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M:\20ホームページ\R02\0329決算統計個表確定\"/>
    </mc:Choice>
  </mc:AlternateContent>
  <xr:revisionPtr revIDLastSave="0" documentId="8_{9CE5AE0E-69F7-44B8-97EC-12ECBB9655F0}" xr6:coauthVersionLast="36" xr6:coauthVersionMax="36" xr10:uidLastSave="{00000000-0000-0000-0000-000000000000}"/>
  <workbookProtection lockStructure="1"/>
  <bookViews>
    <workbookView xWindow="135" yWindow="225" windowWidth="8220" windowHeight="7725" xr2:uid="{00000000-000D-0000-FFFF-FFFF00000000}"/>
  </bookViews>
  <sheets>
    <sheet name="63" sheetId="11" r:id="rId1"/>
    <sheet name="70" sheetId="12" r:id="rId2"/>
    <sheet name="71" sheetId="13" r:id="rId3"/>
    <sheet name="72" sheetId="14" r:id="rId4"/>
    <sheet name="73" sheetId="15" r:id="rId5"/>
    <sheet name="74" sheetId="16" r:id="rId6"/>
    <sheet name="75" sheetId="17" r:id="rId7"/>
    <sheet name="76" sheetId="18" r:id="rId8"/>
    <sheet name="77" sheetId="19" r:id="rId9"/>
    <sheet name="78" sheetId="20" r:id="rId10"/>
    <sheet name="79" sheetId="21" r:id="rId11"/>
    <sheet name="80" sheetId="22" r:id="rId12"/>
  </sheets>
  <definedNames>
    <definedName name="_xlnm.Print_Titles" localSheetId="5">'74'!$1:$11</definedName>
    <definedName name="_xlnm.Print_Titles" localSheetId="6">'75'!$1:$11</definedName>
    <definedName name="_xlnm.Print_Titles" localSheetId="7">'76'!$1:$11</definedName>
    <definedName name="_xlnm.Print_Titles" localSheetId="8">'77'!$1:$11</definedName>
    <definedName name="_xlnm.Print_Titles" localSheetId="9">'78'!$1:$11</definedName>
    <definedName name="_xlnm.Print_Titles" localSheetId="10">'79'!$A:$Z,'79'!$1:$11</definedName>
    <definedName name="_xlnm.Print_Titles" localSheetId="11">'80'!$1:$11</definedName>
  </definedNames>
  <calcPr calcId="191029"/>
</workbook>
</file>

<file path=xl/calcChain.xml><?xml version="1.0" encoding="utf-8"?>
<calcChain xmlns="http://schemas.openxmlformats.org/spreadsheetml/2006/main">
  <c r="U51" i="22" l="1"/>
  <c r="U50" i="22"/>
  <c r="U48" i="22"/>
  <c r="U47" i="22"/>
  <c r="U46" i="22"/>
  <c r="U45" i="22"/>
  <c r="U44" i="22"/>
  <c r="U43" i="22"/>
  <c r="U42" i="22"/>
  <c r="U41" i="22"/>
  <c r="AH40" i="22"/>
  <c r="AG40" i="22"/>
  <c r="AF40" i="22"/>
  <c r="AE40" i="22"/>
  <c r="AD40" i="22"/>
  <c r="AC40" i="22"/>
  <c r="AB40" i="22"/>
  <c r="AA40" i="22"/>
  <c r="Z40" i="22"/>
  <c r="Y40" i="22"/>
  <c r="U40" i="22" s="1"/>
  <c r="U39" i="22"/>
  <c r="U38" i="22"/>
  <c r="AH37" i="22"/>
  <c r="AG37" i="22"/>
  <c r="AF37" i="22"/>
  <c r="AF32" i="22" s="1"/>
  <c r="AE37" i="22"/>
  <c r="AD37" i="22"/>
  <c r="AC37" i="22"/>
  <c r="AB37" i="22"/>
  <c r="AB32" i="22" s="1"/>
  <c r="AA37" i="22"/>
  <c r="Z37" i="22"/>
  <c r="Y37" i="22"/>
  <c r="U37" i="22"/>
  <c r="U36" i="22"/>
  <c r="U35" i="22"/>
  <c r="U34" i="22"/>
  <c r="U33" i="22"/>
  <c r="AH32" i="22"/>
  <c r="AG32" i="22"/>
  <c r="AE32" i="22"/>
  <c r="AD32" i="22"/>
  <c r="AC32" i="22"/>
  <c r="AA32" i="22"/>
  <c r="Z32" i="22"/>
  <c r="Y32" i="22"/>
  <c r="U32" i="22" s="1"/>
  <c r="U31" i="22"/>
  <c r="U30" i="22"/>
  <c r="AH29" i="22"/>
  <c r="AG29" i="22"/>
  <c r="AF29" i="22"/>
  <c r="AE29" i="22"/>
  <c r="AD29" i="22"/>
  <c r="AC29" i="22"/>
  <c r="AB29" i="22"/>
  <c r="AA29" i="22"/>
  <c r="Z29" i="22"/>
  <c r="Y29" i="22"/>
  <c r="U29" i="22"/>
  <c r="U28" i="22"/>
  <c r="U27" i="22"/>
  <c r="U26" i="22"/>
  <c r="U25" i="22"/>
  <c r="U24" i="22"/>
  <c r="AH23" i="22"/>
  <c r="AG23" i="22"/>
  <c r="AF23" i="22"/>
  <c r="AE23" i="22"/>
  <c r="AD23" i="22"/>
  <c r="AC23" i="22"/>
  <c r="AB23" i="22"/>
  <c r="AA23" i="22"/>
  <c r="Z23" i="22"/>
  <c r="Y23" i="22"/>
  <c r="U23" i="22"/>
  <c r="U22" i="22"/>
  <c r="U21" i="22"/>
  <c r="U20" i="22"/>
  <c r="U19" i="22"/>
  <c r="U18" i="22"/>
  <c r="AH17" i="22"/>
  <c r="AH49" i="22" s="1"/>
  <c r="AH52" i="22" s="1"/>
  <c r="AG17" i="22"/>
  <c r="AG49" i="22" s="1"/>
  <c r="AG52" i="22" s="1"/>
  <c r="AF17" i="22"/>
  <c r="AF49" i="22" s="1"/>
  <c r="AF52" i="22" s="1"/>
  <c r="AE17" i="22"/>
  <c r="AE49" i="22" s="1"/>
  <c r="AE52" i="22" s="1"/>
  <c r="AD17" i="22"/>
  <c r="AD49" i="22" s="1"/>
  <c r="AD52" i="22" s="1"/>
  <c r="AC17" i="22"/>
  <c r="AC49" i="22" s="1"/>
  <c r="AC52" i="22" s="1"/>
  <c r="AB17" i="22"/>
  <c r="AB49" i="22" s="1"/>
  <c r="AB52" i="22" s="1"/>
  <c r="AA17" i="22"/>
  <c r="AA49" i="22" s="1"/>
  <c r="AA52" i="22" s="1"/>
  <c r="Z17" i="22"/>
  <c r="Z49" i="22" s="1"/>
  <c r="Z52" i="22" s="1"/>
  <c r="Y17" i="22"/>
  <c r="Y49" i="22" s="1"/>
  <c r="U17" i="22"/>
  <c r="U16" i="22"/>
  <c r="U15" i="22"/>
  <c r="U14" i="22"/>
  <c r="U13" i="22"/>
  <c r="U12" i="22"/>
  <c r="U49" i="22" l="1"/>
  <c r="Y52" i="22"/>
  <c r="U52" i="22" s="1"/>
  <c r="AX60" i="21" l="1"/>
  <c r="AR60" i="21"/>
  <c r="AI60" i="21"/>
  <c r="AB60" i="21"/>
  <c r="AA60" i="21" s="1"/>
  <c r="AX58" i="21"/>
  <c r="AR58" i="21"/>
  <c r="AI58" i="21"/>
  <c r="AA58" i="21" s="1"/>
  <c r="AB58" i="21"/>
  <c r="AX57" i="21"/>
  <c r="AR57" i="21"/>
  <c r="AI57" i="21"/>
  <c r="AB57" i="21"/>
  <c r="AA57" i="21" s="1"/>
  <c r="AX56" i="21"/>
  <c r="AR56" i="21"/>
  <c r="AI56" i="21"/>
  <c r="AB56" i="21"/>
  <c r="AA56" i="21"/>
  <c r="AX55" i="21"/>
  <c r="AR55" i="21"/>
  <c r="AI55" i="21"/>
  <c r="AB55" i="21"/>
  <c r="AA55" i="21" s="1"/>
  <c r="AX54" i="21"/>
  <c r="AR54" i="21"/>
  <c r="AI54" i="21"/>
  <c r="AA54" i="21" s="1"/>
  <c r="AB54" i="21"/>
  <c r="AX53" i="21"/>
  <c r="AR53" i="21"/>
  <c r="AI53" i="21"/>
  <c r="AB53" i="21"/>
  <c r="AA53" i="21" s="1"/>
  <c r="AX52" i="21"/>
  <c r="AR52" i="21"/>
  <c r="AI52" i="21"/>
  <c r="AB52" i="21"/>
  <c r="AA52" i="21"/>
  <c r="AX51" i="21"/>
  <c r="AR51" i="21"/>
  <c r="AI51" i="21"/>
  <c r="AB51" i="21"/>
  <c r="AA51" i="21" s="1"/>
  <c r="AX50" i="21"/>
  <c r="AR50" i="21"/>
  <c r="AI50" i="21"/>
  <c r="AA50" i="21" s="1"/>
  <c r="AB50" i="21"/>
  <c r="AX48" i="21"/>
  <c r="AR48" i="21"/>
  <c r="AA48" i="21" s="1"/>
  <c r="AI48" i="21"/>
  <c r="AB48" i="21"/>
  <c r="AX47" i="21"/>
  <c r="AR47" i="21"/>
  <c r="AI47" i="21"/>
  <c r="AB47" i="21"/>
  <c r="AA47" i="21"/>
  <c r="AX46" i="21"/>
  <c r="AR46" i="21"/>
  <c r="AI46" i="21"/>
  <c r="AB46" i="21"/>
  <c r="AA46" i="21" s="1"/>
  <c r="AX45" i="21"/>
  <c r="AR45" i="21"/>
  <c r="AI45" i="21"/>
  <c r="AB45" i="21"/>
  <c r="AA45" i="21" s="1"/>
  <c r="AX44" i="21"/>
  <c r="AR44" i="21"/>
  <c r="AI44" i="21"/>
  <c r="AB44" i="21"/>
  <c r="AA44" i="21" s="1"/>
  <c r="AX43" i="21"/>
  <c r="AR43" i="21"/>
  <c r="AI43" i="21"/>
  <c r="AB43" i="21"/>
  <c r="AA43" i="21"/>
  <c r="AX39" i="21"/>
  <c r="AR39" i="21"/>
  <c r="AI39" i="21"/>
  <c r="AB39" i="21"/>
  <c r="AA39" i="21" s="1"/>
  <c r="AX38" i="21"/>
  <c r="AR38" i="21"/>
  <c r="AI38" i="21"/>
  <c r="AA38" i="21" s="1"/>
  <c r="AB38" i="21"/>
  <c r="BB37" i="21"/>
  <c r="BA37" i="21"/>
  <c r="AX37" i="21" s="1"/>
  <c r="AZ37" i="21"/>
  <c r="AY37" i="21"/>
  <c r="AW37" i="21"/>
  <c r="AV37" i="21"/>
  <c r="AU37" i="21"/>
  <c r="AT37" i="21"/>
  <c r="AS37" i="21"/>
  <c r="AR37" i="21" s="1"/>
  <c r="AQ37" i="21"/>
  <c r="AP37" i="21"/>
  <c r="AO37" i="21"/>
  <c r="AN37" i="21"/>
  <c r="AM37" i="21"/>
  <c r="AL37" i="21"/>
  <c r="AK37" i="21"/>
  <c r="AI37" i="21" s="1"/>
  <c r="AJ37" i="21"/>
  <c r="AH37" i="21"/>
  <c r="AG37" i="21"/>
  <c r="AF37" i="21"/>
  <c r="AE37" i="21"/>
  <c r="AD37" i="21"/>
  <c r="AC37" i="21"/>
  <c r="AB37" i="21" s="1"/>
  <c r="AA37" i="21" s="1"/>
  <c r="AX36" i="21"/>
  <c r="AR36" i="21"/>
  <c r="AI36" i="21"/>
  <c r="AB36" i="21"/>
  <c r="AA36" i="21" s="1"/>
  <c r="AX35" i="21"/>
  <c r="AR35" i="21"/>
  <c r="AI35" i="21"/>
  <c r="AB35" i="21"/>
  <c r="AA35" i="21"/>
  <c r="AX34" i="21"/>
  <c r="AR34" i="21"/>
  <c r="AI34" i="21"/>
  <c r="AB34" i="21"/>
  <c r="AA34" i="21" s="1"/>
  <c r="AX33" i="21"/>
  <c r="AR33" i="21"/>
  <c r="AI33" i="21"/>
  <c r="AA33" i="21" s="1"/>
  <c r="AB33" i="21"/>
  <c r="BB32" i="21"/>
  <c r="BA32" i="21"/>
  <c r="AX32" i="21" s="1"/>
  <c r="AZ32" i="21"/>
  <c r="AY32" i="21"/>
  <c r="AW32" i="21"/>
  <c r="AV32" i="21"/>
  <c r="AU32" i="21"/>
  <c r="AT32" i="21"/>
  <c r="AS32" i="21"/>
  <c r="AR32" i="21" s="1"/>
  <c r="AQ32" i="21"/>
  <c r="AP32" i="21"/>
  <c r="AO32" i="21"/>
  <c r="AN32" i="21"/>
  <c r="AM32" i="21"/>
  <c r="AL32" i="21"/>
  <c r="AK32" i="21"/>
  <c r="AJ32" i="21"/>
  <c r="AI32" i="21" s="1"/>
  <c r="AH32" i="21"/>
  <c r="AG32" i="21"/>
  <c r="AF32" i="21"/>
  <c r="AE32" i="21"/>
  <c r="AD32" i="21"/>
  <c r="AC32" i="21"/>
  <c r="AB32" i="21" s="1"/>
  <c r="AA32" i="21" s="1"/>
  <c r="AX31" i="21"/>
  <c r="AR31" i="21"/>
  <c r="AA31" i="21" s="1"/>
  <c r="AI31" i="21"/>
  <c r="AB31" i="21"/>
  <c r="AX30" i="21"/>
  <c r="AR30" i="21"/>
  <c r="AI30" i="21"/>
  <c r="AB30" i="21"/>
  <c r="AA30" i="21"/>
  <c r="BB29" i="21"/>
  <c r="BA29" i="21"/>
  <c r="AZ29" i="21"/>
  <c r="AY29" i="21"/>
  <c r="AX29" i="21" s="1"/>
  <c r="AW29" i="21"/>
  <c r="AV29" i="21"/>
  <c r="AU29" i="21"/>
  <c r="AU23" i="21" s="1"/>
  <c r="AR23" i="21" s="1"/>
  <c r="AT29" i="21"/>
  <c r="AS29" i="21"/>
  <c r="AQ29" i="21"/>
  <c r="AQ23" i="21" s="1"/>
  <c r="AP29" i="21"/>
  <c r="AO29" i="21"/>
  <c r="AN29" i="21"/>
  <c r="AM29" i="21"/>
  <c r="AM23" i="21" s="1"/>
  <c r="AL29" i="21"/>
  <c r="AK29" i="21"/>
  <c r="AJ29" i="21"/>
  <c r="AI29" i="21"/>
  <c r="AH29" i="21"/>
  <c r="AG29" i="21"/>
  <c r="AF29" i="21"/>
  <c r="AE29" i="21"/>
  <c r="AE23" i="21" s="1"/>
  <c r="AB23" i="21" s="1"/>
  <c r="AD29" i="21"/>
  <c r="AC29" i="21"/>
  <c r="AX28" i="21"/>
  <c r="AR28" i="21"/>
  <c r="AI28" i="21"/>
  <c r="AB28" i="21"/>
  <c r="AA28" i="21" s="1"/>
  <c r="AX27" i="21"/>
  <c r="AR27" i="21"/>
  <c r="AI27" i="21"/>
  <c r="AB27" i="21"/>
  <c r="AA27" i="21" s="1"/>
  <c r="AX26" i="21"/>
  <c r="AR26" i="21"/>
  <c r="AA26" i="21" s="1"/>
  <c r="AI26" i="21"/>
  <c r="AB26" i="21"/>
  <c r="AX25" i="21"/>
  <c r="AR25" i="21"/>
  <c r="AI25" i="21"/>
  <c r="AB25" i="21"/>
  <c r="AA25" i="21"/>
  <c r="AX24" i="21"/>
  <c r="AR24" i="21"/>
  <c r="AI24" i="21"/>
  <c r="AB24" i="21"/>
  <c r="AA24" i="21" s="1"/>
  <c r="BB23" i="21"/>
  <c r="BA23" i="21"/>
  <c r="AZ23" i="21"/>
  <c r="AW23" i="21"/>
  <c r="AV23" i="21"/>
  <c r="AT23" i="21"/>
  <c r="AS23" i="21"/>
  <c r="AP23" i="21"/>
  <c r="AO23" i="21"/>
  <c r="AN23" i="21"/>
  <c r="AL23" i="21"/>
  <c r="AK23" i="21"/>
  <c r="AJ23" i="21"/>
  <c r="AI23" i="21" s="1"/>
  <c r="AH23" i="21"/>
  <c r="AG23" i="21"/>
  <c r="AF23" i="21"/>
  <c r="AD23" i="21"/>
  <c r="AC23" i="21"/>
  <c r="AX22" i="21"/>
  <c r="AR22" i="21"/>
  <c r="AI22" i="21"/>
  <c r="AA22" i="21" s="1"/>
  <c r="AB22" i="21"/>
  <c r="AX21" i="21"/>
  <c r="AR21" i="21"/>
  <c r="AA21" i="21" s="1"/>
  <c r="AI21" i="21"/>
  <c r="AB21" i="21"/>
  <c r="AX20" i="21"/>
  <c r="AR20" i="21"/>
  <c r="AI20" i="21"/>
  <c r="AB20" i="21"/>
  <c r="AA20" i="21"/>
  <c r="AX19" i="21"/>
  <c r="AR19" i="21"/>
  <c r="AI19" i="21"/>
  <c r="AB19" i="21"/>
  <c r="AA19" i="21" s="1"/>
  <c r="AX18" i="21"/>
  <c r="AR18" i="21"/>
  <c r="AI18" i="21"/>
  <c r="AB18" i="21"/>
  <c r="AA18" i="21" s="1"/>
  <c r="BB17" i="21"/>
  <c r="BB49" i="21" s="1"/>
  <c r="BB59" i="21" s="1"/>
  <c r="BA17" i="21"/>
  <c r="BA49" i="21" s="1"/>
  <c r="BA59" i="21" s="1"/>
  <c r="AZ17" i="21"/>
  <c r="AZ49" i="21" s="1"/>
  <c r="AZ59" i="21" s="1"/>
  <c r="AY17" i="21"/>
  <c r="AW17" i="21"/>
  <c r="AW49" i="21" s="1"/>
  <c r="AW59" i="21" s="1"/>
  <c r="AV17" i="21"/>
  <c r="AV49" i="21" s="1"/>
  <c r="AV59" i="21" s="1"/>
  <c r="AU17" i="21"/>
  <c r="AU49" i="21" s="1"/>
  <c r="AU59" i="21" s="1"/>
  <c r="AT17" i="21"/>
  <c r="AT49" i="21" s="1"/>
  <c r="AT59" i="21" s="1"/>
  <c r="AS17" i="21"/>
  <c r="AR17" i="21" s="1"/>
  <c r="AQ17" i="21"/>
  <c r="AQ49" i="21" s="1"/>
  <c r="AQ59" i="21" s="1"/>
  <c r="AP17" i="21"/>
  <c r="AP49" i="21" s="1"/>
  <c r="AP59" i="21" s="1"/>
  <c r="AO17" i="21"/>
  <c r="AO49" i="21" s="1"/>
  <c r="AO59" i="21" s="1"/>
  <c r="AN17" i="21"/>
  <c r="AN49" i="21" s="1"/>
  <c r="AN59" i="21" s="1"/>
  <c r="AM17" i="21"/>
  <c r="AM49" i="21" s="1"/>
  <c r="AM59" i="21" s="1"/>
  <c r="AL17" i="21"/>
  <c r="AL49" i="21" s="1"/>
  <c r="AL59" i="21" s="1"/>
  <c r="AK17" i="21"/>
  <c r="AK49" i="21" s="1"/>
  <c r="AK59" i="21" s="1"/>
  <c r="AJ17" i="21"/>
  <c r="AJ49" i="21" s="1"/>
  <c r="AH17" i="21"/>
  <c r="AH49" i="21" s="1"/>
  <c r="AH59" i="21" s="1"/>
  <c r="AG17" i="21"/>
  <c r="AG49" i="21" s="1"/>
  <c r="AG59" i="21" s="1"/>
  <c r="AF17" i="21"/>
  <c r="AF49" i="21" s="1"/>
  <c r="AF59" i="21" s="1"/>
  <c r="AE17" i="21"/>
  <c r="AE49" i="21" s="1"/>
  <c r="AE59" i="21" s="1"/>
  <c r="AD17" i="21"/>
  <c r="AD49" i="21" s="1"/>
  <c r="AD59" i="21" s="1"/>
  <c r="AC17" i="21"/>
  <c r="AB17" i="21" s="1"/>
  <c r="AX14" i="21"/>
  <c r="AR14" i="21"/>
  <c r="AI14" i="21"/>
  <c r="AA14" i="21" s="1"/>
  <c r="AB14" i="21"/>
  <c r="AX13" i="21"/>
  <c r="AR13" i="21"/>
  <c r="AI13" i="21"/>
  <c r="AB13" i="21"/>
  <c r="AA13" i="21"/>
  <c r="AX12" i="21"/>
  <c r="AR12" i="21"/>
  <c r="AI12" i="21"/>
  <c r="AB12" i="21"/>
  <c r="AA12" i="21" s="1"/>
  <c r="AA23" i="21" l="1"/>
  <c r="AJ59" i="21"/>
  <c r="AI59" i="21" s="1"/>
  <c r="AI49" i="21"/>
  <c r="AS49" i="21"/>
  <c r="AX17" i="21"/>
  <c r="AB29" i="21"/>
  <c r="AA29" i="21" s="1"/>
  <c r="AR29" i="21"/>
  <c r="AC49" i="21"/>
  <c r="AI17" i="21"/>
  <c r="AA17" i="21" s="1"/>
  <c r="AY23" i="21"/>
  <c r="AX23" i="21" s="1"/>
  <c r="AB49" i="21" l="1"/>
  <c r="AA49" i="21" s="1"/>
  <c r="AC59" i="21"/>
  <c r="AB59" i="21" s="1"/>
  <c r="AA59" i="21" s="1"/>
  <c r="AR49" i="21"/>
  <c r="AS59" i="21"/>
  <c r="AR59" i="21" s="1"/>
  <c r="AY49" i="21"/>
  <c r="AY59" i="21" l="1"/>
  <c r="AX59" i="21" s="1"/>
  <c r="AX49" i="21"/>
  <c r="AB60" i="20" l="1"/>
  <c r="AB58" i="20"/>
  <c r="AB57" i="20"/>
  <c r="AB56" i="20"/>
  <c r="AB55" i="20"/>
  <c r="AB54" i="20"/>
  <c r="AB53" i="20"/>
  <c r="AB52" i="20"/>
  <c r="AB51" i="20"/>
  <c r="AB50" i="20"/>
  <c r="AB47" i="20"/>
  <c r="AB46" i="20"/>
  <c r="AB45" i="20"/>
  <c r="AB44" i="20"/>
  <c r="AB31" i="20"/>
  <c r="AB30" i="20"/>
  <c r="AL29" i="20"/>
  <c r="AK29" i="20"/>
  <c r="AJ29" i="20"/>
  <c r="AI29" i="20"/>
  <c r="AI23" i="20" s="1"/>
  <c r="AH29" i="20"/>
  <c r="AG29" i="20"/>
  <c r="AF29" i="20"/>
  <c r="AE29" i="20"/>
  <c r="AE23" i="20" s="1"/>
  <c r="AB23" i="20" s="1"/>
  <c r="AD29" i="20"/>
  <c r="AC29" i="20"/>
  <c r="AB29" i="20" s="1"/>
  <c r="AA29" i="20"/>
  <c r="AA23" i="20" s="1"/>
  <c r="AB28" i="20"/>
  <c r="AB27" i="20"/>
  <c r="AB26" i="20"/>
  <c r="AB25" i="20"/>
  <c r="AB24" i="20"/>
  <c r="AL23" i="20"/>
  <c r="AK23" i="20"/>
  <c r="AJ23" i="20"/>
  <c r="AH23" i="20"/>
  <c r="AG23" i="20"/>
  <c r="AF23" i="20"/>
  <c r="AD23" i="20"/>
  <c r="AC23" i="20"/>
  <c r="AB22" i="20"/>
  <c r="AB21" i="20"/>
  <c r="AB20" i="20"/>
  <c r="AB19" i="20"/>
  <c r="AB18" i="20"/>
  <c r="AL17" i="20"/>
  <c r="AL49" i="20" s="1"/>
  <c r="AL59" i="20" s="1"/>
  <c r="AK17" i="20"/>
  <c r="AK49" i="20" s="1"/>
  <c r="AK59" i="20" s="1"/>
  <c r="AJ17" i="20"/>
  <c r="AJ49" i="20" s="1"/>
  <c r="AJ59" i="20" s="1"/>
  <c r="AI17" i="20"/>
  <c r="AI49" i="20" s="1"/>
  <c r="AI59" i="20" s="1"/>
  <c r="AH17" i="20"/>
  <c r="AH49" i="20" s="1"/>
  <c r="AH59" i="20" s="1"/>
  <c r="AG17" i="20"/>
  <c r="AG49" i="20" s="1"/>
  <c r="AG59" i="20" s="1"/>
  <c r="AF17" i="20"/>
  <c r="AF49" i="20" s="1"/>
  <c r="AF59" i="20" s="1"/>
  <c r="AE17" i="20"/>
  <c r="AE49" i="20" s="1"/>
  <c r="AE59" i="20" s="1"/>
  <c r="AD17" i="20"/>
  <c r="AD49" i="20" s="1"/>
  <c r="AD59" i="20" s="1"/>
  <c r="AC17" i="20"/>
  <c r="AB17" i="20" s="1"/>
  <c r="AA17" i="20"/>
  <c r="AB16" i="20"/>
  <c r="AB15" i="20"/>
  <c r="AB14" i="20"/>
  <c r="AB13" i="20"/>
  <c r="AB12" i="20"/>
  <c r="AA49" i="20" l="1"/>
  <c r="AA59" i="20" s="1"/>
  <c r="AC49" i="20"/>
  <c r="AB49" i="20" l="1"/>
  <c r="AC59" i="20"/>
  <c r="AB59" i="20" s="1"/>
  <c r="AA60" i="19" l="1"/>
  <c r="AA58" i="19"/>
  <c r="AA57" i="19"/>
  <c r="AA56" i="19"/>
  <c r="AA55" i="19"/>
  <c r="AA54" i="19"/>
  <c r="AA53" i="19"/>
  <c r="AA52" i="19"/>
  <c r="AA51" i="19"/>
  <c r="AA50" i="19"/>
  <c r="AA47" i="19"/>
  <c r="AA46" i="19"/>
  <c r="AA45" i="19"/>
  <c r="AA44" i="19"/>
  <c r="AA41" i="19"/>
  <c r="AK40" i="19"/>
  <c r="AJ40" i="19"/>
  <c r="AI40" i="19"/>
  <c r="AI49" i="19" s="1"/>
  <c r="AI59" i="19" s="1"/>
  <c r="AH40" i="19"/>
  <c r="AG40" i="19"/>
  <c r="AF40" i="19"/>
  <c r="AE40" i="19"/>
  <c r="AE49" i="19" s="1"/>
  <c r="AE59" i="19" s="1"/>
  <c r="AD40" i="19"/>
  <c r="AC40" i="19"/>
  <c r="AB40" i="19"/>
  <c r="AA40" i="19"/>
  <c r="AA31" i="19"/>
  <c r="AA30" i="19"/>
  <c r="AK29" i="19"/>
  <c r="AJ29" i="19"/>
  <c r="AI29" i="19"/>
  <c r="AH29" i="19"/>
  <c r="AG29" i="19"/>
  <c r="AF29" i="19"/>
  <c r="AE29" i="19"/>
  <c r="AD29" i="19"/>
  <c r="AC29" i="19"/>
  <c r="AB29" i="19"/>
  <c r="AA29" i="19" s="1"/>
  <c r="AA28" i="19"/>
  <c r="AA27" i="19"/>
  <c r="AA26" i="19"/>
  <c r="AA25" i="19"/>
  <c r="AA24" i="19"/>
  <c r="AK23" i="19"/>
  <c r="AJ23" i="19"/>
  <c r="AI23" i="19"/>
  <c r="AH23" i="19"/>
  <c r="AG23" i="19"/>
  <c r="AF23" i="19"/>
  <c r="AE23" i="19"/>
  <c r="AD23" i="19"/>
  <c r="AC23" i="19"/>
  <c r="AB23" i="19"/>
  <c r="AA23" i="19" s="1"/>
  <c r="AA22" i="19"/>
  <c r="AA21" i="19"/>
  <c r="AA20" i="19"/>
  <c r="AA19" i="19"/>
  <c r="AA18" i="19"/>
  <c r="AK17" i="19"/>
  <c r="AK49" i="19" s="1"/>
  <c r="AK59" i="19" s="1"/>
  <c r="AJ17" i="19"/>
  <c r="AJ49" i="19" s="1"/>
  <c r="AJ59" i="19" s="1"/>
  <c r="AI17" i="19"/>
  <c r="AH17" i="19"/>
  <c r="AH49" i="19" s="1"/>
  <c r="AH59" i="19" s="1"/>
  <c r="AG17" i="19"/>
  <c r="AG49" i="19" s="1"/>
  <c r="AG59" i="19" s="1"/>
  <c r="AF17" i="19"/>
  <c r="AF49" i="19" s="1"/>
  <c r="AF59" i="19" s="1"/>
  <c r="AE17" i="19"/>
  <c r="AD17" i="19"/>
  <c r="AD49" i="19" s="1"/>
  <c r="AD59" i="19" s="1"/>
  <c r="AC17" i="19"/>
  <c r="AC49" i="19" s="1"/>
  <c r="AC59" i="19" s="1"/>
  <c r="AB17" i="19"/>
  <c r="AA17" i="19" s="1"/>
  <c r="AA16" i="19"/>
  <c r="AA15" i="19"/>
  <c r="AA14" i="19"/>
  <c r="AA13" i="19"/>
  <c r="AA12" i="19"/>
  <c r="AB49" i="19" l="1"/>
  <c r="AB59" i="19" l="1"/>
  <c r="AA59" i="19" s="1"/>
  <c r="AA49" i="19"/>
  <c r="AD60" i="18" l="1"/>
  <c r="AA60" i="18"/>
  <c r="AD58" i="18"/>
  <c r="AA58" i="18"/>
  <c r="AD57" i="18"/>
  <c r="AA57" i="18"/>
  <c r="AD56" i="18"/>
  <c r="AA56" i="18"/>
  <c r="AD55" i="18"/>
  <c r="AA55" i="18"/>
  <c r="AD54" i="18"/>
  <c r="AA54" i="18"/>
  <c r="AD53" i="18"/>
  <c r="AA53" i="18"/>
  <c r="AD52" i="18"/>
  <c r="AA52" i="18"/>
  <c r="AD51" i="18"/>
  <c r="AA51" i="18"/>
  <c r="AD50" i="18"/>
  <c r="AA50" i="18"/>
  <c r="AD47" i="18"/>
  <c r="AA47" i="18"/>
  <c r="AD46" i="18"/>
  <c r="AA46" i="18"/>
  <c r="AD45" i="18"/>
  <c r="AA45" i="18"/>
  <c r="AD44" i="18"/>
  <c r="AA44" i="18"/>
  <c r="AD42" i="18"/>
  <c r="AA42" i="18"/>
  <c r="AD41" i="18"/>
  <c r="AA41" i="18"/>
  <c r="AJ40" i="18"/>
  <c r="AI40" i="18"/>
  <c r="AH40" i="18"/>
  <c r="AG40" i="18"/>
  <c r="AD40" i="18" s="1"/>
  <c r="AF40" i="18"/>
  <c r="AE40" i="18"/>
  <c r="AC40" i="18"/>
  <c r="AB40" i="18"/>
  <c r="AA40" i="18" s="1"/>
  <c r="AD31" i="18"/>
  <c r="AA31" i="18"/>
  <c r="AD30" i="18"/>
  <c r="AA30" i="18"/>
  <c r="AJ29" i="18"/>
  <c r="AI29" i="18"/>
  <c r="AH29" i="18"/>
  <c r="AG29" i="18"/>
  <c r="AF29" i="18"/>
  <c r="AE29" i="18"/>
  <c r="AD29" i="18" s="1"/>
  <c r="AC29" i="18"/>
  <c r="AB29" i="18"/>
  <c r="AA29" i="18"/>
  <c r="AD28" i="18"/>
  <c r="AA28" i="18"/>
  <c r="AD27" i="18"/>
  <c r="AA27" i="18"/>
  <c r="AD26" i="18"/>
  <c r="AA26" i="18"/>
  <c r="AD25" i="18"/>
  <c r="AA25" i="18"/>
  <c r="AD24" i="18"/>
  <c r="AA24" i="18"/>
  <c r="AJ23" i="18"/>
  <c r="AI23" i="18"/>
  <c r="AH23" i="18"/>
  <c r="AG23" i="18"/>
  <c r="AF23" i="18"/>
  <c r="AE23" i="18"/>
  <c r="AD23" i="18" s="1"/>
  <c r="AC23" i="18"/>
  <c r="AB23" i="18"/>
  <c r="AA23" i="18"/>
  <c r="AD22" i="18"/>
  <c r="AA22" i="18"/>
  <c r="AD21" i="18"/>
  <c r="AA21" i="18"/>
  <c r="AD20" i="18"/>
  <c r="AA20" i="18"/>
  <c r="AD19" i="18"/>
  <c r="AA19" i="18"/>
  <c r="AD18" i="18"/>
  <c r="AA18" i="18"/>
  <c r="AJ17" i="18"/>
  <c r="AJ49" i="18" s="1"/>
  <c r="AJ59" i="18" s="1"/>
  <c r="AI17" i="18"/>
  <c r="AI49" i="18" s="1"/>
  <c r="AI59" i="18" s="1"/>
  <c r="AH17" i="18"/>
  <c r="AH49" i="18" s="1"/>
  <c r="AH59" i="18" s="1"/>
  <c r="AG17" i="18"/>
  <c r="AG49" i="18" s="1"/>
  <c r="AG59" i="18" s="1"/>
  <c r="AF17" i="18"/>
  <c r="AF49" i="18" s="1"/>
  <c r="AF59" i="18" s="1"/>
  <c r="AE17" i="18"/>
  <c r="AD17" i="18" s="1"/>
  <c r="AC17" i="18"/>
  <c r="AC49" i="18" s="1"/>
  <c r="AC59" i="18" s="1"/>
  <c r="AB17" i="18"/>
  <c r="AB49" i="18" s="1"/>
  <c r="AA17" i="18"/>
  <c r="AD16" i="18"/>
  <c r="AA16" i="18"/>
  <c r="AD15" i="18"/>
  <c r="AA15" i="18"/>
  <c r="AD14" i="18"/>
  <c r="AA14" i="18"/>
  <c r="AD13" i="18"/>
  <c r="AA13" i="18"/>
  <c r="AD12" i="18"/>
  <c r="AA12" i="18"/>
  <c r="AA49" i="18" l="1"/>
  <c r="AB59" i="18"/>
  <c r="AA59" i="18" s="1"/>
  <c r="AE49" i="18"/>
  <c r="AD49" i="18" l="1"/>
  <c r="AE59" i="18"/>
  <c r="AD59" i="18" s="1"/>
  <c r="AG60" i="17" l="1"/>
  <c r="AA60" i="17"/>
  <c r="AG58" i="17"/>
  <c r="AA58" i="17"/>
  <c r="AG57" i="17"/>
  <c r="AA57" i="17"/>
  <c r="AG56" i="17"/>
  <c r="AA56" i="17"/>
  <c r="AG55" i="17"/>
  <c r="AA55" i="17"/>
  <c r="AG54" i="17"/>
  <c r="AA54" i="17"/>
  <c r="AG53" i="17"/>
  <c r="AA53" i="17"/>
  <c r="AG52" i="17"/>
  <c r="AA52" i="17"/>
  <c r="AG51" i="17"/>
  <c r="AA51" i="17"/>
  <c r="AG50" i="17"/>
  <c r="AA50" i="17"/>
  <c r="AG47" i="17"/>
  <c r="AA47" i="17"/>
  <c r="AG46" i="17"/>
  <c r="AA46" i="17"/>
  <c r="AG45" i="17"/>
  <c r="AA45" i="17"/>
  <c r="AG44" i="17"/>
  <c r="AA44" i="17"/>
  <c r="AG31" i="17"/>
  <c r="AA31" i="17"/>
  <c r="AG30" i="17"/>
  <c r="AA30" i="17"/>
  <c r="AK29" i="17"/>
  <c r="AJ29" i="17"/>
  <c r="AJ23" i="17" s="1"/>
  <c r="AG23" i="17" s="1"/>
  <c r="AI29" i="17"/>
  <c r="AH29" i="17"/>
  <c r="AF29" i="17"/>
  <c r="AF23" i="17" s="1"/>
  <c r="AE29" i="17"/>
  <c r="AD29" i="17"/>
  <c r="AC29" i="17"/>
  <c r="AB29" i="17"/>
  <c r="AA29" i="17" s="1"/>
  <c r="AG28" i="17"/>
  <c r="AA28" i="17"/>
  <c r="AG27" i="17"/>
  <c r="AA27" i="17"/>
  <c r="AG26" i="17"/>
  <c r="AA26" i="17"/>
  <c r="AG25" i="17"/>
  <c r="AA25" i="17"/>
  <c r="AG24" i="17"/>
  <c r="AA24" i="17"/>
  <c r="AK23" i="17"/>
  <c r="AK49" i="17" s="1"/>
  <c r="AK59" i="17" s="1"/>
  <c r="AI23" i="17"/>
  <c r="AH23" i="17"/>
  <c r="AE23" i="17"/>
  <c r="AD23" i="17"/>
  <c r="AC23" i="17"/>
  <c r="AC49" i="17" s="1"/>
  <c r="AC59" i="17" s="1"/>
  <c r="AG22" i="17"/>
  <c r="AA22" i="17"/>
  <c r="AG21" i="17"/>
  <c r="AA21" i="17"/>
  <c r="AG20" i="17"/>
  <c r="AA20" i="17"/>
  <c r="AG19" i="17"/>
  <c r="AA19" i="17"/>
  <c r="AG18" i="17"/>
  <c r="AA18" i="17"/>
  <c r="AK17" i="17"/>
  <c r="AJ17" i="17"/>
  <c r="AI17" i="17"/>
  <c r="AI49" i="17" s="1"/>
  <c r="AI59" i="17" s="1"/>
  <c r="AH17" i="17"/>
  <c r="AG17" i="17" s="1"/>
  <c r="AF17" i="17"/>
  <c r="AE17" i="17"/>
  <c r="AE49" i="17" s="1"/>
  <c r="AE59" i="17" s="1"/>
  <c r="AD17" i="17"/>
  <c r="AD49" i="17" s="1"/>
  <c r="AD59" i="17" s="1"/>
  <c r="AC17" i="17"/>
  <c r="AA17" i="17" s="1"/>
  <c r="AB17" i="17"/>
  <c r="AG16" i="17"/>
  <c r="AA16" i="17"/>
  <c r="AG15" i="17"/>
  <c r="AA15" i="17"/>
  <c r="AG14" i="17"/>
  <c r="AA14" i="17"/>
  <c r="AG13" i="17"/>
  <c r="AA13" i="17"/>
  <c r="AG12" i="17"/>
  <c r="AA12" i="17"/>
  <c r="AJ49" i="17" l="1"/>
  <c r="AJ59" i="17" s="1"/>
  <c r="AF49" i="17"/>
  <c r="AF59" i="17" s="1"/>
  <c r="AG29" i="17"/>
  <c r="AH49" i="17"/>
  <c r="AB23" i="17"/>
  <c r="AA23" i="17" s="1"/>
  <c r="AB49" i="17" l="1"/>
  <c r="AH59" i="17"/>
  <c r="AG59" i="17" s="1"/>
  <c r="AG49" i="17"/>
  <c r="AA49" i="17" l="1"/>
  <c r="AB59" i="17"/>
  <c r="AA59" i="17" s="1"/>
  <c r="AB60" i="16"/>
  <c r="AB58" i="16"/>
  <c r="AB57" i="16"/>
  <c r="AB56" i="16"/>
  <c r="AB55" i="16"/>
  <c r="AB54" i="16"/>
  <c r="AB53" i="16"/>
  <c r="AB52" i="16"/>
  <c r="AB51" i="16"/>
  <c r="AB50" i="16"/>
  <c r="AB47" i="16"/>
  <c r="AB46" i="16"/>
  <c r="AB45" i="16"/>
  <c r="AB44" i="16"/>
  <c r="AB31" i="16"/>
  <c r="AB30" i="16"/>
  <c r="AH29" i="16"/>
  <c r="AG29" i="16"/>
  <c r="AF29" i="16"/>
  <c r="AE29" i="16"/>
  <c r="AE23" i="16" s="1"/>
  <c r="AB23" i="16" s="1"/>
  <c r="AD29" i="16"/>
  <c r="AC29" i="16"/>
  <c r="AA29" i="16"/>
  <c r="AA23" i="16" s="1"/>
  <c r="AB28" i="16"/>
  <c r="AB27" i="16"/>
  <c r="AB26" i="16"/>
  <c r="AB25" i="16"/>
  <c r="AB24" i="16"/>
  <c r="AH23" i="16"/>
  <c r="AG23" i="16"/>
  <c r="AF23" i="16"/>
  <c r="AD23" i="16"/>
  <c r="AC23" i="16"/>
  <c r="AB22" i="16"/>
  <c r="AB21" i="16"/>
  <c r="AB20" i="16"/>
  <c r="AB19" i="16"/>
  <c r="AB18" i="16"/>
  <c r="AH17" i="16"/>
  <c r="AH49" i="16" s="1"/>
  <c r="AH59" i="16" s="1"/>
  <c r="AG17" i="16"/>
  <c r="AG49" i="16" s="1"/>
  <c r="AG59" i="16" s="1"/>
  <c r="AF17" i="16"/>
  <c r="AF49" i="16" s="1"/>
  <c r="AF59" i="16" s="1"/>
  <c r="AE17" i="16"/>
  <c r="AD17" i="16"/>
  <c r="AD49" i="16" s="1"/>
  <c r="AD59" i="16" s="1"/>
  <c r="AC17" i="16"/>
  <c r="AB17" i="16" s="1"/>
  <c r="AA17" i="16"/>
  <c r="AA49" i="16" s="1"/>
  <c r="AA59" i="16" s="1"/>
  <c r="AB16" i="16"/>
  <c r="AB15" i="16"/>
  <c r="AB14" i="16"/>
  <c r="AB13" i="16"/>
  <c r="AB12" i="16"/>
  <c r="AE49" i="16" l="1"/>
  <c r="AE59" i="16" s="1"/>
  <c r="AB29" i="16"/>
  <c r="AC49" i="16"/>
  <c r="AB49" i="16" l="1"/>
  <c r="AC59" i="16"/>
  <c r="AB59" i="16" s="1"/>
  <c r="X45" i="15" l="1"/>
  <c r="X44" i="15"/>
  <c r="X43" i="15"/>
  <c r="X42" i="15"/>
  <c r="X41" i="15"/>
  <c r="X40" i="15"/>
  <c r="X39" i="15"/>
  <c r="X38" i="15"/>
  <c r="AH37" i="15"/>
  <c r="AG37" i="15"/>
  <c r="AF37" i="15"/>
  <c r="AE37" i="15"/>
  <c r="AD37" i="15"/>
  <c r="AC37" i="15"/>
  <c r="AB37" i="15"/>
  <c r="AA37" i="15"/>
  <c r="Z37" i="15"/>
  <c r="X37" i="15" s="1"/>
  <c r="Y37" i="15"/>
  <c r="X36" i="15"/>
  <c r="X35" i="15"/>
  <c r="X34" i="15"/>
  <c r="X33" i="15"/>
  <c r="X32" i="15"/>
  <c r="X31" i="15"/>
  <c r="X30" i="15"/>
  <c r="X29" i="15"/>
  <c r="X28" i="15"/>
  <c r="X27" i="15"/>
  <c r="X26" i="15"/>
  <c r="AH25" i="15"/>
  <c r="AG25" i="15"/>
  <c r="AF25" i="15"/>
  <c r="AE25" i="15"/>
  <c r="AD25" i="15"/>
  <c r="AC25" i="15"/>
  <c r="AB25" i="15"/>
  <c r="X25" i="15" s="1"/>
  <c r="AA25" i="15"/>
  <c r="Z25" i="15"/>
  <c r="Y25" i="15"/>
  <c r="X24" i="15"/>
  <c r="X23" i="15"/>
  <c r="X22" i="15"/>
  <c r="AH21" i="15"/>
  <c r="AG21" i="15"/>
  <c r="AF21" i="15"/>
  <c r="AE21" i="15"/>
  <c r="AD21" i="15"/>
  <c r="AC21" i="15"/>
  <c r="AB21" i="15"/>
  <c r="AA21" i="15"/>
  <c r="Z21" i="15"/>
  <c r="X21" i="15" s="1"/>
  <c r="Y21" i="15"/>
  <c r="X20" i="15"/>
  <c r="X19" i="15"/>
  <c r="AH18" i="15"/>
  <c r="AG18" i="15"/>
  <c r="AF18" i="15"/>
  <c r="AE18" i="15"/>
  <c r="AE46" i="15" s="1"/>
  <c r="AD18" i="15"/>
  <c r="AC18" i="15"/>
  <c r="AB18" i="15"/>
  <c r="AA18" i="15"/>
  <c r="AA46" i="15" s="1"/>
  <c r="Z18" i="15"/>
  <c r="Y18" i="15"/>
  <c r="X17" i="15"/>
  <c r="X16" i="15"/>
  <c r="AH15" i="15"/>
  <c r="AH46" i="15" s="1"/>
  <c r="AG15" i="15"/>
  <c r="AG46" i="15" s="1"/>
  <c r="AF15" i="15"/>
  <c r="AF46" i="15" s="1"/>
  <c r="AE15" i="15"/>
  <c r="AD15" i="15"/>
  <c r="AD46" i="15" s="1"/>
  <c r="AC15" i="15"/>
  <c r="AC46" i="15" s="1"/>
  <c r="AB15" i="15"/>
  <c r="AB46" i="15" s="1"/>
  <c r="AA15" i="15"/>
  <c r="Z15" i="15"/>
  <c r="Z46" i="15" s="1"/>
  <c r="Y15" i="15"/>
  <c r="Y46" i="15" s="1"/>
  <c r="X46" i="15" s="1"/>
  <c r="X15" i="15"/>
  <c r="X14" i="15"/>
  <c r="X13" i="15"/>
  <c r="X18" i="15" l="1"/>
  <c r="X45" i="14"/>
  <c r="X44" i="14"/>
  <c r="X43" i="14"/>
  <c r="X42" i="14"/>
  <c r="X41" i="14"/>
  <c r="X40" i="14"/>
  <c r="X39" i="14"/>
  <c r="X38" i="14"/>
  <c r="AH37" i="14"/>
  <c r="AG37" i="14"/>
  <c r="AF37" i="14"/>
  <c r="AD37" i="14"/>
  <c r="AC37" i="14"/>
  <c r="AB37" i="14"/>
  <c r="AA37" i="14"/>
  <c r="Z37" i="14"/>
  <c r="Y37" i="14"/>
  <c r="X37" i="14"/>
  <c r="X36" i="14"/>
  <c r="X35" i="14"/>
  <c r="X34" i="14"/>
  <c r="X33" i="14"/>
  <c r="X32" i="14"/>
  <c r="X31" i="14"/>
  <c r="X30" i="14"/>
  <c r="X29" i="14"/>
  <c r="X28" i="14"/>
  <c r="X27" i="14"/>
  <c r="X26" i="14"/>
  <c r="AH25" i="14"/>
  <c r="AG25" i="14"/>
  <c r="AF25" i="14"/>
  <c r="AD25" i="14"/>
  <c r="AC25" i="14"/>
  <c r="AB25" i="14"/>
  <c r="AA25" i="14"/>
  <c r="Z25" i="14"/>
  <c r="Y25" i="14"/>
  <c r="X25" i="14" s="1"/>
  <c r="X24" i="14"/>
  <c r="X23" i="14"/>
  <c r="X22" i="14"/>
  <c r="AH21" i="14"/>
  <c r="AG21" i="14"/>
  <c r="AF21" i="14"/>
  <c r="AD21" i="14"/>
  <c r="AC21" i="14"/>
  <c r="AB21" i="14"/>
  <c r="AA21" i="14"/>
  <c r="Z21" i="14"/>
  <c r="Y21" i="14"/>
  <c r="X21" i="14" s="1"/>
  <c r="X20" i="14"/>
  <c r="X19" i="14"/>
  <c r="AH18" i="14"/>
  <c r="AG18" i="14"/>
  <c r="AF18" i="14"/>
  <c r="AD18" i="14"/>
  <c r="AC18" i="14"/>
  <c r="AB18" i="14"/>
  <c r="AA18" i="14"/>
  <c r="Z18" i="14"/>
  <c r="Y18" i="14"/>
  <c r="X18" i="14" s="1"/>
  <c r="X17" i="14"/>
  <c r="X16" i="14"/>
  <c r="AH15" i="14"/>
  <c r="AH46" i="14" s="1"/>
  <c r="AG15" i="14"/>
  <c r="AG46" i="14" s="1"/>
  <c r="AF15" i="14"/>
  <c r="AF46" i="14" s="1"/>
  <c r="AD15" i="14"/>
  <c r="AD46" i="14" s="1"/>
  <c r="AC15" i="14"/>
  <c r="AC46" i="14" s="1"/>
  <c r="AB15" i="14"/>
  <c r="AB46" i="14" s="1"/>
  <c r="AA15" i="14"/>
  <c r="AA46" i="14" s="1"/>
  <c r="Z15" i="14"/>
  <c r="Z46" i="14" s="1"/>
  <c r="Y15" i="14"/>
  <c r="Y46" i="14" s="1"/>
  <c r="X14" i="14"/>
  <c r="X13" i="14"/>
  <c r="X46" i="14" l="1"/>
  <c r="X15" i="14"/>
  <c r="X45" i="13" l="1"/>
  <c r="X44" i="13"/>
  <c r="X43" i="13"/>
  <c r="X42" i="13"/>
  <c r="X41" i="13"/>
  <c r="X40" i="13"/>
  <c r="X39" i="13"/>
  <c r="X38" i="13"/>
  <c r="AH37" i="13"/>
  <c r="AG37" i="13"/>
  <c r="AF37" i="13"/>
  <c r="AD37" i="13"/>
  <c r="AC37" i="13"/>
  <c r="AB37" i="13"/>
  <c r="AA37" i="13"/>
  <c r="Z37" i="13"/>
  <c r="Y37" i="13"/>
  <c r="X37" i="13"/>
  <c r="X36" i="13"/>
  <c r="X35" i="13"/>
  <c r="X34" i="13"/>
  <c r="X33" i="13"/>
  <c r="X32" i="13"/>
  <c r="X31" i="13"/>
  <c r="X30" i="13"/>
  <c r="X29" i="13"/>
  <c r="X28" i="13"/>
  <c r="X27" i="13"/>
  <c r="X26" i="13"/>
  <c r="AH25" i="13"/>
  <c r="AG25" i="13"/>
  <c r="AF25" i="13"/>
  <c r="AD25" i="13"/>
  <c r="AC25" i="13"/>
  <c r="AB25" i="13"/>
  <c r="AA25" i="13"/>
  <c r="Z25" i="13"/>
  <c r="Y25" i="13"/>
  <c r="X25" i="13" s="1"/>
  <c r="X24" i="13"/>
  <c r="X23" i="13"/>
  <c r="X22" i="13"/>
  <c r="AH21" i="13"/>
  <c r="AG21" i="13"/>
  <c r="AF21" i="13"/>
  <c r="AD21" i="13"/>
  <c r="AC21" i="13"/>
  <c r="AB21" i="13"/>
  <c r="AA21" i="13"/>
  <c r="Z21" i="13"/>
  <c r="Y21" i="13"/>
  <c r="X21" i="13" s="1"/>
  <c r="X20" i="13"/>
  <c r="X19" i="13"/>
  <c r="AH18" i="13"/>
  <c r="AG18" i="13"/>
  <c r="AF18" i="13"/>
  <c r="AD18" i="13"/>
  <c r="AC18" i="13"/>
  <c r="AB18" i="13"/>
  <c r="AA18" i="13"/>
  <c r="Z18" i="13"/>
  <c r="Y18" i="13"/>
  <c r="X18" i="13" s="1"/>
  <c r="X17" i="13"/>
  <c r="X16" i="13"/>
  <c r="AH15" i="13"/>
  <c r="AH46" i="13" s="1"/>
  <c r="AG15" i="13"/>
  <c r="AG46" i="13" s="1"/>
  <c r="AF15" i="13"/>
  <c r="AF46" i="13" s="1"/>
  <c r="AD15" i="13"/>
  <c r="AD46" i="13" s="1"/>
  <c r="AC15" i="13"/>
  <c r="AC46" i="13" s="1"/>
  <c r="AB15" i="13"/>
  <c r="AB46" i="13" s="1"/>
  <c r="AA15" i="13"/>
  <c r="AA46" i="13" s="1"/>
  <c r="Z15" i="13"/>
  <c r="Z46" i="13" s="1"/>
  <c r="Y15" i="13"/>
  <c r="Y46" i="13" s="1"/>
  <c r="X14" i="13"/>
  <c r="X13" i="13"/>
  <c r="X46" i="13" l="1"/>
  <c r="X15" i="13"/>
  <c r="U33" i="12" l="1"/>
  <c r="T33" i="12"/>
  <c r="S33" i="12"/>
  <c r="R33" i="12"/>
  <c r="U32" i="12"/>
  <c r="T32" i="12"/>
  <c r="S32" i="12"/>
  <c r="R32" i="12"/>
  <c r="V31" i="12"/>
  <c r="V30" i="12"/>
  <c r="V28" i="12"/>
  <c r="V26" i="12"/>
  <c r="V24" i="12"/>
  <c r="V22" i="12"/>
  <c r="V21" i="12"/>
  <c r="V33" i="12" s="1"/>
  <c r="V20" i="12"/>
  <c r="V18" i="12"/>
  <c r="V16" i="12"/>
  <c r="V14" i="12"/>
  <c r="V12" i="12"/>
  <c r="V32" i="12" s="1"/>
  <c r="X56" i="11" l="1"/>
  <c r="X52" i="11"/>
  <c r="X48" i="11"/>
  <c r="AV44" i="11"/>
  <c r="X42" i="11"/>
  <c r="X61" i="11" s="1"/>
  <c r="AV33" i="11"/>
  <c r="AV40" i="11" s="1"/>
  <c r="AV30" i="11"/>
  <c r="X30" i="11"/>
  <c r="AV29" i="11"/>
  <c r="AV28" i="11"/>
  <c r="X28" i="11"/>
  <c r="AV25" i="11"/>
  <c r="AV21" i="11"/>
  <c r="X21" i="11"/>
  <c r="X18" i="11"/>
  <c r="AV14" i="11"/>
  <c r="X12" i="11"/>
  <c r="X40" i="11" s="1"/>
  <c r="AV11" i="11" s="1"/>
  <c r="AV27" i="11" s="1"/>
  <c r="AV32" i="11" l="1"/>
  <c r="AV26" i="11"/>
  <c r="AV31" i="11" s="1"/>
</calcChain>
</file>

<file path=xl/sharedStrings.xml><?xml version="1.0" encoding="utf-8"?>
<sst xmlns="http://schemas.openxmlformats.org/spreadsheetml/2006/main" count="1155" uniqueCount="570">
  <si>
    <t/>
  </si>
  <si>
    <t>[AGNHY262]</t>
    <phoneticPr fontId="5"/>
  </si>
  <si>
    <t>令和1年度　</t>
  </si>
  <si>
    <t>102頁</t>
  </si>
  <si>
    <t>介護保険事業会計決算の状況</t>
    <rPh sb="0" eb="2">
      <t>カイゴ</t>
    </rPh>
    <rPh sb="2" eb="4">
      <t>ホケン</t>
    </rPh>
    <rPh sb="4" eb="6">
      <t>ジギョウ</t>
    </rPh>
    <rPh sb="6" eb="8">
      <t>カイケイ</t>
    </rPh>
    <rPh sb="8" eb="10">
      <t>ケッサン</t>
    </rPh>
    <rPh sb="11" eb="13">
      <t>ジョウキョウ</t>
    </rPh>
    <phoneticPr fontId="8"/>
  </si>
  <si>
    <t>（保険事業勘定）</t>
    <rPh sb="1" eb="3">
      <t>ホケン</t>
    </rPh>
    <rPh sb="3" eb="5">
      <t>ジギョウ</t>
    </rPh>
    <rPh sb="5" eb="6">
      <t>カン</t>
    </rPh>
    <rPh sb="6" eb="7">
      <t>テイ</t>
    </rPh>
    <phoneticPr fontId="8"/>
  </si>
  <si>
    <t>都道府県名</t>
    <phoneticPr fontId="8"/>
  </si>
  <si>
    <t>千葉県</t>
  </si>
  <si>
    <t>団  体  名</t>
    <phoneticPr fontId="8"/>
  </si>
  <si>
    <t>千葉市</t>
  </si>
  <si>
    <t>団体コード</t>
    <rPh sb="0" eb="2">
      <t>ダンタイ</t>
    </rPh>
    <phoneticPr fontId="8"/>
  </si>
  <si>
    <t>１２１００２</t>
  </si>
  <si>
    <t>表番号</t>
    <rPh sb="0" eb="1">
      <t>ヒョウ</t>
    </rPh>
    <rPh sb="1" eb="3">
      <t>バンゴウ</t>
    </rPh>
    <phoneticPr fontId="8"/>
  </si>
  <si>
    <t>６３</t>
    <phoneticPr fontId="8"/>
  </si>
  <si>
    <t>(単位：千円)</t>
  </si>
  <si>
    <t>区</t>
  </si>
  <si>
    <t>分</t>
  </si>
  <si>
    <t>行</t>
    <phoneticPr fontId="8"/>
  </si>
  <si>
    <t>決算額</t>
    <phoneticPr fontId="8"/>
  </si>
  <si>
    <t>歳　　　　　　　　　　　　　　　　　　　　　　　入</t>
    <rPh sb="0" eb="1">
      <t>トシ</t>
    </rPh>
    <rPh sb="24" eb="25">
      <t>ニュウ</t>
    </rPh>
    <phoneticPr fontId="5"/>
  </si>
  <si>
    <t>1 保険料</t>
    <phoneticPr fontId="8"/>
  </si>
  <si>
    <t>(1)</t>
    <phoneticPr fontId="16"/>
  </si>
  <si>
    <t>収　　　　　　　　　　　　　　　　　　　　　　　支</t>
    <rPh sb="0" eb="1">
      <t>シュウ</t>
    </rPh>
    <rPh sb="24" eb="25">
      <t>シ</t>
    </rPh>
    <phoneticPr fontId="8"/>
  </si>
  <si>
    <t>1 歳入歳出差引額</t>
    <rPh sb="2" eb="4">
      <t>サイニュウ</t>
    </rPh>
    <rPh sb="4" eb="6">
      <t>サイシュツ</t>
    </rPh>
    <rPh sb="6" eb="8">
      <t>サシヒキ</t>
    </rPh>
    <rPh sb="8" eb="9">
      <t>ガク</t>
    </rPh>
    <phoneticPr fontId="8"/>
  </si>
  <si>
    <t>2 国庫支出金</t>
    <phoneticPr fontId="1"/>
  </si>
  <si>
    <t>(2)</t>
    <phoneticPr fontId="16"/>
  </si>
  <si>
    <t>繰越又は
支払繰延等</t>
    <phoneticPr fontId="8"/>
  </si>
  <si>
    <t>介護諸費等</t>
    <rPh sb="0" eb="2">
      <t>カイゴ</t>
    </rPh>
    <rPh sb="2" eb="4">
      <t>ショヒ</t>
    </rPh>
    <rPh sb="4" eb="5">
      <t>トウ</t>
    </rPh>
    <phoneticPr fontId="8"/>
  </si>
  <si>
    <t>(52)</t>
    <phoneticPr fontId="8"/>
  </si>
  <si>
    <t xml:space="preserve">  (1)介護給付費負担金</t>
    <phoneticPr fontId="8"/>
  </si>
  <si>
    <t>(1) 介護給付費負担金</t>
    <rPh sb="4" eb="6">
      <t>カイゴ</t>
    </rPh>
    <rPh sb="6" eb="8">
      <t>キュウフ</t>
    </rPh>
    <rPh sb="8" eb="9">
      <t>ヒ</t>
    </rPh>
    <rPh sb="9" eb="12">
      <t>フタンキン</t>
    </rPh>
    <phoneticPr fontId="8"/>
  </si>
  <si>
    <t>(3)</t>
  </si>
  <si>
    <t>その他の経費</t>
    <phoneticPr fontId="8"/>
  </si>
  <si>
    <t>(53)</t>
  </si>
  <si>
    <t xml:space="preserve">  (2)調整交付金</t>
    <phoneticPr fontId="8"/>
  </si>
  <si>
    <t>(2) 調整交付金</t>
    <rPh sb="4" eb="6">
      <t>チョウセイ</t>
    </rPh>
    <rPh sb="6" eb="9">
      <t>コウフキン</t>
    </rPh>
    <phoneticPr fontId="8"/>
  </si>
  <si>
    <t>(4)</t>
  </si>
  <si>
    <t>計</t>
    <rPh sb="0" eb="1">
      <t>ケイ</t>
    </rPh>
    <phoneticPr fontId="8"/>
  </si>
  <si>
    <t>(54)</t>
  </si>
  <si>
    <r>
      <t xml:space="preserve">  (3)地域支援事業交付金
     </t>
    </r>
    <r>
      <rPr>
        <sz val="8"/>
        <color rgb="FF000000"/>
        <rFont val="ＭＳ 明朝"/>
        <family val="1"/>
        <charset val="128"/>
      </rPr>
      <t>(介護予防・日常生活支援総合事業)</t>
    </r>
    <phoneticPr fontId="8"/>
  </si>
  <si>
    <t>(5)</t>
  </si>
  <si>
    <t>　　に対する介護給付費負担金等</t>
    <phoneticPr fontId="8"/>
  </si>
  <si>
    <t>(55)</t>
  </si>
  <si>
    <t xml:space="preserve"> </t>
    <phoneticPr fontId="8"/>
  </si>
  <si>
    <t xml:space="preserve">  (4)地域支援事業交付金
     (包括的支援事業・任意事業)</t>
    <phoneticPr fontId="8"/>
  </si>
  <si>
    <t>(6)</t>
  </si>
  <si>
    <t xml:space="preserve">  うち地域支援事業に係るもの</t>
    <phoneticPr fontId="8"/>
  </si>
  <si>
    <t>(56)</t>
  </si>
  <si>
    <t xml:space="preserve">  (5)その他の補助金</t>
    <phoneticPr fontId="8"/>
  </si>
  <si>
    <t>(5) その他の補助金</t>
    <phoneticPr fontId="8"/>
  </si>
  <si>
    <t>(7)</t>
  </si>
  <si>
    <t>介護給付費負担金、
事務費、及び
地域支援事業
交付金精算額</t>
    <rPh sb="7" eb="8">
      <t>カネ</t>
    </rPh>
    <phoneticPr fontId="8"/>
  </si>
  <si>
    <t>精算交付額</t>
    <rPh sb="0" eb="2">
      <t>セイサン</t>
    </rPh>
    <rPh sb="2" eb="5">
      <t>コウフガク</t>
    </rPh>
    <phoneticPr fontId="8"/>
  </si>
  <si>
    <t>(57)</t>
  </si>
  <si>
    <t>3 支払基金交付金</t>
    <phoneticPr fontId="8"/>
  </si>
  <si>
    <t>(8)</t>
  </si>
  <si>
    <t>　うち地域支援事業
　に係るもの</t>
    <phoneticPr fontId="8"/>
  </si>
  <si>
    <t>(58)</t>
  </si>
  <si>
    <t xml:space="preserve">  (1)介護給付費交付金</t>
    <phoneticPr fontId="8"/>
  </si>
  <si>
    <t>(1) 介護給付費交付金</t>
    <phoneticPr fontId="8"/>
  </si>
  <si>
    <t>(9)</t>
  </si>
  <si>
    <t>精算還付額</t>
    <rPh sb="0" eb="2">
      <t>セイサン</t>
    </rPh>
    <rPh sb="2" eb="3">
      <t>カン</t>
    </rPh>
    <rPh sb="3" eb="4">
      <t>フ</t>
    </rPh>
    <rPh sb="4" eb="5">
      <t>コウフガク</t>
    </rPh>
    <phoneticPr fontId="8"/>
  </si>
  <si>
    <t>(59)</t>
  </si>
  <si>
    <t xml:space="preserve">  (2)地域支援事業支援交付金</t>
    <phoneticPr fontId="8"/>
  </si>
  <si>
    <t>(2) 地域支援事業支援交付金</t>
    <phoneticPr fontId="8"/>
  </si>
  <si>
    <t>(10)</t>
  </si>
  <si>
    <t>(60)</t>
  </si>
  <si>
    <t>4 都道府県支出金</t>
    <phoneticPr fontId="8"/>
  </si>
  <si>
    <t>(11)</t>
  </si>
  <si>
    <t xml:space="preserve">  (1)財源補填的なもの</t>
    <phoneticPr fontId="8"/>
  </si>
  <si>
    <t>(1) 財源補塡的なもの</t>
    <rPh sb="4" eb="6">
      <t>ザイゲン</t>
    </rPh>
    <rPh sb="6" eb="7">
      <t>ホ</t>
    </rPh>
    <rPh sb="8" eb="9">
      <t>テキ</t>
    </rPh>
    <phoneticPr fontId="8"/>
  </si>
  <si>
    <t>(12)</t>
  </si>
  <si>
    <t>　　に対する支払基金交付金</t>
    <rPh sb="6" eb="8">
      <t>シハライ</t>
    </rPh>
    <rPh sb="8" eb="10">
      <t>キキン</t>
    </rPh>
    <rPh sb="10" eb="13">
      <t>コウフキン</t>
    </rPh>
    <phoneticPr fontId="8"/>
  </si>
  <si>
    <t>(61)</t>
    <phoneticPr fontId="8"/>
  </si>
  <si>
    <t xml:space="preserve">    うち財政安定化基金支出金</t>
    <phoneticPr fontId="8"/>
  </si>
  <si>
    <t xml:space="preserve"> うち財政安定化基金支出金</t>
    <rPh sb="3" eb="5">
      <t>ザイセイ</t>
    </rPh>
    <rPh sb="5" eb="8">
      <t>アンテイカ</t>
    </rPh>
    <rPh sb="8" eb="10">
      <t>キキン</t>
    </rPh>
    <rPh sb="10" eb="13">
      <t>シシュツキン</t>
    </rPh>
    <phoneticPr fontId="8"/>
  </si>
  <si>
    <t>(13)</t>
  </si>
  <si>
    <t>支払基金
交付金
精算額</t>
    <rPh sb="0" eb="2">
      <t>シハライ</t>
    </rPh>
    <rPh sb="2" eb="4">
      <t>キキン</t>
    </rPh>
    <rPh sb="6" eb="9">
      <t>コウフキン</t>
    </rPh>
    <rPh sb="11" eb="14">
      <t>セイサンガク</t>
    </rPh>
    <phoneticPr fontId="8"/>
  </si>
  <si>
    <t>精算交付額</t>
    <rPh sb="0" eb="2">
      <t>セイサン</t>
    </rPh>
    <rPh sb="2" eb="4">
      <t>コウフ</t>
    </rPh>
    <rPh sb="4" eb="5">
      <t>コウフガク</t>
    </rPh>
    <phoneticPr fontId="8"/>
  </si>
  <si>
    <t>(62)</t>
  </si>
  <si>
    <t xml:space="preserve">  (2)介護給付費負担金</t>
    <phoneticPr fontId="8"/>
  </si>
  <si>
    <t>(2) 介護給付費負担金</t>
    <phoneticPr fontId="8"/>
  </si>
  <si>
    <t>(14)</t>
  </si>
  <si>
    <t>(63)</t>
  </si>
  <si>
    <t xml:space="preserve">  (3)地域支援事業負担金</t>
    <phoneticPr fontId="8"/>
  </si>
  <si>
    <t>(3) 地域支援事業負担金</t>
    <phoneticPr fontId="8"/>
  </si>
  <si>
    <t>(15)</t>
  </si>
  <si>
    <t xml:space="preserve">  (4)その他のもの</t>
    <phoneticPr fontId="8"/>
  </si>
  <si>
    <t>(4) その他のもの</t>
    <rPh sb="4" eb="7">
      <t>ソノタ</t>
    </rPh>
    <phoneticPr fontId="8"/>
  </si>
  <si>
    <t>(16)</t>
  </si>
  <si>
    <t>実質収支額</t>
    <rPh sb="0" eb="2">
      <t>ジッシツ</t>
    </rPh>
    <rPh sb="2" eb="4">
      <t>シュウシ</t>
    </rPh>
    <rPh sb="4" eb="5">
      <t>ガク</t>
    </rPh>
    <phoneticPr fontId="8"/>
  </si>
  <si>
    <t>(64)</t>
    <phoneticPr fontId="8"/>
  </si>
  <si>
    <t>5 相互財政安定化事業交付金</t>
    <phoneticPr fontId="8"/>
  </si>
  <si>
    <t>(17)</t>
  </si>
  <si>
    <t>(65)</t>
  </si>
  <si>
    <t>6 他会計繰入金</t>
    <phoneticPr fontId="8"/>
  </si>
  <si>
    <t>(18)</t>
  </si>
  <si>
    <t>財源補填的な都道府県支出金</t>
    <rPh sb="0" eb="1">
      <t>ザイゲン</t>
    </rPh>
    <rPh sb="3" eb="4">
      <t>テキ</t>
    </rPh>
    <rPh sb="5" eb="9">
      <t>トドウフケン</t>
    </rPh>
    <rPh sb="9" eb="12">
      <t>シシュツキン</t>
    </rPh>
    <phoneticPr fontId="8"/>
  </si>
  <si>
    <t>(19)</t>
  </si>
  <si>
    <t>財源補填的な他会計繰入金</t>
    <rPh sb="0" eb="1">
      <t>ザイゲン</t>
    </rPh>
    <rPh sb="3" eb="4">
      <t>テキ</t>
    </rPh>
    <rPh sb="5" eb="6">
      <t>タ</t>
    </rPh>
    <rPh sb="6" eb="8">
      <t>カイケイ</t>
    </rPh>
    <rPh sb="8" eb="9">
      <t>クリ</t>
    </rPh>
    <rPh sb="9" eb="10">
      <t>イ</t>
    </rPh>
    <rPh sb="10" eb="11">
      <t>キン</t>
    </rPh>
    <phoneticPr fontId="8"/>
  </si>
  <si>
    <t xml:space="preserve">  (2)一般会計からのもの</t>
    <phoneticPr fontId="8"/>
  </si>
  <si>
    <t>(2) 一般会計からのもの</t>
    <rPh sb="4" eb="6">
      <t>イッパン</t>
    </rPh>
    <rPh sb="6" eb="8">
      <t>カイケイ</t>
    </rPh>
    <phoneticPr fontId="8"/>
  </si>
  <si>
    <t>(20)</t>
  </si>
  <si>
    <t>財源補填的な繰出金</t>
    <rPh sb="0" eb="1">
      <t>ザイゲン</t>
    </rPh>
    <rPh sb="3" eb="4">
      <t>テキ</t>
    </rPh>
    <rPh sb="5" eb="7">
      <t>クリダ</t>
    </rPh>
    <rPh sb="7" eb="8">
      <t>キン</t>
    </rPh>
    <phoneticPr fontId="8"/>
  </si>
  <si>
    <t xml:space="preserve">    ①介護給付費繰入金</t>
    <phoneticPr fontId="8"/>
  </si>
  <si>
    <t>介護給付費繰入金</t>
  </si>
  <si>
    <t>(21)</t>
  </si>
  <si>
    <t>再差引収支額</t>
    <rPh sb="0" eb="1">
      <t>サイ</t>
    </rPh>
    <rPh sb="1" eb="3">
      <t>サシヒキ</t>
    </rPh>
    <rPh sb="3" eb="5">
      <t>シュウシ</t>
    </rPh>
    <rPh sb="5" eb="6">
      <t>ガク</t>
    </rPh>
    <phoneticPr fontId="8"/>
  </si>
  <si>
    <t>(66)</t>
    <phoneticPr fontId="8"/>
  </si>
  <si>
    <t xml:space="preserve">    ②地域支援事業繰入金</t>
    <phoneticPr fontId="8"/>
  </si>
  <si>
    <t>地域支援事業繰入金</t>
  </si>
  <si>
    <t>(22)</t>
  </si>
  <si>
    <t>(67)</t>
  </si>
  <si>
    <t xml:space="preserve">    ③その他一般会計繰入金</t>
    <phoneticPr fontId="8"/>
  </si>
  <si>
    <t>その他一般会計繰入金</t>
    <rPh sb="2" eb="3">
      <t>タ</t>
    </rPh>
    <rPh sb="3" eb="5">
      <t>イッパン</t>
    </rPh>
    <rPh sb="5" eb="7">
      <t>カイケイ</t>
    </rPh>
    <rPh sb="7" eb="9">
      <t>クリイレ</t>
    </rPh>
    <rPh sb="9" eb="10">
      <t>キン</t>
    </rPh>
    <phoneticPr fontId="8"/>
  </si>
  <si>
    <t>(23)</t>
  </si>
  <si>
    <t>人　件　費　の　状　況</t>
    <rPh sb="0" eb="1">
      <t>ヒト</t>
    </rPh>
    <rPh sb="2" eb="3">
      <t>ケン</t>
    </rPh>
    <rPh sb="4" eb="5">
      <t>ヒ</t>
    </rPh>
    <rPh sb="8" eb="9">
      <t>ジョウ</t>
    </rPh>
    <rPh sb="10" eb="11">
      <t>キョウ</t>
    </rPh>
    <phoneticPr fontId="8"/>
  </si>
  <si>
    <t>1 職員給</t>
    <phoneticPr fontId="8"/>
  </si>
  <si>
    <t>(68)</t>
  </si>
  <si>
    <t xml:space="preserve">  (3)その他のもの</t>
    <phoneticPr fontId="8"/>
  </si>
  <si>
    <t>(3) その他のもの</t>
    <rPh sb="4" eb="7">
      <t>ソノタ</t>
    </rPh>
    <phoneticPr fontId="8"/>
  </si>
  <si>
    <t>(24)</t>
  </si>
  <si>
    <t xml:space="preserve">  (1)基本給</t>
    <phoneticPr fontId="8"/>
  </si>
  <si>
    <t>(69)</t>
  </si>
  <si>
    <t>7 基金繰入金</t>
    <phoneticPr fontId="8"/>
  </si>
  <si>
    <t>(25)</t>
  </si>
  <si>
    <t xml:space="preserve">  (2)その他の手当</t>
    <phoneticPr fontId="8"/>
  </si>
  <si>
    <t>(70)</t>
  </si>
  <si>
    <t>8 繰越金</t>
    <phoneticPr fontId="8"/>
  </si>
  <si>
    <t>(26)</t>
  </si>
  <si>
    <t xml:space="preserve">  (3)臨時職員給与</t>
    <phoneticPr fontId="8"/>
  </si>
  <si>
    <t>(71)</t>
  </si>
  <si>
    <t>9 地方債</t>
    <phoneticPr fontId="8"/>
  </si>
  <si>
    <t>(27)</t>
  </si>
  <si>
    <t>2 地方公務員共済組合等負担金</t>
    <phoneticPr fontId="8"/>
  </si>
  <si>
    <t>(72)</t>
  </si>
  <si>
    <t xml:space="preserve">  うち財政安定化基金貸付金</t>
    <phoneticPr fontId="8"/>
  </si>
  <si>
    <t>うち財政安定化基金貸付金</t>
    <rPh sb="2" eb="4">
      <t>ザイセイ</t>
    </rPh>
    <rPh sb="4" eb="7">
      <t>アンテイカ</t>
    </rPh>
    <rPh sb="7" eb="9">
      <t>キキン</t>
    </rPh>
    <rPh sb="9" eb="11">
      <t>カシツケ</t>
    </rPh>
    <rPh sb="11" eb="12">
      <t>キン</t>
    </rPh>
    <phoneticPr fontId="8"/>
  </si>
  <si>
    <t>(28)</t>
  </si>
  <si>
    <t>3 退職金</t>
    <phoneticPr fontId="8"/>
  </si>
  <si>
    <t>(73)</t>
  </si>
  <si>
    <t>10 その他の収入</t>
    <phoneticPr fontId="8"/>
  </si>
  <si>
    <t>(29)</t>
  </si>
  <si>
    <t>4 その他</t>
    <phoneticPr fontId="8"/>
  </si>
  <si>
    <t>(74)</t>
  </si>
  <si>
    <t>歳入合計(1～10)</t>
    <phoneticPr fontId="8"/>
  </si>
  <si>
    <t>(30)</t>
  </si>
  <si>
    <t>人件費合計(1～4)</t>
    <phoneticPr fontId="8"/>
  </si>
  <si>
    <t>(75)</t>
  </si>
  <si>
    <t>歳　　　　　　　　　　　　　　　　　　　　　出</t>
    <rPh sb="0" eb="1">
      <t>トシ</t>
    </rPh>
    <rPh sb="22" eb="23">
      <t>シュツ</t>
    </rPh>
    <phoneticPr fontId="8"/>
  </si>
  <si>
    <t>1 総務費</t>
    <phoneticPr fontId="8"/>
  </si>
  <si>
    <t>(31)</t>
  </si>
  <si>
    <t>現在職員数</t>
    <rPh sb="0" eb="2">
      <t>ゲンザイ</t>
    </rPh>
    <rPh sb="2" eb="5">
      <t>ショクインスウ</t>
    </rPh>
    <phoneticPr fontId="8"/>
  </si>
  <si>
    <t>1 事務職員数</t>
    <phoneticPr fontId="8"/>
  </si>
  <si>
    <t>(76)</t>
  </si>
  <si>
    <t>2 保険給付費</t>
    <phoneticPr fontId="8"/>
  </si>
  <si>
    <t>(32)</t>
  </si>
  <si>
    <t>年4月1日</t>
    <rPh sb="0" eb="1">
      <t>ネン</t>
    </rPh>
    <rPh sb="2" eb="3">
      <t>ガツ</t>
    </rPh>
    <rPh sb="4" eb="5">
      <t>ニチ</t>
    </rPh>
    <phoneticPr fontId="8"/>
  </si>
  <si>
    <t>2 技術職員数</t>
    <phoneticPr fontId="8"/>
  </si>
  <si>
    <t>(77)</t>
  </si>
  <si>
    <t xml:space="preserve">  (1)介護諸費等</t>
    <phoneticPr fontId="8"/>
  </si>
  <si>
    <t>(1) 介護諸費等</t>
    <rPh sb="4" eb="6">
      <t>カイゴ</t>
    </rPh>
    <rPh sb="6" eb="8">
      <t>ショヒ</t>
    </rPh>
    <rPh sb="8" eb="9">
      <t>トウ</t>
    </rPh>
    <phoneticPr fontId="8"/>
  </si>
  <si>
    <t>(33)</t>
  </si>
  <si>
    <t>3 臨時職員数</t>
    <phoneticPr fontId="8"/>
  </si>
  <si>
    <t>(78)</t>
  </si>
  <si>
    <t xml:space="preserve">  (2)その他の給付費</t>
    <phoneticPr fontId="8"/>
  </si>
  <si>
    <t>(2) その他の給付費</t>
    <rPh sb="4" eb="7">
      <t>ソノタ</t>
    </rPh>
    <rPh sb="8" eb="10">
      <t>キュウフキン</t>
    </rPh>
    <rPh sb="10" eb="11">
      <t>ヒ</t>
    </rPh>
    <phoneticPr fontId="8"/>
  </si>
  <si>
    <t>(34)</t>
  </si>
  <si>
    <t>(人)</t>
    <rPh sb="1" eb="2">
      <t>ヒト</t>
    </rPh>
    <phoneticPr fontId="8"/>
  </si>
  <si>
    <t>職員数合計(1～3)</t>
    <phoneticPr fontId="8"/>
  </si>
  <si>
    <t>(79)</t>
  </si>
  <si>
    <t xml:space="preserve">  (3)審査支払手数料</t>
    <phoneticPr fontId="8"/>
  </si>
  <si>
    <t>(3) 審査支払手数料</t>
    <rPh sb="4" eb="6">
      <t>シンサ</t>
    </rPh>
    <rPh sb="6" eb="8">
      <t>シハラ</t>
    </rPh>
    <rPh sb="8" eb="11">
      <t>テスウリョウ</t>
    </rPh>
    <phoneticPr fontId="8"/>
  </si>
  <si>
    <t>(35)</t>
  </si>
  <si>
    <t>参考</t>
    <rPh sb="0" eb="2">
      <t>サンコウ</t>
    </rPh>
    <phoneticPr fontId="8"/>
  </si>
  <si>
    <t>賃金</t>
    <phoneticPr fontId="8"/>
  </si>
  <si>
    <t>(80)</t>
    <phoneticPr fontId="8"/>
  </si>
  <si>
    <t>3 財政安定化基金拠出金</t>
    <phoneticPr fontId="8"/>
  </si>
  <si>
    <t>(36)</t>
  </si>
  <si>
    <t>4 相互財政安定化事業負担金</t>
    <phoneticPr fontId="8"/>
  </si>
  <si>
    <t>(37)</t>
  </si>
  <si>
    <t>5 地域支援事業</t>
    <phoneticPr fontId="8"/>
  </si>
  <si>
    <t>(38)</t>
  </si>
  <si>
    <t xml:space="preserve">  (1)介護予防・日常生活支援総合事業費</t>
    <phoneticPr fontId="8"/>
  </si>
  <si>
    <t>(1) 介護予防事業費</t>
    <rPh sb="4" eb="6">
      <t>カイゴ</t>
    </rPh>
    <rPh sb="6" eb="8">
      <t>ヨボウ</t>
    </rPh>
    <rPh sb="8" eb="11">
      <t>ジギョウヒ</t>
    </rPh>
    <phoneticPr fontId="8"/>
  </si>
  <si>
    <t>(39)</t>
  </si>
  <si>
    <t xml:space="preserve">  (2)包括支援事業・任意事業費</t>
    <phoneticPr fontId="8"/>
  </si>
  <si>
    <t>(2) 包括支援事業・任意事業費</t>
    <rPh sb="4" eb="6">
      <t>ホウカツ</t>
    </rPh>
    <rPh sb="6" eb="8">
      <t>シエン</t>
    </rPh>
    <rPh sb="8" eb="10">
      <t>ジギョウ</t>
    </rPh>
    <rPh sb="11" eb="13">
      <t>ニンイ</t>
    </rPh>
    <rPh sb="13" eb="16">
      <t>ジギョウヒ</t>
    </rPh>
    <phoneticPr fontId="8"/>
  </si>
  <si>
    <t>(40)</t>
  </si>
  <si>
    <t>6 保健福祉事業費</t>
    <phoneticPr fontId="8"/>
  </si>
  <si>
    <t>(41)</t>
  </si>
  <si>
    <t>7 繰出金</t>
    <phoneticPr fontId="8"/>
  </si>
  <si>
    <t>(42)</t>
  </si>
  <si>
    <t>(43)</t>
  </si>
  <si>
    <t xml:space="preserve">  (2)その他のもの</t>
    <phoneticPr fontId="8"/>
  </si>
  <si>
    <t>(2) その他のもの</t>
    <rPh sb="4" eb="7">
      <t>ソノタ</t>
    </rPh>
    <phoneticPr fontId="8"/>
  </si>
  <si>
    <t>(44)</t>
  </si>
  <si>
    <t>8 基金積立金</t>
    <phoneticPr fontId="8"/>
  </si>
  <si>
    <t>(45)</t>
  </si>
  <si>
    <t>9 公債費</t>
    <phoneticPr fontId="8"/>
  </si>
  <si>
    <t>(46)</t>
  </si>
  <si>
    <t xml:space="preserve">  (1)元利償還金</t>
    <phoneticPr fontId="8"/>
  </si>
  <si>
    <t>(1) 元利償還金</t>
    <rPh sb="4" eb="5">
      <t>モト</t>
    </rPh>
    <rPh sb="5" eb="6">
      <t>リ</t>
    </rPh>
    <rPh sb="6" eb="7">
      <t>ショウ</t>
    </rPh>
    <rPh sb="7" eb="8">
      <t>ヘンカン</t>
    </rPh>
    <rPh sb="8" eb="9">
      <t>キン</t>
    </rPh>
    <phoneticPr fontId="8"/>
  </si>
  <si>
    <t>(47)</t>
  </si>
  <si>
    <t xml:space="preserve">  (2)一時借入金利子</t>
    <phoneticPr fontId="8"/>
  </si>
  <si>
    <t>(2) 一時借入金利子</t>
    <rPh sb="4" eb="6">
      <t>イチジ</t>
    </rPh>
    <rPh sb="6" eb="8">
      <t>カリイレ</t>
    </rPh>
    <rPh sb="8" eb="9">
      <t>キン</t>
    </rPh>
    <rPh sb="9" eb="11">
      <t>リシ</t>
    </rPh>
    <phoneticPr fontId="8"/>
  </si>
  <si>
    <t>(48)</t>
  </si>
  <si>
    <t>10 前年度繰上充用金</t>
    <phoneticPr fontId="8"/>
  </si>
  <si>
    <t>(49)</t>
  </si>
  <si>
    <t>11 その他の支出</t>
    <phoneticPr fontId="8"/>
  </si>
  <si>
    <t>(50)</t>
  </si>
  <si>
    <t>歳出合計(1～11)</t>
    <phoneticPr fontId="8"/>
  </si>
  <si>
    <t>(51)</t>
  </si>
  <si>
    <t>[AGNHY253]</t>
    <phoneticPr fontId="2"/>
  </si>
  <si>
    <t>54頁</t>
  </si>
  <si>
    <t>道路関係経費の状況</t>
    <phoneticPr fontId="8"/>
  </si>
  <si>
    <t>団体コード</t>
  </si>
  <si>
    <t>都道府県名</t>
  </si>
  <si>
    <t>表番号</t>
  </si>
  <si>
    <t>７０</t>
    <phoneticPr fontId="8"/>
  </si>
  <si>
    <t>(単位：千円）</t>
    <phoneticPr fontId="2"/>
  </si>
  <si>
    <t>団　体　名</t>
  </si>
  <si>
    <t>(1)</t>
  </si>
  <si>
    <t>(2)</t>
  </si>
  <si>
    <t>区　　　　　分</t>
    <rPh sb="0" eb="1">
      <t>ク</t>
    </rPh>
    <rPh sb="6" eb="7">
      <t>ブン</t>
    </rPh>
    <phoneticPr fontId="8"/>
  </si>
  <si>
    <t>行</t>
  </si>
  <si>
    <t>歳出内訳</t>
    <phoneticPr fontId="8"/>
  </si>
  <si>
    <t>経常的経費</t>
    <phoneticPr fontId="8"/>
  </si>
  <si>
    <t>投　　資　　的　　経　　費</t>
    <phoneticPr fontId="8"/>
  </si>
  <si>
    <t>計</t>
    <phoneticPr fontId="1"/>
  </si>
  <si>
    <t>補助事業費</t>
    <phoneticPr fontId="1"/>
  </si>
  <si>
    <t>単独事業費</t>
    <phoneticPr fontId="1"/>
  </si>
  <si>
    <t>国直轄(県営)
事業負担金</t>
    <phoneticPr fontId="8"/>
  </si>
  <si>
    <t>1 土木管理費</t>
    <phoneticPr fontId="1"/>
  </si>
  <si>
    <t>2 道路橋りょう費</t>
    <phoneticPr fontId="1"/>
  </si>
  <si>
    <t>3都市計画費</t>
    <rPh sb="1" eb="3">
      <t>トシ</t>
    </rPh>
    <rPh sb="3" eb="5">
      <t>ケイカク</t>
    </rPh>
    <rPh sb="5" eb="6">
      <t>ヒ</t>
    </rPh>
    <phoneticPr fontId="1"/>
  </si>
  <si>
    <t>(1)街路費</t>
    <phoneticPr fontId="1"/>
  </si>
  <si>
    <t>(2)区画整理費等</t>
    <phoneticPr fontId="1"/>
  </si>
  <si>
    <t>(3)その他</t>
    <phoneticPr fontId="1"/>
  </si>
  <si>
    <t>4 失業対策費</t>
    <phoneticPr fontId="1"/>
  </si>
  <si>
    <t>5 農林水産業費</t>
    <phoneticPr fontId="1"/>
  </si>
  <si>
    <t>6 災害復旧費</t>
    <phoneticPr fontId="1"/>
  </si>
  <si>
    <t>7 公債費</t>
    <phoneticPr fontId="1"/>
  </si>
  <si>
    <t>8 その他</t>
    <phoneticPr fontId="1"/>
  </si>
  <si>
    <t>合計</t>
    <phoneticPr fontId="1"/>
  </si>
  <si>
    <t>[AGNHY228]</t>
    <phoneticPr fontId="8"/>
  </si>
  <si>
    <t>39頁</t>
  </si>
  <si>
    <t xml:space="preserve">     投資的経費の状況</t>
    <phoneticPr fontId="8"/>
  </si>
  <si>
    <t xml:space="preserve">    その２  用地取得費の状況</t>
  </si>
  <si>
    <t>　   　 　(１)   補助事業費</t>
  </si>
  <si>
    <t>７１</t>
    <phoneticPr fontId="8"/>
  </si>
  <si>
    <t>（単位：千円）</t>
  </si>
  <si>
    <t>Ａ</t>
  </si>
  <si>
    <t>の</t>
  </si>
  <si>
    <t xml:space="preserve"> 財　　　　　源</t>
    <phoneticPr fontId="8"/>
  </si>
  <si>
    <t>内</t>
  </si>
  <si>
    <t>　訳</t>
  </si>
  <si>
    <t>決算額Ａのうち</t>
    <phoneticPr fontId="8"/>
  </si>
  <si>
    <t>取得用地面積</t>
    <rPh sb="0" eb="1">
      <t>シュトク</t>
    </rPh>
    <rPh sb="1" eb="2">
      <t>ヨウ</t>
    </rPh>
    <rPh sb="2" eb="4">
      <t>ジメン</t>
    </rPh>
    <rPh sb="4" eb="5">
      <t>セキ</t>
    </rPh>
    <phoneticPr fontId="1"/>
  </si>
  <si>
    <t>決算額Ａに係る</t>
    <phoneticPr fontId="8"/>
  </si>
  <si>
    <t>区　　　          　分</t>
  </si>
  <si>
    <t>決算額</t>
  </si>
  <si>
    <t>補償費</t>
    <phoneticPr fontId="8"/>
  </si>
  <si>
    <t>取得用地面積</t>
    <phoneticPr fontId="8"/>
  </si>
  <si>
    <t>国庫支出金</t>
    <phoneticPr fontId="1"/>
  </si>
  <si>
    <t>都道府県支出金</t>
    <phoneticPr fontId="8"/>
  </si>
  <si>
    <t>分担金・負担金・寄附金</t>
    <phoneticPr fontId="8"/>
  </si>
  <si>
    <t>地方債</t>
    <phoneticPr fontId="8"/>
  </si>
  <si>
    <t>その他の特定財源</t>
    <phoneticPr fontId="8"/>
  </si>
  <si>
    <t>一般財源等</t>
    <phoneticPr fontId="1"/>
  </si>
  <si>
    <t>（㎡）</t>
    <phoneticPr fontId="8"/>
  </si>
  <si>
    <t>1 総務関係</t>
    <phoneticPr fontId="1"/>
  </si>
  <si>
    <t xml:space="preserve">  うち庁舎</t>
    <phoneticPr fontId="1"/>
  </si>
  <si>
    <t>2 民生関係</t>
    <phoneticPr fontId="1"/>
  </si>
  <si>
    <t xml:space="preserve">  (1)社会福祉施設</t>
    <phoneticPr fontId="1"/>
  </si>
  <si>
    <t xml:space="preserve">  (2)その他</t>
    <phoneticPr fontId="1"/>
  </si>
  <si>
    <t>3 衛生関係</t>
    <phoneticPr fontId="1"/>
  </si>
  <si>
    <t xml:space="preserve">  (1)清掃施設</t>
    <phoneticPr fontId="1"/>
  </si>
  <si>
    <t>4 農林水産業関係</t>
    <phoneticPr fontId="1"/>
  </si>
  <si>
    <t xml:space="preserve">  (1)農業関係</t>
    <phoneticPr fontId="1"/>
  </si>
  <si>
    <t xml:space="preserve">  (2)林業･水産業関係</t>
    <phoneticPr fontId="1"/>
  </si>
  <si>
    <t xml:space="preserve">    うち漁港</t>
    <phoneticPr fontId="1"/>
  </si>
  <si>
    <t>5 土木関係</t>
    <phoneticPr fontId="1"/>
  </si>
  <si>
    <t xml:space="preserve">  (1)道路・橋りょう</t>
    <phoneticPr fontId="1"/>
  </si>
  <si>
    <t xml:space="preserve">  (2)河川</t>
    <phoneticPr fontId="1"/>
  </si>
  <si>
    <t xml:space="preserve">  (3)港湾</t>
    <phoneticPr fontId="1"/>
  </si>
  <si>
    <t xml:space="preserve">  (4)都市計画</t>
    <phoneticPr fontId="1"/>
  </si>
  <si>
    <t xml:space="preserve">    うち街路</t>
    <phoneticPr fontId="1"/>
  </si>
  <si>
    <t xml:space="preserve">    うち都市下水路</t>
    <phoneticPr fontId="1"/>
  </si>
  <si>
    <t xml:space="preserve">    うち区画整理</t>
    <phoneticPr fontId="1"/>
  </si>
  <si>
    <t xml:space="preserve">    うち公園</t>
    <phoneticPr fontId="1"/>
  </si>
  <si>
    <t xml:space="preserve">  (5)公営住宅</t>
    <phoneticPr fontId="1"/>
  </si>
  <si>
    <t xml:space="preserve">  (6)空港</t>
    <phoneticPr fontId="1"/>
  </si>
  <si>
    <t xml:space="preserve">  (7)その他</t>
    <phoneticPr fontId="1"/>
  </si>
  <si>
    <t>6 教育関係</t>
    <phoneticPr fontId="1"/>
  </si>
  <si>
    <t xml:space="preserve">  (1)小学校</t>
    <phoneticPr fontId="1"/>
  </si>
  <si>
    <t xml:space="preserve">  (2)中学校</t>
    <phoneticPr fontId="1"/>
  </si>
  <si>
    <t xml:space="preserve">  (3)高等学校</t>
    <phoneticPr fontId="1"/>
  </si>
  <si>
    <t xml:space="preserve">  (4)大学</t>
    <phoneticPr fontId="1"/>
  </si>
  <si>
    <t xml:space="preserve">  (5)社会教育施設</t>
    <phoneticPr fontId="1"/>
  </si>
  <si>
    <t xml:space="preserve">  (6)社会体育施設</t>
    <phoneticPr fontId="1"/>
  </si>
  <si>
    <t>7 その他</t>
    <phoneticPr fontId="1"/>
  </si>
  <si>
    <t>合計(1～7)</t>
    <phoneticPr fontId="1"/>
  </si>
  <si>
    <t>[AGNHY229]</t>
    <phoneticPr fontId="8"/>
  </si>
  <si>
    <t>40頁</t>
  </si>
  <si>
    <t>　   　 　(２)   単独事業費</t>
    <rPh sb="13" eb="15">
      <t>タンドク</t>
    </rPh>
    <phoneticPr fontId="1"/>
  </si>
  <si>
    <t>７２</t>
    <phoneticPr fontId="8"/>
  </si>
  <si>
    <t>[AGNHY230]</t>
    <phoneticPr fontId="8"/>
  </si>
  <si>
    <t>41頁</t>
  </si>
  <si>
    <t>　   　 　(３)  合　計</t>
    <rPh sb="12" eb="13">
      <t>ア</t>
    </rPh>
    <rPh sb="14" eb="15">
      <t>ケイ</t>
    </rPh>
    <phoneticPr fontId="1"/>
  </si>
  <si>
    <t>７３</t>
    <phoneticPr fontId="8"/>
  </si>
  <si>
    <t>国庫支出金</t>
    <phoneticPr fontId="1"/>
  </si>
  <si>
    <t>[AGNHY279]</t>
    <phoneticPr fontId="8"/>
  </si>
  <si>
    <t>59～60頁</t>
  </si>
  <si>
    <t>復旧・復興事業経費の歳出内訳及び財源内訳（その１）</t>
    <phoneticPr fontId="1"/>
  </si>
  <si>
    <t>７４</t>
    <phoneticPr fontId="8"/>
  </si>
  <si>
    <t>団  体  名</t>
    <rPh sb="0" eb="1">
      <t>ダン</t>
    </rPh>
    <rPh sb="3" eb="4">
      <t>カラダ</t>
    </rPh>
    <rPh sb="6" eb="7">
      <t>ナ</t>
    </rPh>
    <phoneticPr fontId="8"/>
  </si>
  <si>
    <t>(単位:千円)</t>
    <rPh sb="1" eb="3">
      <t>タンイ</t>
    </rPh>
    <rPh sb="4" eb="6">
      <t>センエン</t>
    </rPh>
    <phoneticPr fontId="8"/>
  </si>
  <si>
    <t xml:space="preserve">                        目   的   別
  性   質   別</t>
    <rPh sb="24" eb="25">
      <t>メ</t>
    </rPh>
    <rPh sb="28" eb="29">
      <t>テキ</t>
    </rPh>
    <rPh sb="32" eb="33">
      <t>ベツ</t>
    </rPh>
    <rPh sb="38" eb="39">
      <t>セイ</t>
    </rPh>
    <rPh sb="42" eb="43">
      <t>シツ</t>
    </rPh>
    <rPh sb="46" eb="47">
      <t>ベツ</t>
    </rPh>
    <phoneticPr fontId="1"/>
  </si>
  <si>
    <t xml:space="preserve">  二、　　　 総     務     費</t>
    <rPh sb="8" eb="9">
      <t>ソウ</t>
    </rPh>
    <rPh sb="14" eb="15">
      <t>ツトム</t>
    </rPh>
    <rPh sb="20" eb="21">
      <t>ヒ</t>
    </rPh>
    <phoneticPr fontId="8"/>
  </si>
  <si>
    <t>一、議会費</t>
    <phoneticPr fontId="8"/>
  </si>
  <si>
    <t>総額</t>
    <phoneticPr fontId="1"/>
  </si>
  <si>
    <t>1.総務管理費</t>
    <phoneticPr fontId="8"/>
  </si>
  <si>
    <t>2.徴税費</t>
    <phoneticPr fontId="8"/>
  </si>
  <si>
    <t>4.選挙費</t>
    <phoneticPr fontId="8"/>
  </si>
  <si>
    <t>5.統計調査費</t>
    <phoneticPr fontId="8"/>
  </si>
  <si>
    <t>6.監査委員費</t>
    <phoneticPr fontId="8"/>
  </si>
  <si>
    <t>一 人件費</t>
    <phoneticPr fontId="1"/>
  </si>
  <si>
    <t xml:space="preserve">  うち職員給</t>
    <phoneticPr fontId="1"/>
  </si>
  <si>
    <t>二 物件費</t>
    <phoneticPr fontId="1"/>
  </si>
  <si>
    <t>三 維持補修費</t>
    <phoneticPr fontId="1"/>
  </si>
  <si>
    <t>四 扶助費</t>
    <phoneticPr fontId="1"/>
  </si>
  <si>
    <t>五 補助費等</t>
    <phoneticPr fontId="1"/>
  </si>
  <si>
    <t xml:space="preserve">  1 国に対するもの</t>
    <phoneticPr fontId="1"/>
  </si>
  <si>
    <t xml:space="preserve">  2 都道府県に対するもの</t>
    <phoneticPr fontId="1"/>
  </si>
  <si>
    <t xml:space="preserve">  3 同級他団体に対するもの</t>
    <phoneticPr fontId="1"/>
  </si>
  <si>
    <t xml:space="preserve">  4 一部事務組合に対するもの</t>
    <phoneticPr fontId="1"/>
  </si>
  <si>
    <t xml:space="preserve">  5 その他に対するもの</t>
    <phoneticPr fontId="1"/>
  </si>
  <si>
    <t>六 普通建設事業費</t>
    <phoneticPr fontId="1"/>
  </si>
  <si>
    <t xml:space="preserve">  1 補助事業費</t>
    <phoneticPr fontId="1"/>
  </si>
  <si>
    <t xml:space="preserve">  2 単独事業費</t>
    <phoneticPr fontId="1"/>
  </si>
  <si>
    <t xml:space="preserve">  3 国直轄事業負担金</t>
    <phoneticPr fontId="1"/>
  </si>
  <si>
    <t xml:space="preserve">  4 県営事業負担金</t>
    <phoneticPr fontId="1"/>
  </si>
  <si>
    <t xml:space="preserve">  5 同級他団体施行事業負担金</t>
    <phoneticPr fontId="1"/>
  </si>
  <si>
    <t xml:space="preserve">  6 受託事業費</t>
    <phoneticPr fontId="1"/>
  </si>
  <si>
    <t xml:space="preserve">   (1)補助事業費</t>
    <phoneticPr fontId="1"/>
  </si>
  <si>
    <t xml:space="preserve">   (2)単独事業費</t>
    <phoneticPr fontId="1"/>
  </si>
  <si>
    <t>七 災害復旧事業費</t>
    <phoneticPr fontId="1"/>
  </si>
  <si>
    <t xml:space="preserve">  3 県営事業負担金</t>
    <phoneticPr fontId="1"/>
  </si>
  <si>
    <t xml:space="preserve">  4 同級他団体施行事業負担金</t>
    <phoneticPr fontId="1"/>
  </si>
  <si>
    <t xml:space="preserve">  5 受託事業費</t>
    <phoneticPr fontId="1"/>
  </si>
  <si>
    <t>八 失業対策事業費</t>
    <phoneticPr fontId="1"/>
  </si>
  <si>
    <t>九 公債費</t>
    <phoneticPr fontId="1"/>
  </si>
  <si>
    <t>十 積立金</t>
    <phoneticPr fontId="1"/>
  </si>
  <si>
    <t>十一 投資及び出資金</t>
    <phoneticPr fontId="1"/>
  </si>
  <si>
    <t>十二 貸付金</t>
    <phoneticPr fontId="1"/>
  </si>
  <si>
    <t>十三 繰出金</t>
    <phoneticPr fontId="1"/>
  </si>
  <si>
    <t>十四 前年度繰上充用金</t>
    <phoneticPr fontId="1"/>
  </si>
  <si>
    <t>歳出合計</t>
    <phoneticPr fontId="1"/>
  </si>
  <si>
    <t>都道府県支出金</t>
    <phoneticPr fontId="1"/>
  </si>
  <si>
    <t>使用料・手数料</t>
    <phoneticPr fontId="1"/>
  </si>
  <si>
    <t>分担金・負担金・寄附金</t>
    <phoneticPr fontId="1"/>
  </si>
  <si>
    <t>財産収入</t>
    <phoneticPr fontId="1"/>
  </si>
  <si>
    <t>繰入金</t>
    <phoneticPr fontId="1"/>
  </si>
  <si>
    <t>諸収入</t>
    <phoneticPr fontId="1"/>
  </si>
  <si>
    <t>繰越金</t>
    <phoneticPr fontId="1"/>
  </si>
  <si>
    <t>地方債</t>
    <phoneticPr fontId="1"/>
  </si>
  <si>
    <t>一般財源等</t>
    <phoneticPr fontId="1"/>
  </si>
  <si>
    <t>うち投資的経費充当の一般財源等</t>
    <phoneticPr fontId="1"/>
  </si>
  <si>
    <t>[AGNHY280]</t>
    <phoneticPr fontId="8"/>
  </si>
  <si>
    <t>61～62頁</t>
  </si>
  <si>
    <t>復旧・復興事業経費の歳出内訳及び財源内訳（その２）</t>
    <phoneticPr fontId="1"/>
  </si>
  <si>
    <t>７５</t>
    <phoneticPr fontId="8"/>
  </si>
  <si>
    <t>(単位：千円)</t>
    <phoneticPr fontId="8"/>
  </si>
  <si>
    <t xml:space="preserve">三、　　　 民     生     費   </t>
    <rPh sb="6" eb="7">
      <t>タミ</t>
    </rPh>
    <phoneticPr fontId="8"/>
  </si>
  <si>
    <t xml:space="preserve">四、　　　 衛     生     費   </t>
    <rPh sb="6" eb="7">
      <t>マモル</t>
    </rPh>
    <phoneticPr fontId="8"/>
  </si>
  <si>
    <t>1.社会福祉費</t>
    <phoneticPr fontId="8"/>
  </si>
  <si>
    <t>2.老人福祉費</t>
    <phoneticPr fontId="8"/>
  </si>
  <si>
    <t>3.児童福祉費</t>
    <phoneticPr fontId="8"/>
  </si>
  <si>
    <t>4.生活保護費</t>
    <phoneticPr fontId="8"/>
  </si>
  <si>
    <t>5.災害救助費</t>
    <phoneticPr fontId="8"/>
  </si>
  <si>
    <t>1.保健衛生費</t>
    <phoneticPr fontId="8"/>
  </si>
  <si>
    <t>2.結核対策費</t>
    <phoneticPr fontId="8"/>
  </si>
  <si>
    <t>3.保健所費</t>
    <phoneticPr fontId="8"/>
  </si>
  <si>
    <t>4.清掃費</t>
    <phoneticPr fontId="8"/>
  </si>
  <si>
    <t>一 人件費</t>
    <phoneticPr fontId="1"/>
  </si>
  <si>
    <t>二 物件費</t>
    <phoneticPr fontId="1"/>
  </si>
  <si>
    <t>三 維持補修費</t>
    <phoneticPr fontId="1"/>
  </si>
  <si>
    <t>四 扶助費</t>
    <phoneticPr fontId="1"/>
  </si>
  <si>
    <t>五 補助費等</t>
    <phoneticPr fontId="1"/>
  </si>
  <si>
    <t>六 普通建設事業費</t>
    <phoneticPr fontId="1"/>
  </si>
  <si>
    <t>七 災害復旧事業費</t>
    <phoneticPr fontId="1"/>
  </si>
  <si>
    <t>八 失業対策事業費</t>
    <phoneticPr fontId="1"/>
  </si>
  <si>
    <t>九 公債費</t>
    <phoneticPr fontId="1"/>
  </si>
  <si>
    <t>十 積立金</t>
    <phoneticPr fontId="1"/>
  </si>
  <si>
    <t>十一 投資及び出資金</t>
    <phoneticPr fontId="1"/>
  </si>
  <si>
    <t>十二 貸付金</t>
    <phoneticPr fontId="1"/>
  </si>
  <si>
    <t>十三 繰出金</t>
    <phoneticPr fontId="1"/>
  </si>
  <si>
    <t>十四 前年度繰上充用金</t>
    <phoneticPr fontId="1"/>
  </si>
  <si>
    <t>歳出合計</t>
    <phoneticPr fontId="1"/>
  </si>
  <si>
    <t>国庫支出金</t>
    <phoneticPr fontId="1"/>
  </si>
  <si>
    <t>都道府県支出金</t>
    <phoneticPr fontId="1"/>
  </si>
  <si>
    <t>使用料・手数料</t>
    <phoneticPr fontId="1"/>
  </si>
  <si>
    <t>分担金・負担金・寄附金</t>
    <phoneticPr fontId="1"/>
  </si>
  <si>
    <t>財産収入</t>
    <phoneticPr fontId="1"/>
  </si>
  <si>
    <t>繰入金</t>
    <phoneticPr fontId="1"/>
  </si>
  <si>
    <t>諸収入</t>
    <phoneticPr fontId="1"/>
  </si>
  <si>
    <t>繰越金</t>
    <phoneticPr fontId="1"/>
  </si>
  <si>
    <t>地方債</t>
    <phoneticPr fontId="1"/>
  </si>
  <si>
    <t>一般財源等</t>
    <phoneticPr fontId="1"/>
  </si>
  <si>
    <t>うち投資的経費充当の一般財源等</t>
    <phoneticPr fontId="1"/>
  </si>
  <si>
    <t>[AGNHY281]</t>
    <phoneticPr fontId="8"/>
  </si>
  <si>
    <t>63～64頁</t>
  </si>
  <si>
    <t>復旧・復興事業経費の歳出内訳及び財源内訳（その３）</t>
    <phoneticPr fontId="1"/>
  </si>
  <si>
    <t>７６</t>
    <phoneticPr fontId="8"/>
  </si>
  <si>
    <t>(単位：千円）</t>
    <phoneticPr fontId="8"/>
  </si>
  <si>
    <t>五    労    働    費</t>
  </si>
  <si>
    <t>六    農    林    水    産    業    費</t>
    <phoneticPr fontId="8"/>
  </si>
  <si>
    <t>七 商工費</t>
    <phoneticPr fontId="1"/>
  </si>
  <si>
    <t>1.失業対策費</t>
    <phoneticPr fontId="8"/>
  </si>
  <si>
    <t>2.労働諸費</t>
    <phoneticPr fontId="8"/>
  </si>
  <si>
    <t>1.農業費</t>
    <phoneticPr fontId="8"/>
  </si>
  <si>
    <t>2.畜産業費</t>
    <phoneticPr fontId="8"/>
  </si>
  <si>
    <t>3.農地費</t>
    <phoneticPr fontId="8"/>
  </si>
  <si>
    <t>4.林業費</t>
    <phoneticPr fontId="8"/>
  </si>
  <si>
    <t>5.水産業費</t>
    <phoneticPr fontId="8"/>
  </si>
  <si>
    <t>一 人件費</t>
    <phoneticPr fontId="1"/>
  </si>
  <si>
    <t>二 物件費</t>
    <phoneticPr fontId="1"/>
  </si>
  <si>
    <t>三 維持補修費</t>
    <phoneticPr fontId="1"/>
  </si>
  <si>
    <t>四 扶助費</t>
    <phoneticPr fontId="1"/>
  </si>
  <si>
    <t>五 補助費等</t>
    <phoneticPr fontId="1"/>
  </si>
  <si>
    <t>六 普通建設事業費</t>
    <phoneticPr fontId="1"/>
  </si>
  <si>
    <t>七 災害復旧事業費</t>
    <phoneticPr fontId="1"/>
  </si>
  <si>
    <t>八 失業対策事業費</t>
    <phoneticPr fontId="1"/>
  </si>
  <si>
    <t>九 公債費</t>
    <phoneticPr fontId="1"/>
  </si>
  <si>
    <t>十 積立金</t>
    <phoneticPr fontId="1"/>
  </si>
  <si>
    <t>十一 投資及び出資金</t>
    <phoneticPr fontId="1"/>
  </si>
  <si>
    <t>十二 貸付金</t>
    <phoneticPr fontId="1"/>
  </si>
  <si>
    <t>十三 繰出金</t>
    <phoneticPr fontId="1"/>
  </si>
  <si>
    <t>十四 前年度繰上充用金</t>
    <phoneticPr fontId="1"/>
  </si>
  <si>
    <t>歳出合計</t>
    <phoneticPr fontId="1"/>
  </si>
  <si>
    <t>国庫支出金</t>
    <phoneticPr fontId="1"/>
  </si>
  <si>
    <t>都道府県支出金</t>
    <phoneticPr fontId="1"/>
  </si>
  <si>
    <t>使用料・手数料</t>
    <phoneticPr fontId="1"/>
  </si>
  <si>
    <t>分担金・負担金・寄附金</t>
    <phoneticPr fontId="1"/>
  </si>
  <si>
    <t>財産収入</t>
    <phoneticPr fontId="1"/>
  </si>
  <si>
    <t>繰入金</t>
    <phoneticPr fontId="1"/>
  </si>
  <si>
    <t>諸収入</t>
    <phoneticPr fontId="1"/>
  </si>
  <si>
    <t>繰越金</t>
    <phoneticPr fontId="1"/>
  </si>
  <si>
    <t>地方債</t>
    <phoneticPr fontId="1"/>
  </si>
  <si>
    <t>一般財源等</t>
    <phoneticPr fontId="1"/>
  </si>
  <si>
    <t>うち投資的経費充当の一般財源等</t>
    <phoneticPr fontId="1"/>
  </si>
  <si>
    <t>[AGNHY282]</t>
    <phoneticPr fontId="8"/>
  </si>
  <si>
    <t>65～66頁</t>
  </si>
  <si>
    <t>復旧・復興事業経費の歳出内訳及び財源内訳（その４）</t>
    <phoneticPr fontId="1"/>
  </si>
  <si>
    <t>７７</t>
    <phoneticPr fontId="8"/>
  </si>
  <si>
    <t>（単位：千円）</t>
    <phoneticPr fontId="8"/>
  </si>
  <si>
    <t>八　　土　　木　　費</t>
    <phoneticPr fontId="1"/>
  </si>
  <si>
    <t>5 ．   都　 市　 計　 画　 費</t>
    <phoneticPr fontId="1"/>
  </si>
  <si>
    <t>1.土木管理費</t>
    <phoneticPr fontId="8"/>
  </si>
  <si>
    <t>2.道路橋りょう費</t>
    <phoneticPr fontId="1"/>
  </si>
  <si>
    <t>3.河川費</t>
    <phoneticPr fontId="8"/>
  </si>
  <si>
    <t>4.港湾費</t>
    <phoneticPr fontId="8"/>
  </si>
  <si>
    <t>(2)公園費</t>
    <phoneticPr fontId="1"/>
  </si>
  <si>
    <t>(3)下水道費</t>
    <phoneticPr fontId="1"/>
  </si>
  <si>
    <t>6.住宅費</t>
    <phoneticPr fontId="8"/>
  </si>
  <si>
    <t>7.空港費</t>
    <phoneticPr fontId="8"/>
  </si>
  <si>
    <t>[AGNHY283]</t>
    <phoneticPr fontId="1"/>
  </si>
  <si>
    <t>67～68頁</t>
  </si>
  <si>
    <t>復旧・復興事業経費の歳出内訳及び財源内訳（その５）</t>
    <phoneticPr fontId="1"/>
  </si>
  <si>
    <t>７８</t>
    <phoneticPr fontId="8"/>
  </si>
  <si>
    <t>十　　　　教　　　　　　　育　　　　　　　費</t>
    <phoneticPr fontId="1"/>
  </si>
  <si>
    <t>8. 保 健 体 育 費</t>
    <phoneticPr fontId="1"/>
  </si>
  <si>
    <t>九 消防費</t>
    <phoneticPr fontId="1"/>
  </si>
  <si>
    <t>1.教育総務費</t>
    <phoneticPr fontId="1"/>
  </si>
  <si>
    <t>2.小学校費</t>
    <phoneticPr fontId="1"/>
  </si>
  <si>
    <t>3.中学校費</t>
    <phoneticPr fontId="1"/>
  </si>
  <si>
    <t>4.高等学校費</t>
    <phoneticPr fontId="1"/>
  </si>
  <si>
    <t>5．特別支援学校費</t>
    <phoneticPr fontId="1"/>
  </si>
  <si>
    <t>6.幼稚園費</t>
    <phoneticPr fontId="1"/>
  </si>
  <si>
    <t>7.社会教育費</t>
    <phoneticPr fontId="1"/>
  </si>
  <si>
    <t>体育施設費等</t>
    <phoneticPr fontId="1"/>
  </si>
  <si>
    <t>学校給食費</t>
    <phoneticPr fontId="1"/>
  </si>
  <si>
    <t>9.大学費</t>
    <phoneticPr fontId="1"/>
  </si>
  <si>
    <t>[AGNHY284]</t>
    <phoneticPr fontId="1"/>
  </si>
  <si>
    <t>69～72頁</t>
  </si>
  <si>
    <t>復旧・復興事業経費の歳出内訳及び財源内訳（その６）</t>
    <phoneticPr fontId="1"/>
  </si>
  <si>
    <t>７９</t>
    <phoneticPr fontId="1"/>
  </si>
  <si>
    <t>(11)</t>
    <phoneticPr fontId="8"/>
  </si>
  <si>
    <t>(12)</t>
    <phoneticPr fontId="8"/>
  </si>
  <si>
    <t>(13)</t>
    <phoneticPr fontId="8"/>
  </si>
  <si>
    <t>(14)</t>
    <phoneticPr fontId="8"/>
  </si>
  <si>
    <t>(15)</t>
    <phoneticPr fontId="8"/>
  </si>
  <si>
    <t>(16)</t>
    <phoneticPr fontId="8"/>
  </si>
  <si>
    <t>(17)</t>
    <phoneticPr fontId="8"/>
  </si>
  <si>
    <t>(18)</t>
    <phoneticPr fontId="8"/>
  </si>
  <si>
    <t>(19)</t>
    <phoneticPr fontId="8"/>
  </si>
  <si>
    <t>(20)</t>
    <phoneticPr fontId="8"/>
  </si>
  <si>
    <t>(21)</t>
    <phoneticPr fontId="8"/>
  </si>
  <si>
    <t>(22)</t>
    <phoneticPr fontId="8"/>
  </si>
  <si>
    <t>(23)</t>
    <phoneticPr fontId="8"/>
  </si>
  <si>
    <t>(24)</t>
    <phoneticPr fontId="8"/>
  </si>
  <si>
    <t>(25)</t>
    <phoneticPr fontId="8"/>
  </si>
  <si>
    <t>(26)</t>
    <phoneticPr fontId="8"/>
  </si>
  <si>
    <t>(27)</t>
    <phoneticPr fontId="8"/>
  </si>
  <si>
    <t>(28)</t>
    <phoneticPr fontId="8"/>
  </si>
  <si>
    <t>災　　　　害　　　　復　　　　旧　　　　費</t>
    <phoneticPr fontId="1"/>
  </si>
  <si>
    <t>諸   支   出   金</t>
    <phoneticPr fontId="8"/>
  </si>
  <si>
    <t>1．　農　林　水　産　施　設</t>
    <phoneticPr fontId="1"/>
  </si>
  <si>
    <t>2.　公　共　土　木　施　設</t>
    <phoneticPr fontId="1"/>
  </si>
  <si>
    <t>3.　そ　の　他</t>
    <phoneticPr fontId="1"/>
  </si>
  <si>
    <t xml:space="preserve">　公 債 費 </t>
  </si>
  <si>
    <t>(1)農地</t>
    <phoneticPr fontId="1"/>
  </si>
  <si>
    <t>(2)農業用
施設</t>
    <rPh sb="3" eb="6">
      <t>ノウギョウヨウ</t>
    </rPh>
    <rPh sb="7" eb="9">
      <t>シセツ</t>
    </rPh>
    <phoneticPr fontId="1"/>
  </si>
  <si>
    <t>(3)林業用
施設</t>
    <phoneticPr fontId="1"/>
  </si>
  <si>
    <t>(4)漁業用
　施設</t>
    <phoneticPr fontId="1"/>
  </si>
  <si>
    <t xml:space="preserve">(5)共同利用
  施設 </t>
    <phoneticPr fontId="1"/>
  </si>
  <si>
    <t>(6)その他</t>
    <phoneticPr fontId="1"/>
  </si>
  <si>
    <t>(1)河川</t>
    <phoneticPr fontId="1"/>
  </si>
  <si>
    <t>(2)海岸</t>
    <phoneticPr fontId="1"/>
  </si>
  <si>
    <t>(3)道路</t>
    <phoneticPr fontId="1"/>
  </si>
  <si>
    <t>(4)港湾</t>
    <phoneticPr fontId="1"/>
  </si>
  <si>
    <t>(5)漁港</t>
    <phoneticPr fontId="1"/>
  </si>
  <si>
    <t>(6)下水道</t>
    <phoneticPr fontId="1"/>
  </si>
  <si>
    <t>(7)公園</t>
    <phoneticPr fontId="1"/>
  </si>
  <si>
    <t>(8)その他</t>
    <phoneticPr fontId="1"/>
  </si>
  <si>
    <t>(1)公立学校</t>
    <phoneticPr fontId="1"/>
  </si>
  <si>
    <t>(2)公営住宅</t>
    <phoneticPr fontId="1"/>
  </si>
  <si>
    <t xml:space="preserve">(3)社会福祉
施設 </t>
    <phoneticPr fontId="1"/>
  </si>
  <si>
    <t>(4)その他</t>
    <phoneticPr fontId="1"/>
  </si>
  <si>
    <t>1.普通財産取得費</t>
    <phoneticPr fontId="1"/>
  </si>
  <si>
    <t>2.公営企業費</t>
    <phoneticPr fontId="1"/>
  </si>
  <si>
    <t>[AGNHY285]</t>
    <phoneticPr fontId="8"/>
  </si>
  <si>
    <t>73～74頁</t>
  </si>
  <si>
    <t>復旧・復興事業経費の歳出内訳及び財源内訳（その７）</t>
    <phoneticPr fontId="1"/>
  </si>
  <si>
    <t>表番号</t>
    <rPh sb="0" eb="3">
      <t>ヒョウバンゴウ</t>
    </rPh>
    <phoneticPr fontId="8"/>
  </si>
  <si>
    <t>８０</t>
    <phoneticPr fontId="8"/>
  </si>
  <si>
    <t>使用料</t>
    <phoneticPr fontId="1"/>
  </si>
  <si>
    <t>分担金</t>
    <phoneticPr fontId="1"/>
  </si>
  <si>
    <t>区          分</t>
    <rPh sb="0" eb="1">
      <t>ク</t>
    </rPh>
    <rPh sb="11" eb="12">
      <t>ブン</t>
    </rPh>
    <phoneticPr fontId="1"/>
  </si>
  <si>
    <t>歳出合計</t>
    <phoneticPr fontId="1"/>
  </si>
  <si>
    <t>負担金</t>
    <phoneticPr fontId="1"/>
  </si>
  <si>
    <t>財産収入</t>
    <phoneticPr fontId="1"/>
  </si>
  <si>
    <t>繰入金</t>
    <phoneticPr fontId="1"/>
  </si>
  <si>
    <t>諸収入</t>
    <phoneticPr fontId="1"/>
  </si>
  <si>
    <t>繰越金</t>
    <phoneticPr fontId="1"/>
  </si>
  <si>
    <t>地方債</t>
    <phoneticPr fontId="1"/>
  </si>
  <si>
    <t>手数料</t>
    <phoneticPr fontId="1"/>
  </si>
  <si>
    <t>寄附金</t>
    <phoneticPr fontId="1"/>
  </si>
  <si>
    <t>一 人件費</t>
    <phoneticPr fontId="1"/>
  </si>
  <si>
    <t>二 物件費</t>
    <phoneticPr fontId="1"/>
  </si>
  <si>
    <t>三 維持補修費</t>
    <phoneticPr fontId="1"/>
  </si>
  <si>
    <t>四 扶助費</t>
    <phoneticPr fontId="1"/>
  </si>
  <si>
    <t>五 補助費等</t>
    <phoneticPr fontId="1"/>
  </si>
  <si>
    <t xml:space="preserve">  1 補助事業費</t>
    <phoneticPr fontId="1"/>
  </si>
  <si>
    <t xml:space="preserve">  2 単独事業費</t>
    <phoneticPr fontId="1"/>
  </si>
  <si>
    <t xml:space="preserve">  3 国直轄事業負担金</t>
    <phoneticPr fontId="1"/>
  </si>
  <si>
    <t xml:space="preserve">  4 県営事業負担金</t>
    <phoneticPr fontId="1"/>
  </si>
  <si>
    <t xml:space="preserve">  5 同級他団体施行事業負担金</t>
    <phoneticPr fontId="1"/>
  </si>
  <si>
    <t xml:space="preserve">  6 受託事業費</t>
    <phoneticPr fontId="1"/>
  </si>
  <si>
    <t xml:space="preserve">   (1)補助事業費</t>
    <phoneticPr fontId="1"/>
  </si>
  <si>
    <t xml:space="preserve">   (2)単独事業費</t>
    <phoneticPr fontId="1"/>
  </si>
  <si>
    <t xml:space="preserve">  3 県営事業負担金</t>
    <phoneticPr fontId="1"/>
  </si>
  <si>
    <t xml:space="preserve">  4 同級他団体施行事業負担金</t>
    <phoneticPr fontId="1"/>
  </si>
  <si>
    <t xml:space="preserve">  5 受託事業費</t>
    <phoneticPr fontId="1"/>
  </si>
  <si>
    <t>九 公債費</t>
    <phoneticPr fontId="1"/>
  </si>
  <si>
    <t>十 積立金</t>
    <phoneticPr fontId="1"/>
  </si>
  <si>
    <t>歳入振替項目</t>
    <phoneticPr fontId="1"/>
  </si>
  <si>
    <t>歳計剰余金又は
翌年度歳入繰上充用金(△)</t>
    <phoneticPr fontId="1"/>
  </si>
  <si>
    <t>歳入合計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</si>
</sst>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_);[Red]\(&quot;¥&quot;#,##0\)"/>
    <numFmt numFmtId="176" formatCode="#,###;[Red]&quot;△&quot;#,###"/>
  </numFmts>
  <fonts count="2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6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6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4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8"/>
      <color rgb="FF000000"/>
      <name val="ＭＳ Ｐ明朝"/>
      <family val="1"/>
      <charset val="128"/>
    </font>
    <font>
      <sz val="11"/>
      <name val="ＭＳ 明朝"/>
      <family val="1"/>
      <charset val="128"/>
    </font>
    <font>
      <sz val="10"/>
      <color rgb="FF000000"/>
      <name val="ＭＳ 明朝"/>
      <family val="3"/>
      <charset val="128"/>
    </font>
    <font>
      <sz val="10"/>
      <name val="ＭＳ 明朝"/>
      <family val="1"/>
      <charset val="128"/>
    </font>
    <font>
      <sz val="12"/>
      <color rgb="FF000000"/>
      <name val="ＭＳ 明朝"/>
      <family val="3"/>
      <charset val="128"/>
    </font>
    <font>
      <b/>
      <sz val="10"/>
      <color rgb="FF000000"/>
      <name val="ＭＳ 明朝"/>
      <family val="1"/>
      <charset val="128"/>
    </font>
    <font>
      <sz val="11"/>
      <name val="ＭＳ 明朝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1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1FFFF"/>
        <bgColor indexed="8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medium">
        <color indexed="64"/>
      </left>
      <right style="dotted">
        <color indexed="8"/>
      </right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auto="1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auto="1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hair">
        <color auto="1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>
      <alignment vertical="center"/>
    </xf>
    <xf numFmtId="6" fontId="26" fillId="0" borderId="0" applyFont="0" applyFill="0" applyBorder="0" applyAlignment="0" applyProtection="0"/>
  </cellStyleXfs>
  <cellXfs count="823">
    <xf numFmtId="0" fontId="0" fillId="0" borderId="0" xfId="0"/>
    <xf numFmtId="49" fontId="3" fillId="0" borderId="0" xfId="0" applyNumberFormat="1" applyFont="1" applyFill="1" applyBorder="1" applyProtection="1"/>
    <xf numFmtId="49" fontId="3" fillId="0" borderId="0" xfId="0" applyNumberFormat="1" applyFont="1" applyFill="1" applyProtection="1"/>
    <xf numFmtId="49" fontId="4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3" fillId="2" borderId="0" xfId="0" applyNumberFormat="1" applyFont="1" applyFill="1" applyBorder="1" applyAlignment="1" applyProtection="1">
      <alignment horizontal="right" vertical="center"/>
    </xf>
    <xf numFmtId="49" fontId="3" fillId="2" borderId="1" xfId="1" applyNumberFormat="1" applyFont="1" applyFill="1" applyBorder="1" applyAlignment="1" applyProtection="1">
      <alignment horizontal="centerContinuous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/>
    <xf numFmtId="49" fontId="7" fillId="0" borderId="0" xfId="0" quotePrefix="1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/>
    <xf numFmtId="49" fontId="6" fillId="0" borderId="0" xfId="0" applyNumberFormat="1" applyFont="1" applyFill="1" applyBorder="1" applyProtection="1"/>
    <xf numFmtId="49" fontId="10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left"/>
    </xf>
    <xf numFmtId="49" fontId="11" fillId="0" borderId="2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Protection="1"/>
    <xf numFmtId="49" fontId="6" fillId="0" borderId="2" xfId="0" applyNumberFormat="1" applyFont="1" applyFill="1" applyBorder="1" applyProtection="1"/>
    <xf numFmtId="49" fontId="3" fillId="2" borderId="2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Protection="1"/>
    <xf numFmtId="49" fontId="12" fillId="0" borderId="0" xfId="0" applyNumberFormat="1" applyFont="1" applyFill="1" applyBorder="1" applyAlignment="1" applyProtection="1">
      <alignment horizontal="centerContinuous" vertical="center"/>
    </xf>
    <xf numFmtId="49" fontId="12" fillId="0" borderId="0" xfId="0" quotePrefix="1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horizontal="right" vertical="center"/>
    </xf>
    <xf numFmtId="49" fontId="13" fillId="0" borderId="0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left"/>
    </xf>
    <xf numFmtId="49" fontId="11" fillId="0" borderId="3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Protection="1"/>
    <xf numFmtId="49" fontId="14" fillId="0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left"/>
    </xf>
    <xf numFmtId="49" fontId="12" fillId="0" borderId="3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Protection="1"/>
    <xf numFmtId="49" fontId="6" fillId="0" borderId="0" xfId="0" applyNumberFormat="1" applyFont="1" applyFill="1" applyProtection="1"/>
    <xf numFmtId="49" fontId="6" fillId="0" borderId="0" xfId="0" applyNumberFormat="1" applyFont="1" applyFill="1" applyAlignment="1" applyProtection="1"/>
    <xf numFmtId="0" fontId="3" fillId="0" borderId="0" xfId="0" quotePrefix="1" applyNumberFormat="1" applyFont="1" applyFill="1" applyProtection="1"/>
    <xf numFmtId="49" fontId="3" fillId="0" borderId="0" xfId="0" applyNumberFormat="1" applyFont="1" applyFill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/>
    <xf numFmtId="49" fontId="3" fillId="0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left" vertical="center"/>
    </xf>
    <xf numFmtId="49" fontId="11" fillId="0" borderId="0" xfId="0" applyNumberFormat="1" applyFont="1" applyFill="1" applyBorder="1" applyAlignment="1" applyProtection="1">
      <alignment horizontal="centerContinuous" vertical="center"/>
    </xf>
    <xf numFmtId="49" fontId="11" fillId="0" borderId="0" xfId="0" applyNumberFormat="1" applyFont="1" applyFill="1" applyBorder="1" applyAlignment="1" applyProtection="1">
      <alignment horizontal="centerContinuous" vertical="top"/>
    </xf>
    <xf numFmtId="49" fontId="11" fillId="0" borderId="0" xfId="0" applyNumberFormat="1" applyFont="1" applyFill="1" applyBorder="1" applyAlignment="1" applyProtection="1">
      <alignment horizontal="center" vertical="top"/>
    </xf>
    <xf numFmtId="49" fontId="11" fillId="0" borderId="0" xfId="0" applyNumberFormat="1" applyFont="1" applyFill="1" applyBorder="1" applyAlignment="1" applyProtection="1">
      <alignment horizontal="right" vertical="top"/>
    </xf>
    <xf numFmtId="49" fontId="15" fillId="0" borderId="0" xfId="0" applyNumberFormat="1" applyFont="1" applyFill="1" applyBorder="1" applyAlignment="1" applyProtection="1">
      <alignment horizontal="center" vertical="top"/>
    </xf>
    <xf numFmtId="0" fontId="3" fillId="0" borderId="0" xfId="0" applyFont="1" applyFill="1" applyBorder="1" applyProtection="1"/>
    <xf numFmtId="0" fontId="6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quotePrefix="1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/>
    <xf numFmtId="0" fontId="11" fillId="0" borderId="4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3" xfId="0" quotePrefix="1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Continuous"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centerContinuous" vertical="center"/>
    </xf>
    <xf numFmtId="0" fontId="11" fillId="0" borderId="7" xfId="0" applyFont="1" applyFill="1" applyBorder="1" applyAlignment="1" applyProtection="1">
      <alignment horizontal="centerContinuous" vertical="center"/>
    </xf>
    <xf numFmtId="0" fontId="11" fillId="0" borderId="8" xfId="0" applyFont="1" applyFill="1" applyBorder="1" applyAlignment="1" applyProtection="1">
      <alignment horizontal="distributed" vertical="center" justifyLastLine="1"/>
    </xf>
    <xf numFmtId="0" fontId="11" fillId="0" borderId="0" xfId="0" applyFont="1" applyFill="1" applyProtection="1"/>
    <xf numFmtId="0" fontId="14" fillId="0" borderId="0" xfId="0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/>
    <xf numFmtId="0" fontId="9" fillId="0" borderId="1" xfId="0" applyFont="1" applyFill="1" applyBorder="1" applyAlignment="1" applyProtection="1">
      <alignment horizontal="center" vertical="center" textRotation="255"/>
    </xf>
    <xf numFmtId="0" fontId="9" fillId="0" borderId="1" xfId="0" quotePrefix="1" applyFont="1" applyFill="1" applyBorder="1" applyAlignment="1" applyProtection="1">
      <alignment vertical="center" shrinkToFit="1"/>
    </xf>
    <xf numFmtId="0" fontId="9" fillId="0" borderId="4" xfId="0" quotePrefix="1" applyFont="1" applyFill="1" applyBorder="1" applyAlignment="1" applyProtection="1">
      <alignment vertical="center" shrinkToFit="1"/>
    </xf>
    <xf numFmtId="0" fontId="14" fillId="0" borderId="9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quotePrefix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9" fillId="0" borderId="4" xfId="0" quotePrefix="1" applyFont="1" applyFill="1" applyBorder="1" applyAlignment="1" applyProtection="1">
      <alignment vertical="center"/>
    </xf>
    <xf numFmtId="0" fontId="9" fillId="0" borderId="3" xfId="0" quotePrefix="1" applyFont="1" applyFill="1" applyBorder="1" applyAlignment="1" applyProtection="1">
      <alignment vertical="center"/>
    </xf>
    <xf numFmtId="0" fontId="9" fillId="0" borderId="12" xfId="0" quotePrefix="1" applyFont="1" applyFill="1" applyBorder="1" applyAlignment="1" applyProtection="1">
      <alignment vertical="center"/>
    </xf>
    <xf numFmtId="176" fontId="11" fillId="3" borderId="11" xfId="0" applyNumberFormat="1" applyFont="1" applyFill="1" applyBorder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1" fillId="0" borderId="0" xfId="0" applyFont="1" applyFill="1" applyBorder="1" applyAlignment="1" applyProtection="1"/>
    <xf numFmtId="176" fontId="11" fillId="3" borderId="13" xfId="0" applyNumberFormat="1" applyFont="1" applyFill="1" applyBorder="1" applyAlignment="1" applyProtection="1">
      <alignment horizontal="right" vertical="center" shrinkToFit="1"/>
    </xf>
    <xf numFmtId="0" fontId="9" fillId="0" borderId="6" xfId="0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vertical="center"/>
    </xf>
    <xf numFmtId="0" fontId="9" fillId="0" borderId="15" xfId="0" quotePrefix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0" xfId="0" quotePrefix="1" applyFont="1" applyFill="1" applyBorder="1" applyAlignment="1" applyProtection="1">
      <alignment horizontal="centerContinuous"/>
    </xf>
    <xf numFmtId="0" fontId="9" fillId="0" borderId="16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vertical="center"/>
    </xf>
    <xf numFmtId="0" fontId="9" fillId="0" borderId="18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/>
    </xf>
    <xf numFmtId="0" fontId="9" fillId="0" borderId="19" xfId="0" applyFont="1" applyFill="1" applyBorder="1" applyAlignment="1" applyProtection="1">
      <alignment vertical="center"/>
    </xf>
    <xf numFmtId="0" fontId="9" fillId="0" borderId="1" xfId="0" quotePrefix="1" applyFont="1" applyFill="1" applyBorder="1" applyAlignment="1" applyProtection="1">
      <alignment vertical="center"/>
    </xf>
    <xf numFmtId="0" fontId="9" fillId="0" borderId="1" xfId="0" quotePrefix="1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 shrinkToFit="1"/>
    </xf>
    <xf numFmtId="0" fontId="7" fillId="0" borderId="1" xfId="0" quotePrefix="1" applyFont="1" applyFill="1" applyBorder="1" applyAlignment="1" applyProtection="1">
      <alignment vertical="center" wrapText="1"/>
    </xf>
    <xf numFmtId="0" fontId="7" fillId="0" borderId="1" xfId="0" quotePrefix="1" applyFont="1" applyFill="1" applyBorder="1" applyAlignment="1" applyProtection="1">
      <alignment vertical="center"/>
    </xf>
    <xf numFmtId="176" fontId="11" fillId="0" borderId="20" xfId="0" applyNumberFormat="1" applyFont="1" applyFill="1" applyBorder="1" applyAlignment="1" applyProtection="1">
      <alignment horizontal="right" vertical="center" shrinkToFit="1"/>
      <protection locked="0"/>
    </xf>
    <xf numFmtId="176" fontId="11" fillId="3" borderId="21" xfId="0" applyNumberFormat="1" applyFont="1" applyFill="1" applyBorder="1" applyAlignment="1" applyProtection="1">
      <alignment horizontal="right" vertical="center" shrinkToFit="1"/>
    </xf>
    <xf numFmtId="176" fontId="11" fillId="0" borderId="22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6" xfId="0" applyFont="1" applyFill="1" applyBorder="1" applyAlignment="1" applyProtection="1">
      <alignment vertical="center"/>
    </xf>
    <xf numFmtId="176" fontId="11" fillId="3" borderId="22" xfId="0" applyNumberFormat="1" applyFont="1" applyFill="1" applyBorder="1" applyAlignment="1" applyProtection="1">
      <alignment horizontal="right" vertical="center" shrinkToFit="1"/>
    </xf>
    <xf numFmtId="0" fontId="9" fillId="0" borderId="18" xfId="0" applyFont="1" applyFill="1" applyBorder="1" applyAlignment="1" applyProtection="1"/>
    <xf numFmtId="0" fontId="9" fillId="0" borderId="2" xfId="0" applyFont="1" applyFill="1" applyBorder="1" applyAlignment="1" applyProtection="1"/>
    <xf numFmtId="0" fontId="9" fillId="0" borderId="19" xfId="0" applyFont="1" applyFill="1" applyBorder="1" applyAlignment="1" applyProtection="1"/>
    <xf numFmtId="176" fontId="11" fillId="3" borderId="20" xfId="0" applyNumberFormat="1" applyFont="1" applyFill="1" applyBorder="1" applyAlignment="1" applyProtection="1">
      <alignment horizontal="right" vertical="center" shrinkToFit="1"/>
    </xf>
    <xf numFmtId="0" fontId="9" fillId="0" borderId="5" xfId="0" quotePrefix="1" applyFont="1" applyFill="1" applyBorder="1" applyAlignment="1" applyProtection="1">
      <alignment vertical="center"/>
    </xf>
    <xf numFmtId="176" fontId="11" fillId="3" borderId="23" xfId="0" applyNumberFormat="1" applyFont="1" applyFill="1" applyBorder="1" applyAlignment="1" applyProtection="1">
      <alignment horizontal="right" vertical="center" shrinkToFit="1"/>
    </xf>
    <xf numFmtId="176" fontId="11" fillId="3" borderId="1" xfId="0" applyNumberFormat="1" applyFont="1" applyFill="1" applyBorder="1" applyAlignment="1" applyProtection="1">
      <alignment horizontal="right" vertical="center" shrinkToFit="1"/>
    </xf>
    <xf numFmtId="176" fontId="11" fillId="3" borderId="24" xfId="0" applyNumberFormat="1" applyFont="1" applyFill="1" applyBorder="1" applyAlignment="1" applyProtection="1">
      <alignment horizontal="right" vertical="center" shrinkToFit="1"/>
    </xf>
    <xf numFmtId="0" fontId="9" fillId="0" borderId="18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vertical="top"/>
    </xf>
    <xf numFmtId="0" fontId="9" fillId="0" borderId="19" xfId="0" applyFont="1" applyFill="1" applyBorder="1" applyAlignment="1" applyProtection="1">
      <alignment vertical="top"/>
    </xf>
    <xf numFmtId="49" fontId="3" fillId="0" borderId="0" xfId="0" applyNumberFormat="1" applyFont="1" applyFill="1" applyBorder="1" applyAlignment="1" applyProtection="1">
      <alignment horizontal="centerContinuous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textRotation="255"/>
    </xf>
    <xf numFmtId="0" fontId="9" fillId="0" borderId="0" xfId="0" applyFont="1" applyFill="1" applyBorder="1" applyAlignment="1" applyProtection="1">
      <alignment horizontal="centerContinuous" vertical="center"/>
    </xf>
    <xf numFmtId="0" fontId="9" fillId="0" borderId="15" xfId="0" quotePrefix="1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center" vertical="top" textRotation="255"/>
    </xf>
    <xf numFmtId="0" fontId="3" fillId="0" borderId="0" xfId="0" applyFont="1" applyAlignment="1" applyProtection="1">
      <alignment textRotation="255"/>
    </xf>
    <xf numFmtId="49" fontId="9" fillId="0" borderId="0" xfId="0" applyNumberFormat="1" applyFont="1" applyFill="1" applyBorder="1" applyAlignment="1" applyProtection="1">
      <alignment horizontal="center" vertical="top"/>
    </xf>
    <xf numFmtId="0" fontId="9" fillId="0" borderId="8" xfId="0" quotePrefix="1" applyFont="1" applyFill="1" applyBorder="1" applyAlignment="1" applyProtection="1">
      <alignment vertical="center" shrinkToFit="1"/>
    </xf>
    <xf numFmtId="0" fontId="9" fillId="2" borderId="1" xfId="0" applyFont="1" applyFill="1" applyBorder="1" applyAlignment="1" applyProtection="1">
      <alignment vertical="center" shrinkToFit="1"/>
    </xf>
    <xf numFmtId="0" fontId="9" fillId="2" borderId="1" xfId="0" applyFont="1" applyFill="1" applyBorder="1" applyAlignment="1" applyProtection="1">
      <alignment vertical="center" shrinkToFit="1"/>
    </xf>
    <xf numFmtId="0" fontId="3" fillId="2" borderId="18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176" fontId="11" fillId="0" borderId="25" xfId="0" applyNumberFormat="1" applyFont="1" applyFill="1" applyBorder="1" applyAlignment="1" applyProtection="1">
      <alignment horizontal="right" vertical="center" shrinkToFit="1"/>
      <protection locked="0"/>
    </xf>
    <xf numFmtId="0" fontId="7" fillId="2" borderId="0" xfId="0" quotePrefix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Continuous"/>
    </xf>
    <xf numFmtId="0" fontId="11" fillId="0" borderId="0" xfId="0" quotePrefix="1" applyFont="1" applyFill="1" applyBorder="1" applyAlignment="1" applyProtection="1"/>
    <xf numFmtId="0" fontId="11" fillId="0" borderId="0" xfId="0" applyFont="1" applyFill="1" applyBorder="1" applyAlignment="1" applyProtection="1">
      <alignment horizontal="right"/>
    </xf>
    <xf numFmtId="0" fontId="7" fillId="0" borderId="1" xfId="0" quotePrefix="1" applyFont="1" applyFill="1" applyBorder="1" applyAlignment="1" applyProtection="1">
      <alignment vertical="center" shrinkToFit="1"/>
    </xf>
    <xf numFmtId="0" fontId="11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/>
    <xf numFmtId="0" fontId="11" fillId="0" borderId="18" xfId="0" applyFont="1" applyFill="1" applyBorder="1" applyAlignment="1" applyProtection="1"/>
    <xf numFmtId="0" fontId="11" fillId="0" borderId="2" xfId="0" applyFont="1" applyFill="1" applyBorder="1" applyAlignment="1" applyProtection="1"/>
    <xf numFmtId="176" fontId="11" fillId="3" borderId="25" xfId="0" applyNumberFormat="1" applyFont="1" applyFill="1" applyBorder="1" applyAlignment="1" applyProtection="1">
      <alignment horizontal="right" vertical="center" shrinkToFit="1"/>
    </xf>
    <xf numFmtId="0" fontId="3" fillId="0" borderId="0" xfId="0" applyFont="1" applyProtection="1"/>
    <xf numFmtId="0" fontId="0" fillId="0" borderId="0" xfId="0" applyProtection="1"/>
    <xf numFmtId="49" fontId="3" fillId="2" borderId="0" xfId="0" applyNumberFormat="1" applyFont="1" applyFill="1" applyBorder="1" applyProtection="1"/>
    <xf numFmtId="49" fontId="2" fillId="2" borderId="0" xfId="0" applyNumberFormat="1" applyFont="1" applyFill="1" applyBorder="1" applyProtection="1"/>
    <xf numFmtId="49" fontId="6" fillId="2" borderId="0" xfId="0" applyNumberFormat="1" applyFont="1" applyFill="1" applyBorder="1" applyProtection="1"/>
    <xf numFmtId="49" fontId="7" fillId="2" borderId="0" xfId="0" quotePrefix="1" applyNumberFormat="1" applyFont="1" applyFill="1" applyBorder="1" applyAlignment="1" applyProtection="1">
      <alignment horizontal="centerContinuous" vertical="center" wrapText="1"/>
    </xf>
    <xf numFmtId="49" fontId="7" fillId="2" borderId="0" xfId="0" applyNumberFormat="1" applyFont="1" applyFill="1" applyBorder="1" applyAlignment="1" applyProtection="1">
      <alignment horizontal="centerContinuous" vertical="center" wrapText="1"/>
    </xf>
    <xf numFmtId="49" fontId="9" fillId="2" borderId="0" xfId="0" applyNumberFormat="1" applyFont="1" applyFill="1" applyBorder="1" applyAlignment="1" applyProtection="1">
      <alignment horizontal="centerContinuous" vertical="center"/>
    </xf>
    <xf numFmtId="49" fontId="4" fillId="2" borderId="0" xfId="0" applyNumberFormat="1" applyFont="1" applyFill="1" applyBorder="1" applyAlignment="1" applyProtection="1">
      <alignment horizontal="centerContinuous" vertical="center"/>
    </xf>
    <xf numFmtId="49" fontId="3" fillId="2" borderId="0" xfId="0" applyNumberFormat="1" applyFont="1" applyFill="1" applyProtection="1"/>
    <xf numFmtId="49" fontId="4" fillId="2" borderId="0" xfId="0" quotePrefix="1" applyNumberFormat="1" applyFont="1" applyFill="1" applyBorder="1" applyAlignment="1" applyProtection="1"/>
    <xf numFmtId="49" fontId="17" fillId="2" borderId="0" xfId="0" applyNumberFormat="1" applyFont="1" applyFill="1" applyBorder="1" applyAlignment="1" applyProtection="1"/>
    <xf numFmtId="49" fontId="11" fillId="2" borderId="0" xfId="0" quotePrefix="1" applyNumberFormat="1" applyFont="1" applyFill="1" applyBorder="1" applyAlignment="1" applyProtection="1">
      <alignment horizontal="left" vertical="center"/>
    </xf>
    <xf numFmtId="49" fontId="10" fillId="2" borderId="0" xfId="0" applyNumberFormat="1" applyFont="1" applyFill="1" applyBorder="1" applyAlignment="1" applyProtection="1"/>
    <xf numFmtId="49" fontId="6" fillId="2" borderId="0" xfId="0" applyNumberFormat="1" applyFont="1" applyFill="1" applyBorder="1" applyAlignment="1" applyProtection="1">
      <alignment horizontal="centerContinuous"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49" fontId="3" fillId="2" borderId="0" xfId="0" applyNumberFormat="1" applyFont="1" applyFill="1" applyBorder="1" applyAlignment="1" applyProtection="1">
      <alignment horizontal="left"/>
    </xf>
    <xf numFmtId="49" fontId="11" fillId="2" borderId="0" xfId="0" applyNumberFormat="1" applyFont="1" applyFill="1" applyBorder="1" applyAlignment="1" applyProtection="1">
      <alignment horizontal="left"/>
    </xf>
    <xf numFmtId="49" fontId="6" fillId="2" borderId="0" xfId="0" quotePrefix="1" applyNumberFormat="1" applyFont="1" applyFill="1" applyBorder="1" applyProtection="1"/>
    <xf numFmtId="49" fontId="3" fillId="2" borderId="2" xfId="0" applyNumberFormat="1" applyFont="1" applyFill="1" applyBorder="1" applyAlignment="1" applyProtection="1"/>
    <xf numFmtId="49" fontId="3" fillId="2" borderId="2" xfId="0" applyNumberFormat="1" applyFont="1" applyFill="1" applyBorder="1" applyProtection="1"/>
    <xf numFmtId="49" fontId="6" fillId="2" borderId="2" xfId="0" applyNumberFormat="1" applyFont="1" applyFill="1" applyBorder="1" applyAlignment="1" applyProtection="1">
      <alignment horizontal="left"/>
    </xf>
    <xf numFmtId="49" fontId="6" fillId="2" borderId="0" xfId="0" quotePrefix="1" applyNumberFormat="1" applyFont="1" applyFill="1" applyBorder="1" applyAlignment="1" applyProtection="1">
      <alignment horizontal="left"/>
    </xf>
    <xf numFmtId="49" fontId="6" fillId="2" borderId="0" xfId="0" applyNumberFormat="1" applyFont="1" applyFill="1" applyBorder="1" applyAlignment="1" applyProtection="1">
      <alignment horizontal="left"/>
    </xf>
    <xf numFmtId="49" fontId="11" fillId="2" borderId="0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/>
    <xf numFmtId="49" fontId="3" fillId="2" borderId="3" xfId="0" applyNumberFormat="1" applyFont="1" applyFill="1" applyBorder="1" applyProtection="1"/>
    <xf numFmtId="49" fontId="7" fillId="2" borderId="0" xfId="0" quotePrefix="1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Protection="1"/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distributed" vertical="center" justifyLastLine="1"/>
    </xf>
    <xf numFmtId="0" fontId="3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distributed"/>
    </xf>
    <xf numFmtId="0" fontId="2" fillId="2" borderId="0" xfId="0" applyFont="1" applyFill="1" applyBorder="1" applyProtection="1"/>
    <xf numFmtId="0" fontId="11" fillId="2" borderId="1" xfId="0" applyFont="1" applyFill="1" applyBorder="1" applyAlignment="1" applyProtection="1">
      <alignment horizontal="center" vertical="center" wrapText="1" shrinkToFit="1"/>
    </xf>
    <xf numFmtId="0" fontId="11" fillId="2" borderId="1" xfId="0" applyFont="1" applyFill="1" applyBorder="1" applyAlignment="1" applyProtection="1">
      <alignment horizontal="center" vertical="center" shrinkToFit="1"/>
    </xf>
    <xf numFmtId="0" fontId="11" fillId="2" borderId="1" xfId="0" quotePrefix="1" applyFont="1" applyFill="1" applyBorder="1" applyAlignment="1" applyProtection="1">
      <alignment horizontal="center" vertical="center" wrapText="1" shrinkToFi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Continuous" vertical="distributed"/>
    </xf>
    <xf numFmtId="0" fontId="11" fillId="2" borderId="0" xfId="0" applyFont="1" applyFill="1" applyBorder="1" applyAlignment="1" applyProtection="1">
      <alignment horizontal="centerContinuous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 wrapText="1" shrinkToFit="1"/>
    </xf>
    <xf numFmtId="0" fontId="11" fillId="2" borderId="8" xfId="0" quotePrefix="1" applyFont="1" applyFill="1" applyBorder="1" applyAlignment="1" applyProtection="1">
      <alignment horizontal="center" vertical="center" wrapText="1" shrinkToFi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Continuous" vertical="distributed"/>
    </xf>
    <xf numFmtId="0" fontId="6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distributed" vertical="top"/>
    </xf>
    <xf numFmtId="0" fontId="3" fillId="2" borderId="2" xfId="0" applyFont="1" applyFill="1" applyBorder="1" applyProtection="1"/>
    <xf numFmtId="0" fontId="2" fillId="2" borderId="2" xfId="0" applyFont="1" applyFill="1" applyBorder="1" applyProtection="1"/>
    <xf numFmtId="0" fontId="11" fillId="2" borderId="1" xfId="0" applyFont="1" applyFill="1" applyBorder="1" applyAlignment="1" applyProtection="1">
      <alignment vertical="center" shrinkToFit="1"/>
    </xf>
    <xf numFmtId="0" fontId="11" fillId="2" borderId="4" xfId="0" applyFont="1" applyFill="1" applyBorder="1" applyAlignment="1" applyProtection="1">
      <alignment vertical="center" shrinkToFit="1"/>
    </xf>
    <xf numFmtId="0" fontId="15" fillId="2" borderId="26" xfId="0" applyFont="1" applyFill="1" applyBorder="1" applyAlignment="1" applyProtection="1">
      <alignment horizontal="center" vertical="center"/>
    </xf>
    <xf numFmtId="0" fontId="15" fillId="2" borderId="27" xfId="0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 applyProtection="1">
      <alignment horizontal="right" vertical="center" shrinkToFit="1"/>
      <protection locked="0"/>
    </xf>
    <xf numFmtId="176" fontId="11" fillId="3" borderId="11" xfId="0" applyNumberFormat="1" applyFont="1" applyFill="1" applyBorder="1" applyAlignment="1" applyProtection="1">
      <alignment horizontal="right" vertical="center" shrinkToFit="1"/>
    </xf>
    <xf numFmtId="0" fontId="11" fillId="2" borderId="0" xfId="0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>
      <alignment horizontal="right" vertical="center"/>
    </xf>
    <xf numFmtId="0" fontId="15" fillId="2" borderId="28" xfId="0" applyFont="1" applyFill="1" applyBorder="1" applyAlignment="1" applyProtection="1">
      <alignment horizontal="center" vertical="center"/>
    </xf>
    <xf numFmtId="0" fontId="15" fillId="2" borderId="29" xfId="0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11" fillId="3" borderId="30" xfId="0" applyNumberFormat="1" applyFont="1" applyFill="1" applyBorder="1" applyAlignment="1" applyProtection="1">
      <alignment horizontal="right" vertical="center" shrinkToFit="1"/>
    </xf>
    <xf numFmtId="0" fontId="11" fillId="2" borderId="0" xfId="0" applyFont="1" applyFill="1" applyBorder="1" applyAlignment="1" applyProtection="1">
      <alignment horizontal="center" vertical="distributed" textRotation="255"/>
    </xf>
    <xf numFmtId="0" fontId="11" fillId="2" borderId="0" xfId="0" quotePrefix="1" applyFont="1" applyFill="1" applyBorder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textRotation="255"/>
    </xf>
    <xf numFmtId="0" fontId="11" fillId="2" borderId="1" xfId="0" quotePrefix="1" applyFont="1" applyFill="1" applyBorder="1" applyAlignment="1" applyProtection="1">
      <alignment vertical="center" shrinkToFit="1"/>
    </xf>
    <xf numFmtId="0" fontId="11" fillId="2" borderId="4" xfId="0" quotePrefix="1" applyFont="1" applyFill="1" applyBorder="1" applyAlignment="1" applyProtection="1">
      <alignment vertical="center" shrinkToFi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quotePrefix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right" vertical="center" textRotation="255"/>
    </xf>
    <xf numFmtId="0" fontId="11" fillId="2" borderId="0" xfId="0" applyFont="1" applyFill="1" applyBorder="1" applyAlignment="1" applyProtection="1">
      <alignment horizontal="center" vertical="center" textRotation="255"/>
    </xf>
    <xf numFmtId="0" fontId="9" fillId="2" borderId="0" xfId="0" applyFont="1" applyFill="1" applyBorder="1" applyAlignment="1" applyProtection="1">
      <alignment horizontal="right" vertical="center"/>
    </xf>
    <xf numFmtId="0" fontId="11" fillId="2" borderId="0" xfId="0" quotePrefix="1" applyFont="1" applyFill="1" applyBorder="1" applyAlignment="1" applyProtection="1">
      <alignment horizontal="left" vertical="center"/>
    </xf>
    <xf numFmtId="0" fontId="11" fillId="2" borderId="16" xfId="0" applyFont="1" applyFill="1" applyBorder="1" applyAlignment="1" applyProtection="1">
      <alignment vertical="center" shrinkToFit="1"/>
    </xf>
    <xf numFmtId="0" fontId="11" fillId="2" borderId="0" xfId="0" applyFont="1" applyFill="1" applyBorder="1" applyAlignment="1" applyProtection="1">
      <alignment vertical="center" shrinkToFit="1"/>
    </xf>
    <xf numFmtId="0" fontId="15" fillId="2" borderId="28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11" fillId="3" borderId="30" xfId="0" applyNumberFormat="1" applyFont="1" applyFill="1" applyBorder="1" applyAlignment="1" applyProtection="1">
      <alignment horizontal="right" vertical="center" shrinkToFit="1"/>
    </xf>
    <xf numFmtId="0" fontId="11" fillId="2" borderId="18" xfId="0" applyFont="1" applyFill="1" applyBorder="1" applyAlignment="1" applyProtection="1">
      <alignment horizontal="right" vertical="top"/>
    </xf>
    <xf numFmtId="176" fontId="11" fillId="0" borderId="31" xfId="0" applyNumberFormat="1" applyFont="1" applyFill="1" applyBorder="1" applyAlignment="1" applyProtection="1">
      <alignment horizontal="right" vertical="center" shrinkToFit="1"/>
    </xf>
    <xf numFmtId="176" fontId="11" fillId="3" borderId="32" xfId="0" applyNumberFormat="1" applyFont="1" applyFill="1" applyBorder="1" applyAlignment="1" applyProtection="1">
      <alignment horizontal="right" vertical="center" shrinkToFit="1"/>
    </xf>
    <xf numFmtId="0" fontId="11" fillId="2" borderId="0" xfId="0" applyFont="1" applyFill="1" applyBorder="1" applyAlignment="1" applyProtection="1">
      <alignment horizontal="right" vertical="distributed" textRotation="255"/>
    </xf>
    <xf numFmtId="0" fontId="15" fillId="2" borderId="5" xfId="0" applyFont="1" applyFill="1" applyBorder="1" applyAlignment="1" applyProtection="1">
      <alignment horizontal="center" vertical="center"/>
    </xf>
    <xf numFmtId="49" fontId="11" fillId="2" borderId="0" xfId="0" quotePrefix="1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horizontal="center" vertical="center"/>
    </xf>
    <xf numFmtId="0" fontId="15" fillId="2" borderId="33" xfId="0" applyFont="1" applyFill="1" applyBorder="1" applyAlignment="1" applyProtection="1">
      <alignment horizontal="center" vertical="center"/>
    </xf>
    <xf numFmtId="0" fontId="15" fillId="2" borderId="34" xfId="0" applyFont="1" applyFill="1" applyBorder="1" applyAlignment="1" applyProtection="1">
      <alignment horizontal="center" vertical="center"/>
    </xf>
    <xf numFmtId="176" fontId="11" fillId="0" borderId="31" xfId="0" applyNumberFormat="1" applyFont="1" applyFill="1" applyBorder="1" applyAlignment="1" applyProtection="1">
      <alignment horizontal="right" vertical="center" shrinkToFit="1"/>
    </xf>
    <xf numFmtId="0" fontId="11" fillId="2" borderId="6" xfId="0" applyFont="1" applyFill="1" applyBorder="1" applyAlignment="1" applyProtection="1">
      <alignment vertical="center" shrinkToFit="1"/>
    </xf>
    <xf numFmtId="0" fontId="11" fillId="2" borderId="14" xfId="0" applyFont="1" applyFill="1" applyBorder="1" applyAlignment="1" applyProtection="1">
      <alignment vertical="center" shrinkToFit="1"/>
    </xf>
    <xf numFmtId="0" fontId="15" fillId="2" borderId="29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distributed" vertical="center"/>
    </xf>
    <xf numFmtId="0" fontId="11" fillId="2" borderId="0" xfId="0" applyNumberFormat="1" applyFont="1" applyFill="1" applyBorder="1" applyAlignment="1" applyProtection="1">
      <alignment horizontal="right"/>
    </xf>
    <xf numFmtId="0" fontId="3" fillId="2" borderId="18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vertical="center" shrinkToFit="1"/>
    </xf>
    <xf numFmtId="0" fontId="3" fillId="2" borderId="4" xfId="0" applyFont="1" applyFill="1" applyBorder="1" applyAlignment="1" applyProtection="1">
      <alignment vertical="center" shrinkToFit="1"/>
    </xf>
    <xf numFmtId="0" fontId="3" fillId="2" borderId="19" xfId="0" applyFont="1" applyFill="1" applyBorder="1" applyAlignment="1" applyProtection="1">
      <alignment horizontal="center"/>
    </xf>
    <xf numFmtId="0" fontId="15" fillId="2" borderId="35" xfId="0" applyFont="1" applyFill="1" applyBorder="1" applyAlignment="1" applyProtection="1">
      <alignment horizontal="center" vertical="center"/>
    </xf>
    <xf numFmtId="0" fontId="15" fillId="2" borderId="36" xfId="0" applyFont="1" applyFill="1" applyBorder="1" applyAlignment="1" applyProtection="1">
      <alignment horizontal="center" vertical="center"/>
    </xf>
    <xf numFmtId="176" fontId="11" fillId="3" borderId="37" xfId="0" applyNumberFormat="1" applyFont="1" applyFill="1" applyBorder="1" applyAlignment="1" applyProtection="1">
      <alignment horizontal="right" vertical="center" shrinkToFit="1"/>
    </xf>
    <xf numFmtId="176" fontId="11" fillId="3" borderId="38" xfId="0" applyNumberFormat="1" applyFont="1" applyFill="1" applyBorder="1" applyAlignment="1" applyProtection="1">
      <alignment horizontal="right" vertical="center" shrinkToFit="1"/>
    </xf>
    <xf numFmtId="49" fontId="3" fillId="2" borderId="16" xfId="0" applyNumberFormat="1" applyFont="1" applyFill="1" applyBorder="1" applyProtection="1"/>
    <xf numFmtId="49" fontId="4" fillId="2" borderId="0" xfId="0" quotePrefix="1" applyNumberFormat="1" applyFont="1" applyFill="1" applyBorder="1" applyAlignment="1" applyProtection="1">
      <alignment vertical="top"/>
    </xf>
    <xf numFmtId="49" fontId="6" fillId="2" borderId="0" xfId="0" applyNumberFormat="1" applyFont="1" applyFill="1" applyBorder="1" applyAlignment="1" applyProtection="1"/>
    <xf numFmtId="49" fontId="11" fillId="2" borderId="0" xfId="0" applyNumberFormat="1" applyFont="1" applyFill="1" applyBorder="1" applyAlignment="1" applyProtection="1">
      <alignment horizontal="right" vertical="center"/>
    </xf>
    <xf numFmtId="49" fontId="17" fillId="2" borderId="0" xfId="0" applyNumberFormat="1" applyFont="1" applyFill="1" applyBorder="1" applyAlignment="1" applyProtection="1">
      <alignment vertical="top"/>
    </xf>
    <xf numFmtId="49" fontId="18" fillId="2" borderId="0" xfId="0" applyNumberFormat="1" applyFont="1" applyFill="1" applyBorder="1" applyAlignment="1" applyProtection="1">
      <alignment vertical="top"/>
    </xf>
    <xf numFmtId="49" fontId="19" fillId="2" borderId="0" xfId="0" applyNumberFormat="1" applyFont="1" applyFill="1" applyBorder="1" applyAlignment="1" applyProtection="1"/>
    <xf numFmtId="49" fontId="11" fillId="2" borderId="0" xfId="0" quotePrefix="1" applyNumberFormat="1" applyFont="1" applyFill="1" applyBorder="1" applyAlignment="1" applyProtection="1"/>
    <xf numFmtId="49" fontId="6" fillId="2" borderId="0" xfId="0" quotePrefix="1" applyNumberFormat="1" applyFont="1" applyFill="1" applyBorder="1" applyAlignment="1" applyProtection="1"/>
    <xf numFmtId="49" fontId="3" fillId="0" borderId="3" xfId="0" applyNumberFormat="1" applyFont="1" applyBorder="1" applyAlignment="1" applyProtection="1">
      <alignment horizontal="left"/>
    </xf>
    <xf numFmtId="49" fontId="3" fillId="2" borderId="0" xfId="0" quotePrefix="1" applyNumberFormat="1" applyFont="1" applyFill="1" applyBorder="1" applyAlignment="1" applyProtection="1"/>
    <xf numFmtId="49" fontId="3" fillId="0" borderId="0" xfId="0" applyNumberFormat="1" applyFont="1" applyProtection="1"/>
    <xf numFmtId="49" fontId="11" fillId="2" borderId="0" xfId="0" quotePrefix="1" applyNumberFormat="1" applyFont="1" applyFill="1" applyBorder="1" applyAlignment="1" applyProtection="1">
      <alignment horizontal="right" vertical="center"/>
    </xf>
    <xf numFmtId="49" fontId="6" fillId="2" borderId="39" xfId="0" applyNumberFormat="1" applyFont="1" applyFill="1" applyBorder="1" applyProtection="1"/>
    <xf numFmtId="0" fontId="6" fillId="2" borderId="40" xfId="0" applyFont="1" applyFill="1" applyBorder="1" applyProtection="1"/>
    <xf numFmtId="0" fontId="6" fillId="2" borderId="6" xfId="0" applyFont="1" applyFill="1" applyBorder="1" applyProtection="1"/>
    <xf numFmtId="0" fontId="6" fillId="2" borderId="14" xfId="0" applyFont="1" applyFill="1" applyBorder="1" applyProtection="1"/>
    <xf numFmtId="0" fontId="6" fillId="2" borderId="7" xfId="0" applyFont="1" applyFill="1" applyBorder="1" applyProtection="1"/>
    <xf numFmtId="0" fontId="7" fillId="2" borderId="8" xfId="0" quotePrefix="1" applyFont="1" applyFill="1" applyBorder="1" applyAlignment="1" applyProtection="1">
      <alignment horizontal="center" vertical="center"/>
    </xf>
    <xf numFmtId="0" fontId="7" fillId="2" borderId="6" xfId="0" quotePrefix="1" applyFont="1" applyFill="1" applyBorder="1" applyAlignment="1" applyProtection="1">
      <alignment horizontal="center" vertical="center"/>
    </xf>
    <xf numFmtId="0" fontId="7" fillId="2" borderId="14" xfId="0" quotePrefix="1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7" xfId="0" quotePrefix="1" applyFont="1" applyFill="1" applyBorder="1" applyAlignment="1" applyProtection="1">
      <alignment horizontal="center" vertical="center"/>
    </xf>
    <xf numFmtId="0" fontId="6" fillId="2" borderId="16" xfId="0" applyFont="1" applyFill="1" applyBorder="1" applyProtection="1"/>
    <xf numFmtId="0" fontId="6" fillId="2" borderId="17" xfId="0" applyFont="1" applyFill="1" applyBorder="1" applyProtection="1"/>
    <xf numFmtId="0" fontId="7" fillId="2" borderId="41" xfId="0" quotePrefix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left" vertical="top"/>
    </xf>
    <xf numFmtId="0" fontId="7" fillId="2" borderId="17" xfId="0" quotePrefix="1" applyFont="1" applyFill="1" applyBorder="1" applyAlignment="1" applyProtection="1">
      <alignment horizontal="center" vertical="center"/>
    </xf>
    <xf numFmtId="0" fontId="7" fillId="2" borderId="0" xfId="0" quotePrefix="1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 applyProtection="1">
      <alignment horizontal="distributed" vertical="center"/>
    </xf>
    <xf numFmtId="0" fontId="11" fillId="2" borderId="41" xfId="0" quotePrefix="1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 applyProtection="1">
      <alignment horizontal="distributed" vertical="top"/>
    </xf>
    <xf numFmtId="0" fontId="6" fillId="2" borderId="16" xfId="0" applyFont="1" applyFill="1" applyBorder="1" applyAlignment="1" applyProtection="1">
      <alignment horizontal="centerContinuous" vertical="distributed"/>
    </xf>
    <xf numFmtId="0" fontId="6" fillId="2" borderId="0" xfId="0" applyFont="1" applyFill="1" applyBorder="1" applyAlignment="1" applyProtection="1">
      <alignment vertical="distributed"/>
    </xf>
    <xf numFmtId="0" fontId="6" fillId="2" borderId="17" xfId="0" applyFont="1" applyFill="1" applyBorder="1" applyAlignment="1" applyProtection="1">
      <alignment vertical="distributed"/>
    </xf>
    <xf numFmtId="0" fontId="11" fillId="2" borderId="16" xfId="0" applyFont="1" applyFill="1" applyBorder="1" applyAlignment="1" applyProtection="1">
      <alignment horizontal="centerContinuous" vertical="center"/>
    </xf>
    <xf numFmtId="0" fontId="11" fillId="2" borderId="17" xfId="0" applyFont="1" applyFill="1" applyBorder="1" applyAlignment="1" applyProtection="1">
      <alignment horizontal="centerContinuous" vertical="center"/>
    </xf>
    <xf numFmtId="0" fontId="11" fillId="2" borderId="41" xfId="0" applyFont="1" applyFill="1" applyBorder="1" applyAlignment="1" applyProtection="1">
      <alignment horizontal="distributed" vertical="top" justifyLastLine="1"/>
    </xf>
    <xf numFmtId="0" fontId="11" fillId="2" borderId="2" xfId="0" applyFont="1" applyFill="1" applyBorder="1" applyAlignment="1" applyProtection="1">
      <alignment horizontal="center" vertical="top"/>
    </xf>
    <xf numFmtId="0" fontId="11" fillId="2" borderId="2" xfId="0" applyFont="1" applyFill="1" applyBorder="1" applyAlignment="1" applyProtection="1">
      <alignment horizontal="left" vertical="top" wrapText="1"/>
    </xf>
    <xf numFmtId="0" fontId="11" fillId="2" borderId="2" xfId="0" applyFont="1" applyFill="1" applyBorder="1" applyAlignment="1" applyProtection="1">
      <alignment horizontal="left" vertical="top"/>
    </xf>
    <xf numFmtId="0" fontId="11" fillId="2" borderId="19" xfId="0" applyFont="1" applyFill="1" applyBorder="1" applyProtection="1"/>
    <xf numFmtId="0" fontId="11" fillId="2" borderId="0" xfId="0" applyFont="1" applyFill="1" applyBorder="1" applyProtection="1"/>
    <xf numFmtId="0" fontId="11" fillId="2" borderId="41" xfId="0" applyFont="1" applyFill="1" applyBorder="1" applyAlignment="1" applyProtection="1">
      <alignment horizontal="center" vertical="top"/>
    </xf>
    <xf numFmtId="0" fontId="6" fillId="2" borderId="18" xfId="0" applyFont="1" applyFill="1" applyBorder="1" applyAlignment="1" applyProtection="1">
      <alignment horizontal="centerContinuous" vertical="distributed"/>
    </xf>
    <xf numFmtId="0" fontId="6" fillId="2" borderId="2" xfId="0" applyFont="1" applyFill="1" applyBorder="1" applyAlignment="1" applyProtection="1">
      <alignment horizontal="centerContinuous" vertical="distributed"/>
    </xf>
    <xf numFmtId="0" fontId="6" fillId="2" borderId="19" xfId="0" applyFont="1" applyFill="1" applyBorder="1" applyAlignment="1" applyProtection="1">
      <alignment horizontal="centerContinuous" vertical="distributed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 applyProtection="1">
      <alignment horizontal="center" vertical="top" wrapText="1"/>
    </xf>
    <xf numFmtId="0" fontId="11" fillId="2" borderId="8" xfId="0" applyFont="1" applyFill="1" applyBorder="1" applyAlignment="1" applyProtection="1">
      <alignment horizontal="center" vertical="center" shrinkToFit="1"/>
    </xf>
    <xf numFmtId="0" fontId="20" fillId="2" borderId="8" xfId="0" applyFont="1" applyFill="1" applyBorder="1" applyAlignment="1" applyProtection="1">
      <alignment horizontal="center" vertical="center" shrinkToFit="1"/>
    </xf>
    <xf numFmtId="0" fontId="11" fillId="2" borderId="8" xfId="0" applyFont="1" applyFill="1" applyBorder="1" applyAlignment="1" applyProtection="1">
      <alignment horizontal="distributed" vertical="center" justifyLastLine="1" shrinkToFit="1"/>
    </xf>
    <xf numFmtId="0" fontId="3" fillId="0" borderId="41" xfId="0" applyFont="1" applyBorder="1" applyProtection="1"/>
    <xf numFmtId="0" fontId="11" fillId="0" borderId="41" xfId="0" applyFont="1" applyBorder="1" applyAlignment="1" applyProtection="1">
      <alignment horizontal="center"/>
    </xf>
    <xf numFmtId="0" fontId="11" fillId="2" borderId="39" xfId="0" applyFont="1" applyFill="1" applyBorder="1" applyAlignment="1" applyProtection="1">
      <alignment horizontal="centerContinuous" vertical="center"/>
    </xf>
    <xf numFmtId="0" fontId="15" fillId="2" borderId="26" xfId="0" applyFont="1" applyFill="1" applyBorder="1" applyAlignment="1" applyProtection="1">
      <alignment horizontal="center" vertical="center"/>
    </xf>
    <xf numFmtId="0" fontId="15" fillId="2" borderId="42" xfId="0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43" xfId="0" applyNumberFormat="1" applyFont="1" applyFill="1" applyBorder="1" applyAlignment="1" applyProtection="1">
      <alignment horizontal="right" vertical="center"/>
    </xf>
    <xf numFmtId="176" fontId="11" fillId="0" borderId="1" xfId="0" quotePrefix="1" applyNumberFormat="1" applyFont="1" applyFill="1" applyBorder="1" applyAlignment="1" applyProtection="1">
      <alignment horizontal="right" vertical="center" shrinkToFit="1"/>
      <protection locked="0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11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33" xfId="0" applyFont="1" applyFill="1" applyBorder="1" applyAlignment="1" applyProtection="1">
      <alignment horizontal="center" vertical="center"/>
    </xf>
    <xf numFmtId="0" fontId="15" fillId="2" borderId="44" xfId="0" applyFont="1" applyFill="1" applyBorder="1" applyAlignment="1" applyProtection="1">
      <alignment horizontal="center" vertical="center"/>
    </xf>
    <xf numFmtId="0" fontId="11" fillId="0" borderId="45" xfId="0" applyNumberFormat="1" applyFont="1" applyFill="1" applyBorder="1" applyAlignment="1" applyProtection="1">
      <alignment horizontal="right" vertical="center"/>
    </xf>
    <xf numFmtId="176" fontId="11" fillId="3" borderId="46" xfId="0" applyNumberFormat="1" applyFont="1" applyFill="1" applyBorder="1" applyAlignment="1" applyProtection="1">
      <alignment horizontal="right" vertical="center" shrinkToFit="1"/>
    </xf>
    <xf numFmtId="0" fontId="7" fillId="2" borderId="47" xfId="0" quotePrefix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distributed" vertical="center"/>
    </xf>
    <xf numFmtId="0" fontId="11" fillId="2" borderId="48" xfId="0" quotePrefix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distributed" vertical="top" justifyLastLine="1"/>
    </xf>
    <xf numFmtId="0" fontId="3" fillId="0" borderId="16" xfId="0" applyFont="1" applyBorder="1" applyProtection="1"/>
    <xf numFmtId="0" fontId="11" fillId="0" borderId="48" xfId="0" applyFont="1" applyBorder="1" applyAlignment="1" applyProtection="1">
      <alignment horizontal="center"/>
    </xf>
    <xf numFmtId="176" fontId="11" fillId="0" borderId="49" xfId="0" applyNumberFormat="1" applyFont="1" applyFill="1" applyBorder="1" applyAlignment="1" applyProtection="1">
      <alignment horizontal="right" vertical="center" shrinkToFit="1"/>
    </xf>
    <xf numFmtId="176" fontId="11" fillId="0" borderId="50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1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2" xfId="0" applyNumberFormat="1" applyFont="1" applyFill="1" applyBorder="1" applyAlignment="1" applyProtection="1">
      <alignment horizontal="right" vertical="center" shrinkToFit="1"/>
    </xf>
    <xf numFmtId="176" fontId="11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3" xfId="0" applyNumberFormat="1" applyFont="1" applyFill="1" applyBorder="1" applyAlignment="1" applyProtection="1">
      <alignment horizontal="right" vertical="center" shrinkToFit="1"/>
      <protection locked="0"/>
    </xf>
    <xf numFmtId="176" fontId="11" fillId="3" borderId="52" xfId="0" applyNumberFormat="1" applyFont="1" applyFill="1" applyBorder="1" applyAlignment="1" applyProtection="1">
      <alignment horizontal="right" vertical="center" shrinkToFit="1"/>
    </xf>
    <xf numFmtId="176" fontId="11" fillId="3" borderId="4" xfId="0" applyNumberFormat="1" applyFont="1" applyFill="1" applyBorder="1" applyAlignment="1" applyProtection="1">
      <alignment horizontal="right" vertical="center" shrinkToFit="1"/>
    </xf>
    <xf numFmtId="176" fontId="11" fillId="3" borderId="53" xfId="0" applyNumberFormat="1" applyFont="1" applyFill="1" applyBorder="1" applyAlignment="1" applyProtection="1">
      <alignment horizontal="right" vertical="center" shrinkToFit="1"/>
    </xf>
    <xf numFmtId="176" fontId="11" fillId="3" borderId="54" xfId="0" applyNumberFormat="1" applyFont="1" applyFill="1" applyBorder="1" applyAlignment="1" applyProtection="1">
      <alignment horizontal="right" vertical="center" shrinkToFit="1"/>
    </xf>
    <xf numFmtId="176" fontId="11" fillId="3" borderId="55" xfId="0" applyNumberFormat="1" applyFont="1" applyFill="1" applyBorder="1" applyAlignment="1" applyProtection="1">
      <alignment horizontal="right" vertical="center" shrinkToFit="1"/>
    </xf>
    <xf numFmtId="176" fontId="11" fillId="3" borderId="56" xfId="0" applyNumberFormat="1" applyFont="1" applyFill="1" applyBorder="1" applyAlignment="1" applyProtection="1">
      <alignment horizontal="right" vertical="center" shrinkToFit="1"/>
    </xf>
    <xf numFmtId="176" fontId="11" fillId="4" borderId="23" xfId="0" applyNumberFormat="1" applyFont="1" applyFill="1" applyBorder="1" applyAlignment="1" applyProtection="1">
      <alignment horizontal="right" vertical="center" shrinkToFit="1"/>
    </xf>
    <xf numFmtId="176" fontId="11" fillId="4" borderId="51" xfId="0" applyNumberFormat="1" applyFont="1" applyFill="1" applyBorder="1" applyAlignment="1" applyProtection="1">
      <alignment horizontal="right" vertical="center" shrinkToFit="1"/>
    </xf>
    <xf numFmtId="176" fontId="11" fillId="4" borderId="11" xfId="0" applyNumberFormat="1" applyFont="1" applyFill="1" applyBorder="1" applyAlignment="1" applyProtection="1">
      <alignment horizontal="right" vertical="center" shrinkToFit="1"/>
    </xf>
    <xf numFmtId="176" fontId="11" fillId="4" borderId="1" xfId="0" applyNumberFormat="1" applyFont="1" applyFill="1" applyBorder="1" applyAlignment="1" applyProtection="1">
      <alignment horizontal="right" vertical="center" shrinkToFit="1"/>
    </xf>
    <xf numFmtId="176" fontId="11" fillId="4" borderId="4" xfId="0" applyNumberFormat="1" applyFont="1" applyFill="1" applyBorder="1" applyAlignment="1" applyProtection="1">
      <alignment horizontal="right" vertical="center" shrinkToFit="1"/>
    </xf>
    <xf numFmtId="176" fontId="11" fillId="4" borderId="53" xfId="0" applyNumberFormat="1" applyFont="1" applyFill="1" applyBorder="1" applyAlignment="1" applyProtection="1">
      <alignment horizontal="right" vertical="center" shrinkToFit="1"/>
    </xf>
    <xf numFmtId="176" fontId="11" fillId="4" borderId="30" xfId="0" applyNumberFormat="1" applyFont="1" applyFill="1" applyBorder="1" applyAlignment="1" applyProtection="1">
      <alignment horizontal="right" vertical="center" shrinkToFit="1"/>
    </xf>
    <xf numFmtId="0" fontId="11" fillId="3" borderId="0" xfId="0" applyNumberFormat="1" applyFont="1" applyFill="1" applyBorder="1" applyAlignment="1" applyProtection="1">
      <alignment horizontal="right" vertical="center"/>
    </xf>
    <xf numFmtId="0" fontId="11" fillId="3" borderId="45" xfId="0" applyNumberFormat="1" applyFont="1" applyFill="1" applyBorder="1" applyAlignment="1" applyProtection="1">
      <alignment horizontal="right" vertical="center"/>
    </xf>
    <xf numFmtId="49" fontId="0" fillId="0" borderId="0" xfId="0" applyNumberFormat="1" applyProtection="1"/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9" fontId="3" fillId="0" borderId="0" xfId="0" applyNumberFormat="1" applyFont="1" applyAlignment="1" applyProtection="1">
      <alignment horizontal="left"/>
    </xf>
    <xf numFmtId="49" fontId="19" fillId="0" borderId="0" xfId="0" applyNumberFormat="1" applyFont="1" applyProtection="1"/>
    <xf numFmtId="49" fontId="3" fillId="0" borderId="2" xfId="0" applyNumberFormat="1" applyFont="1" applyBorder="1" applyProtection="1"/>
    <xf numFmtId="49" fontId="11" fillId="0" borderId="3" xfId="0" applyNumberFormat="1" applyFont="1" applyBorder="1" applyProtection="1"/>
    <xf numFmtId="49" fontId="11" fillId="0" borderId="0" xfId="0" applyNumberFormat="1" applyFont="1" applyProtection="1"/>
    <xf numFmtId="49" fontId="3" fillId="0" borderId="0" xfId="0" applyNumberFormat="1" applyFont="1" applyBorder="1" applyProtection="1"/>
    <xf numFmtId="49" fontId="3" fillId="0" borderId="3" xfId="0" applyNumberFormat="1" applyFont="1" applyBorder="1" applyProtection="1"/>
    <xf numFmtId="49" fontId="11" fillId="0" borderId="0" xfId="0" applyNumberFormat="1" applyFont="1" applyAlignment="1" applyProtection="1">
      <alignment horizontal="center"/>
    </xf>
    <xf numFmtId="0" fontId="6" fillId="0" borderId="0" xfId="0" applyFont="1" applyBorder="1" applyProtection="1"/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7" fillId="0" borderId="0" xfId="0" quotePrefix="1" applyFont="1" applyBorder="1" applyAlignment="1" applyProtection="1">
      <alignment horizontal="centerContinuous"/>
    </xf>
    <xf numFmtId="0" fontId="7" fillId="0" borderId="0" xfId="0" quotePrefix="1" applyFont="1" applyBorder="1" applyAlignment="1" applyProtection="1">
      <alignment horizontal="center"/>
    </xf>
    <xf numFmtId="0" fontId="7" fillId="0" borderId="0" xfId="0" quotePrefix="1" applyNumberFormat="1" applyFont="1" applyBorder="1" applyAlignment="1" applyProtection="1">
      <alignment horizontal="centerContinuous"/>
    </xf>
    <xf numFmtId="0" fontId="6" fillId="2" borderId="0" xfId="0" applyNumberFormat="1" applyFont="1" applyFill="1" applyProtection="1"/>
    <xf numFmtId="0" fontId="6" fillId="0" borderId="0" xfId="0" applyNumberFormat="1" applyFont="1" applyProtection="1"/>
    <xf numFmtId="0" fontId="21" fillId="0" borderId="0" xfId="0" applyNumberFormat="1" applyFont="1" applyProtection="1"/>
    <xf numFmtId="0" fontId="6" fillId="0" borderId="57" xfId="0" applyFont="1" applyBorder="1" applyAlignment="1" applyProtection="1">
      <alignment vertical="center" wrapText="1"/>
    </xf>
    <xf numFmtId="0" fontId="6" fillId="0" borderId="58" xfId="0" applyFont="1" applyBorder="1" applyAlignment="1" applyProtection="1">
      <alignment vertical="center"/>
    </xf>
    <xf numFmtId="0" fontId="6" fillId="0" borderId="59" xfId="0" applyFont="1" applyBorder="1" applyAlignment="1" applyProtection="1">
      <alignment vertical="center"/>
    </xf>
    <xf numFmtId="0" fontId="6" fillId="0" borderId="6" xfId="0" applyFont="1" applyBorder="1" applyProtection="1"/>
    <xf numFmtId="0" fontId="6" fillId="0" borderId="7" xfId="0" applyFont="1" applyBorder="1" applyProtection="1"/>
    <xf numFmtId="0" fontId="6" fillId="0" borderId="8" xfId="0" applyFont="1" applyBorder="1" applyProtection="1"/>
    <xf numFmtId="0" fontId="6" fillId="0" borderId="6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0" xfId="0" applyNumberFormat="1" applyFont="1" applyBorder="1" applyProtection="1"/>
    <xf numFmtId="0" fontId="6" fillId="0" borderId="60" xfId="0" applyFont="1" applyBorder="1" applyAlignment="1" applyProtection="1">
      <alignment vertical="center"/>
    </xf>
    <xf numFmtId="0" fontId="6" fillId="0" borderId="61" xfId="0" applyFont="1" applyBorder="1" applyAlignment="1" applyProtection="1">
      <alignment vertical="center"/>
    </xf>
    <xf numFmtId="0" fontId="6" fillId="0" borderId="62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 shrinkToFit="1"/>
    </xf>
    <xf numFmtId="0" fontId="6" fillId="0" borderId="18" xfId="0" applyFont="1" applyBorder="1" applyProtection="1"/>
    <xf numFmtId="0" fontId="6" fillId="0" borderId="2" xfId="0" applyFont="1" applyBorder="1" applyProtection="1"/>
    <xf numFmtId="0" fontId="6" fillId="0" borderId="2" xfId="0" applyFont="1" applyBorder="1" applyAlignment="1" applyProtection="1">
      <alignment horizontal="centerContinuous" vertical="justify"/>
    </xf>
    <xf numFmtId="0" fontId="6" fillId="0" borderId="19" xfId="0" applyFont="1" applyBorder="1" applyProtection="1"/>
    <xf numFmtId="0" fontId="6" fillId="0" borderId="16" xfId="0" applyFont="1" applyBorder="1" applyProtection="1"/>
    <xf numFmtId="0" fontId="6" fillId="0" borderId="17" xfId="0" applyFont="1" applyBorder="1" applyProtection="1"/>
    <xf numFmtId="0" fontId="6" fillId="0" borderId="41" xfId="0" applyFont="1" applyBorder="1" applyProtection="1"/>
    <xf numFmtId="0" fontId="11" fillId="0" borderId="8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vertical="center"/>
    </xf>
    <xf numFmtId="0" fontId="6" fillId="0" borderId="64" xfId="0" applyFont="1" applyBorder="1" applyAlignment="1" applyProtection="1">
      <alignment vertical="center"/>
    </xf>
    <xf numFmtId="0" fontId="6" fillId="0" borderId="65" xfId="0" applyFont="1" applyBorder="1" applyAlignment="1" applyProtection="1">
      <alignment vertical="center"/>
    </xf>
    <xf numFmtId="0" fontId="12" fillId="0" borderId="16" xfId="0" quotePrefix="1" applyFont="1" applyBorder="1" applyAlignment="1" applyProtection="1"/>
    <xf numFmtId="0" fontId="6" fillId="0" borderId="17" xfId="0" applyFont="1" applyBorder="1" applyAlignment="1" applyProtection="1"/>
    <xf numFmtId="0" fontId="12" fillId="0" borderId="41" xfId="0" quotePrefix="1" applyFont="1" applyBorder="1" applyAlignment="1" applyProtection="1"/>
    <xf numFmtId="0" fontId="12" fillId="0" borderId="41" xfId="0" quotePrefix="1" applyFont="1" applyBorder="1" applyAlignment="1" applyProtection="1">
      <alignment horizontal="left"/>
    </xf>
    <xf numFmtId="0" fontId="12" fillId="0" borderId="0" xfId="0" quotePrefix="1" applyFont="1" applyBorder="1" applyAlignment="1" applyProtection="1"/>
    <xf numFmtId="0" fontId="12" fillId="0" borderId="41" xfId="0" quotePrefix="1" applyNumberFormat="1" applyFont="1" applyBorder="1" applyAlignment="1" applyProtection="1">
      <alignment horizontal="distributed"/>
    </xf>
    <xf numFmtId="0" fontId="12" fillId="0" borderId="41" xfId="0" quotePrefix="1" applyFont="1" applyBorder="1" applyAlignment="1" applyProtection="1">
      <alignment horizontal="distributed"/>
    </xf>
    <xf numFmtId="0" fontId="12" fillId="0" borderId="0" xfId="0" quotePrefix="1" applyNumberFormat="1" applyFont="1" applyBorder="1" applyAlignment="1" applyProtection="1">
      <alignment horizontal="distributed"/>
    </xf>
    <xf numFmtId="0" fontId="21" fillId="2" borderId="0" xfId="0" applyNumberFormat="1" applyFont="1" applyFill="1" applyProtection="1"/>
    <xf numFmtId="0" fontId="11" fillId="0" borderId="4" xfId="0" applyFont="1" applyBorder="1" applyAlignment="1" applyProtection="1">
      <alignment vertical="center" shrinkToFit="1"/>
    </xf>
    <xf numFmtId="0" fontId="11" fillId="0" borderId="3" xfId="0" applyFont="1" applyBorder="1" applyAlignment="1" applyProtection="1">
      <alignment vertical="center" shrinkToFit="1"/>
    </xf>
    <xf numFmtId="0" fontId="11" fillId="0" borderId="12" xfId="0" applyFont="1" applyBorder="1" applyAlignment="1" applyProtection="1">
      <alignment vertical="center" shrinkToFit="1"/>
    </xf>
    <xf numFmtId="0" fontId="15" fillId="0" borderId="26" xfId="0" applyFont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/>
    </xf>
    <xf numFmtId="0" fontId="15" fillId="0" borderId="35" xfId="0" applyFont="1" applyBorder="1" applyAlignment="1" applyProtection="1">
      <alignment horizontal="center" vertical="center"/>
    </xf>
    <xf numFmtId="0" fontId="15" fillId="0" borderId="36" xfId="0" applyFont="1" applyBorder="1" applyAlignment="1" applyProtection="1">
      <alignment horizontal="center" vertical="center"/>
    </xf>
    <xf numFmtId="176" fontId="11" fillId="0" borderId="66" xfId="0" applyNumberFormat="1" applyFont="1" applyFill="1" applyBorder="1" applyAlignment="1" applyProtection="1">
      <alignment horizontal="right" vertical="center" shrinkToFit="1"/>
    </xf>
    <xf numFmtId="176" fontId="11" fillId="3" borderId="66" xfId="0" applyNumberFormat="1" applyFont="1" applyFill="1" applyBorder="1" applyAlignment="1" applyProtection="1">
      <alignment horizontal="right" vertical="center" shrinkToFit="1"/>
    </xf>
    <xf numFmtId="176" fontId="11" fillId="0" borderId="67" xfId="0" applyNumberFormat="1" applyFont="1" applyFill="1" applyBorder="1" applyAlignment="1" applyProtection="1">
      <alignment horizontal="right" vertical="center" shrinkToFit="1"/>
    </xf>
    <xf numFmtId="0" fontId="11" fillId="0" borderId="0" xfId="0" applyNumberFormat="1" applyFont="1" applyBorder="1" applyAlignment="1" applyProtection="1">
      <alignment horizontal="right" vertical="center"/>
    </xf>
    <xf numFmtId="176" fontId="11" fillId="0" borderId="68" xfId="0" applyNumberFormat="1" applyFont="1" applyFill="1" applyBorder="1" applyAlignment="1" applyProtection="1">
      <alignment horizontal="right" vertical="center" shrinkToFit="1"/>
    </xf>
    <xf numFmtId="176" fontId="11" fillId="0" borderId="69" xfId="0" applyNumberFormat="1" applyFont="1" applyFill="1" applyBorder="1" applyAlignment="1" applyProtection="1">
      <alignment horizontal="right" vertical="center" shrinkToFit="1"/>
    </xf>
    <xf numFmtId="176" fontId="11" fillId="0" borderId="24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46" xfId="0" applyNumberFormat="1" applyFont="1" applyFill="1" applyBorder="1" applyAlignment="1" applyProtection="1">
      <alignment horizontal="right" vertical="center" shrinkToFit="1"/>
      <protection locked="0"/>
    </xf>
    <xf numFmtId="176" fontId="11" fillId="3" borderId="70" xfId="0" applyNumberFormat="1" applyFont="1" applyFill="1" applyBorder="1" applyAlignment="1" applyProtection="1">
      <alignment horizontal="right" vertical="center" shrinkToFit="1"/>
    </xf>
    <xf numFmtId="176" fontId="11" fillId="3" borderId="71" xfId="0" applyNumberFormat="1" applyFont="1" applyFill="1" applyBorder="1" applyAlignment="1" applyProtection="1">
      <alignment horizontal="right" vertical="center" shrinkToFit="1"/>
    </xf>
    <xf numFmtId="176" fontId="11" fillId="3" borderId="68" xfId="0" applyNumberFormat="1" applyFont="1" applyFill="1" applyBorder="1" applyAlignment="1" applyProtection="1">
      <alignment horizontal="right" vertical="center" shrinkToFit="1"/>
    </xf>
    <xf numFmtId="0" fontId="6" fillId="2" borderId="0" xfId="0" applyNumberFormat="1" applyFont="1" applyFill="1" applyBorder="1" applyProtection="1"/>
    <xf numFmtId="176" fontId="11" fillId="3" borderId="69" xfId="0" applyNumberFormat="1" applyFont="1" applyFill="1" applyBorder="1" applyAlignment="1" applyProtection="1">
      <alignment horizontal="right" vertical="center" shrinkToFit="1"/>
    </xf>
    <xf numFmtId="0" fontId="22" fillId="0" borderId="0" xfId="0" applyFont="1" applyBorder="1" applyAlignment="1" applyProtection="1"/>
    <xf numFmtId="0" fontId="11" fillId="0" borderId="5" xfId="0" applyFont="1" applyBorder="1" applyAlignment="1" applyProtection="1">
      <alignment vertical="center" shrinkToFit="1"/>
    </xf>
    <xf numFmtId="0" fontId="15" fillId="0" borderId="72" xfId="0" applyFont="1" applyBorder="1" applyAlignment="1" applyProtection="1">
      <alignment horizontal="center" vertical="center"/>
    </xf>
    <xf numFmtId="0" fontId="15" fillId="0" borderId="73" xfId="0" applyFont="1" applyBorder="1" applyAlignment="1" applyProtection="1">
      <alignment horizontal="center" vertical="center"/>
    </xf>
    <xf numFmtId="176" fontId="11" fillId="0" borderId="74" xfId="0" applyNumberFormat="1" applyFont="1" applyFill="1" applyBorder="1" applyAlignment="1" applyProtection="1">
      <alignment horizontal="right" vertical="center" shrinkToFit="1"/>
    </xf>
    <xf numFmtId="0" fontId="11" fillId="2" borderId="0" xfId="0" applyNumberFormat="1" applyFont="1" applyFill="1" applyProtection="1"/>
    <xf numFmtId="0" fontId="23" fillId="2" borderId="0" xfId="0" applyNumberFormat="1" applyFont="1" applyFill="1" applyProtection="1"/>
    <xf numFmtId="0" fontId="15" fillId="0" borderId="75" xfId="0" applyFont="1" applyBorder="1" applyAlignment="1" applyProtection="1">
      <alignment horizontal="center" vertical="center"/>
    </xf>
    <xf numFmtId="0" fontId="15" fillId="0" borderId="76" xfId="0" applyFont="1" applyBorder="1" applyAlignment="1" applyProtection="1">
      <alignment horizontal="center" vertical="center"/>
    </xf>
    <xf numFmtId="0" fontId="15" fillId="0" borderId="77" xfId="0" applyFont="1" applyBorder="1" applyAlignment="1" applyProtection="1">
      <alignment horizontal="center" vertical="center"/>
    </xf>
    <xf numFmtId="176" fontId="11" fillId="0" borderId="78" xfId="0" applyNumberFormat="1" applyFont="1" applyFill="1" applyBorder="1" applyAlignment="1" applyProtection="1">
      <alignment horizontal="right" vertical="center" shrinkToFit="1"/>
    </xf>
    <xf numFmtId="176" fontId="11" fillId="0" borderId="70" xfId="0" applyNumberFormat="1" applyFont="1" applyFill="1" applyBorder="1" applyAlignment="1" applyProtection="1">
      <alignment horizontal="right" vertical="center" shrinkToFit="1"/>
    </xf>
    <xf numFmtId="176" fontId="11" fillId="0" borderId="71" xfId="0" applyNumberFormat="1" applyFont="1" applyFill="1" applyBorder="1" applyAlignment="1" applyProtection="1">
      <alignment horizontal="right" vertical="center" shrinkToFit="1"/>
    </xf>
    <xf numFmtId="0" fontId="15" fillId="0" borderId="79" xfId="0" applyFont="1" applyBorder="1" applyAlignment="1" applyProtection="1">
      <alignment horizontal="center" vertical="center"/>
    </xf>
    <xf numFmtId="0" fontId="15" fillId="0" borderId="80" xfId="0" applyFont="1" applyBorder="1" applyAlignment="1" applyProtection="1">
      <alignment horizontal="center" vertical="center"/>
    </xf>
    <xf numFmtId="176" fontId="11" fillId="0" borderId="81" xfId="0" applyNumberFormat="1" applyFont="1" applyFill="1" applyBorder="1" applyAlignment="1" applyProtection="1">
      <alignment horizontal="right" vertical="center" shrinkToFit="1"/>
    </xf>
    <xf numFmtId="0" fontId="15" fillId="0" borderId="9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176" fontId="11" fillId="3" borderId="82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Border="1" applyProtection="1"/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/>
    <xf numFmtId="0" fontId="21" fillId="0" borderId="0" xfId="0" applyFo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right"/>
    </xf>
    <xf numFmtId="0" fontId="23" fillId="0" borderId="0" xfId="0" applyFont="1" applyBorder="1" applyProtection="1"/>
    <xf numFmtId="0" fontId="23" fillId="0" borderId="0" xfId="0" applyFont="1" applyBorder="1" applyAlignment="1" applyProtection="1">
      <alignment horizontal="center"/>
    </xf>
    <xf numFmtId="0" fontId="23" fillId="0" borderId="0" xfId="0" applyFont="1" applyBorder="1" applyAlignment="1" applyProtection="1"/>
    <xf numFmtId="0" fontId="21" fillId="0" borderId="0" xfId="0" applyFont="1" applyBorder="1" applyAlignment="1" applyProtection="1">
      <alignment horizontal="center"/>
    </xf>
    <xf numFmtId="0" fontId="21" fillId="0" borderId="0" xfId="0" applyFont="1" applyBorder="1" applyProtection="1"/>
    <xf numFmtId="0" fontId="21" fillId="0" borderId="0" xfId="0" applyFont="1" applyBorder="1" applyAlignment="1" applyProtection="1">
      <alignment horizontal="left"/>
    </xf>
    <xf numFmtId="0" fontId="21" fillId="0" borderId="0" xfId="0" applyNumberFormat="1" applyFont="1" applyBorder="1" applyProtection="1"/>
    <xf numFmtId="0" fontId="21" fillId="2" borderId="0" xfId="0" applyFont="1" applyFill="1" applyProtection="1"/>
    <xf numFmtId="0" fontId="21" fillId="2" borderId="0" xfId="0" applyFont="1" applyFill="1" applyAlignment="1" applyProtection="1"/>
    <xf numFmtId="0" fontId="21" fillId="2" borderId="0" xfId="0" applyFont="1" applyFill="1" applyAlignment="1" applyProtection="1">
      <alignment horizontal="right"/>
    </xf>
    <xf numFmtId="0" fontId="23" fillId="2" borderId="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/>
    </xf>
    <xf numFmtId="0" fontId="21" fillId="2" borderId="0" xfId="0" applyFont="1" applyFill="1" applyBorder="1" applyProtection="1"/>
    <xf numFmtId="0" fontId="21" fillId="2" borderId="0" xfId="0" applyFont="1" applyFill="1" applyBorder="1" applyAlignment="1" applyProtection="1">
      <alignment horizontal="left"/>
    </xf>
    <xf numFmtId="0" fontId="21" fillId="2" borderId="0" xfId="0" applyNumberFormat="1" applyFont="1" applyFill="1" applyBorder="1" applyProtection="1"/>
    <xf numFmtId="0" fontId="21" fillId="0" borderId="0" xfId="0" applyFont="1" applyAlignment="1" applyProtection="1">
      <alignment horizontal="center"/>
    </xf>
    <xf numFmtId="0" fontId="21" fillId="0" borderId="17" xfId="0" applyFont="1" applyBorder="1" applyAlignment="1" applyProtection="1">
      <alignment horizontal="left"/>
    </xf>
    <xf numFmtId="49" fontId="6" fillId="0" borderId="0" xfId="0" applyNumberFormat="1" applyFont="1" applyProtection="1"/>
    <xf numFmtId="49" fontId="6" fillId="0" borderId="0" xfId="0" applyNumberFormat="1" applyFont="1" applyAlignment="1" applyProtection="1"/>
    <xf numFmtId="49" fontId="6" fillId="0" borderId="0" xfId="0" applyNumberFormat="1" applyFont="1" applyAlignment="1" applyProtection="1">
      <alignment horizontal="right"/>
    </xf>
    <xf numFmtId="49" fontId="6" fillId="0" borderId="0" xfId="0" applyNumberFormat="1" applyFont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left"/>
    </xf>
    <xf numFmtId="49" fontId="6" fillId="0" borderId="0" xfId="0" applyNumberFormat="1" applyFont="1" applyBorder="1" applyProtection="1"/>
    <xf numFmtId="49" fontId="6" fillId="2" borderId="0" xfId="0" applyNumberFormat="1" applyFont="1" applyFill="1" applyProtection="1"/>
    <xf numFmtId="49" fontId="21" fillId="2" borderId="0" xfId="0" applyNumberFormat="1" applyFont="1" applyFill="1" applyProtection="1"/>
    <xf numFmtId="49" fontId="3" fillId="2" borderId="17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Border="1" applyAlignment="1" applyProtection="1">
      <alignment horizontal="center"/>
    </xf>
    <xf numFmtId="49" fontId="6" fillId="0" borderId="0" xfId="0" applyNumberFormat="1" applyFont="1" applyAlignment="1" applyProtection="1">
      <alignment vertical="top"/>
    </xf>
    <xf numFmtId="49" fontId="6" fillId="0" borderId="0" xfId="0" applyNumberFormat="1" applyFont="1" applyAlignment="1" applyProtection="1">
      <alignment horizontal="left"/>
    </xf>
    <xf numFmtId="49" fontId="19" fillId="0" borderId="0" xfId="0" applyNumberFormat="1" applyFont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left" vertical="center"/>
    </xf>
    <xf numFmtId="49" fontId="17" fillId="0" borderId="0" xfId="0" applyNumberFormat="1" applyFont="1" applyAlignment="1" applyProtection="1">
      <alignment horizontal="left" vertical="center"/>
    </xf>
    <xf numFmtId="49" fontId="11" fillId="0" borderId="2" xfId="0" applyNumberFormat="1" applyFont="1" applyBorder="1" applyProtection="1"/>
    <xf numFmtId="49" fontId="11" fillId="0" borderId="0" xfId="0" applyNumberFormat="1" applyFont="1" applyBorder="1" applyAlignment="1" applyProtection="1">
      <alignment horizontal="center" vertical="center"/>
    </xf>
    <xf numFmtId="49" fontId="11" fillId="2" borderId="0" xfId="0" applyNumberFormat="1" applyFont="1" applyFill="1" applyAlignment="1" applyProtection="1">
      <alignment vertical="center"/>
    </xf>
    <xf numFmtId="49" fontId="3" fillId="0" borderId="0" xfId="0" applyNumberFormat="1" applyFont="1" applyAlignment="1" applyProtection="1"/>
    <xf numFmtId="49" fontId="3" fillId="0" borderId="0" xfId="0" applyNumberFormat="1" applyFont="1" applyBorder="1" applyAlignment="1" applyProtection="1">
      <alignment horizontal="right"/>
    </xf>
    <xf numFmtId="49" fontId="24" fillId="0" borderId="0" xfId="0" applyNumberFormat="1" applyFont="1" applyProtection="1"/>
    <xf numFmtId="49" fontId="3" fillId="2" borderId="0" xfId="0" applyNumberFormat="1" applyFont="1" applyFill="1" applyBorder="1" applyAlignment="1" applyProtection="1">
      <alignment horizontal="center"/>
    </xf>
    <xf numFmtId="0" fontId="6" fillId="0" borderId="39" xfId="0" applyFont="1" applyBorder="1" applyProtection="1"/>
    <xf numFmtId="0" fontId="6" fillId="0" borderId="39" xfId="0" applyFont="1" applyBorder="1" applyAlignment="1" applyProtection="1"/>
    <xf numFmtId="0" fontId="6" fillId="0" borderId="39" xfId="0" applyFont="1" applyBorder="1" applyAlignment="1" applyProtection="1">
      <alignment horizontal="right"/>
    </xf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left"/>
    </xf>
    <xf numFmtId="0" fontId="7" fillId="0" borderId="0" xfId="0" quotePrefix="1" applyNumberFormat="1" applyFont="1" applyBorder="1" applyAlignment="1" applyProtection="1">
      <alignment horizontal="center"/>
    </xf>
    <xf numFmtId="0" fontId="6" fillId="0" borderId="40" xfId="0" applyFont="1" applyBorder="1" applyProtection="1"/>
    <xf numFmtId="0" fontId="6" fillId="0" borderId="18" xfId="0" applyFont="1" applyBorder="1" applyAlignment="1" applyProtection="1">
      <alignment horizontal="distributed" vertical="center"/>
    </xf>
    <xf numFmtId="0" fontId="6" fillId="0" borderId="2" xfId="0" applyFont="1" applyBorder="1" applyAlignment="1" applyProtection="1"/>
    <xf numFmtId="0" fontId="6" fillId="0" borderId="2" xfId="0" applyFont="1" applyBorder="1" applyAlignment="1" applyProtection="1">
      <alignment vertical="justify"/>
    </xf>
    <xf numFmtId="0" fontId="12" fillId="2" borderId="0" xfId="0" applyNumberFormat="1" applyFont="1" applyFill="1" applyAlignment="1" applyProtection="1">
      <alignment vertical="center"/>
    </xf>
    <xf numFmtId="0" fontId="15" fillId="0" borderId="83" xfId="0" applyFont="1" applyBorder="1" applyAlignment="1" applyProtection="1">
      <alignment horizontal="center" vertical="center"/>
    </xf>
    <xf numFmtId="0" fontId="15" fillId="0" borderId="84" xfId="0" applyFont="1" applyBorder="1" applyAlignment="1" applyProtection="1">
      <alignment horizontal="center" vertical="center"/>
    </xf>
    <xf numFmtId="176" fontId="11" fillId="3" borderId="85" xfId="0" applyNumberFormat="1" applyFont="1" applyFill="1" applyBorder="1" applyAlignment="1" applyProtection="1">
      <alignment horizontal="right" vertical="center" shrinkToFit="1"/>
    </xf>
    <xf numFmtId="176" fontId="11" fillId="0" borderId="85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86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NumberFormat="1" applyFont="1" applyBorder="1" applyAlignment="1" applyProtection="1">
      <alignment horizontal="right" vertical="center"/>
    </xf>
    <xf numFmtId="0" fontId="15" fillId="0" borderId="87" xfId="0" applyFont="1" applyBorder="1" applyAlignment="1" applyProtection="1">
      <alignment horizontal="center" vertical="center"/>
    </xf>
    <xf numFmtId="176" fontId="11" fillId="3" borderId="15" xfId="0" applyNumberFormat="1" applyFont="1" applyFill="1" applyBorder="1" applyAlignment="1" applyProtection="1">
      <alignment horizontal="right" vertical="center" shrinkToFit="1"/>
    </xf>
    <xf numFmtId="176" fontId="11" fillId="3" borderId="88" xfId="0" applyNumberFormat="1" applyFont="1" applyFill="1" applyBorder="1" applyAlignment="1" applyProtection="1">
      <alignment horizontal="right" vertical="center" shrinkToFit="1"/>
    </xf>
    <xf numFmtId="0" fontId="15" fillId="0" borderId="89" xfId="0" applyFont="1" applyBorder="1" applyAlignment="1" applyProtection="1">
      <alignment horizontal="center" vertical="center"/>
    </xf>
    <xf numFmtId="0" fontId="15" fillId="0" borderId="90" xfId="0" applyFont="1" applyBorder="1" applyAlignment="1" applyProtection="1">
      <alignment horizontal="center" vertical="center"/>
    </xf>
    <xf numFmtId="0" fontId="15" fillId="0" borderId="91" xfId="0" applyFont="1" applyBorder="1" applyAlignment="1" applyProtection="1">
      <alignment horizontal="center" vertical="center"/>
    </xf>
    <xf numFmtId="176" fontId="11" fillId="3" borderId="45" xfId="0" applyNumberFormat="1" applyFont="1" applyFill="1" applyBorder="1" applyAlignment="1" applyProtection="1">
      <alignment horizontal="right" vertical="center" shrinkToFit="1"/>
    </xf>
    <xf numFmtId="176" fontId="11" fillId="0" borderId="45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92" xfId="0" applyNumberFormat="1" applyFont="1" applyFill="1" applyBorder="1" applyAlignment="1" applyProtection="1">
      <alignment horizontal="right" vertical="center" shrinkToFit="1"/>
      <protection locked="0"/>
    </xf>
    <xf numFmtId="0" fontId="21" fillId="2" borderId="0" xfId="0" applyFont="1" applyFill="1" applyAlignment="1" applyProtection="1">
      <alignment horizontal="center"/>
    </xf>
    <xf numFmtId="49" fontId="21" fillId="0" borderId="0" xfId="0" applyNumberFormat="1" applyFont="1" applyProtection="1"/>
    <xf numFmtId="49" fontId="11" fillId="0" borderId="0" xfId="0" applyNumberFormat="1" applyFont="1" applyAlignment="1" applyProtection="1"/>
    <xf numFmtId="49" fontId="11" fillId="0" borderId="0" xfId="0" applyNumberFormat="1" applyFont="1" applyAlignment="1" applyProtection="1">
      <alignment horizontal="right"/>
    </xf>
    <xf numFmtId="49" fontId="11" fillId="0" borderId="0" xfId="0" applyNumberFormat="1" applyFont="1" applyAlignment="1" applyProtection="1">
      <alignment horizontal="center" vertical="center"/>
    </xf>
    <xf numFmtId="49" fontId="11" fillId="0" borderId="0" xfId="0" applyNumberFormat="1" applyFont="1" applyBorder="1" applyAlignment="1" applyProtection="1">
      <alignment horizontal="left"/>
    </xf>
    <xf numFmtId="49" fontId="11" fillId="0" borderId="0" xfId="0" applyNumberFormat="1" applyFont="1" applyBorder="1" applyProtection="1"/>
    <xf numFmtId="49" fontId="11" fillId="2" borderId="0" xfId="0" applyNumberFormat="1" applyFont="1" applyFill="1" applyProtection="1"/>
    <xf numFmtId="49" fontId="23" fillId="2" borderId="0" xfId="0" applyNumberFormat="1" applyFont="1" applyFill="1" applyProtection="1"/>
    <xf numFmtId="49" fontId="4" fillId="0" borderId="0" xfId="0" applyNumberFormat="1" applyFont="1" applyAlignment="1" applyProtection="1">
      <alignment vertical="center"/>
    </xf>
    <xf numFmtId="49" fontId="17" fillId="0" borderId="0" xfId="0" applyNumberFormat="1" applyFont="1" applyAlignment="1" applyProtection="1">
      <alignment vertical="center"/>
    </xf>
    <xf numFmtId="49" fontId="6" fillId="0" borderId="2" xfId="0" applyNumberFormat="1" applyFont="1" applyBorder="1" applyProtection="1"/>
    <xf numFmtId="49" fontId="11" fillId="0" borderId="0" xfId="0" applyNumberFormat="1" applyFont="1" applyBorder="1" applyAlignment="1" applyProtection="1">
      <alignment vertical="center"/>
    </xf>
    <xf numFmtId="49" fontId="6" fillId="0" borderId="3" xfId="0" applyNumberFormat="1" applyFont="1" applyBorder="1" applyProtection="1"/>
    <xf numFmtId="0" fontId="6" fillId="2" borderId="0" xfId="0" applyFont="1" applyFill="1" applyProtection="1"/>
    <xf numFmtId="0" fontId="6" fillId="0" borderId="8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centerContinuous" vertical="justify"/>
    </xf>
    <xf numFmtId="0" fontId="6" fillId="0" borderId="41" xfId="0" applyFont="1" applyBorder="1" applyAlignment="1" applyProtection="1">
      <alignment horizontal="center" shrinkToFit="1"/>
    </xf>
    <xf numFmtId="0" fontId="11" fillId="0" borderId="0" xfId="0" applyFont="1" applyBorder="1" applyAlignment="1" applyProtection="1">
      <alignment horizontal="center" vertical="center" shrinkToFit="1"/>
    </xf>
    <xf numFmtId="0" fontId="12" fillId="0" borderId="0" xfId="0" quotePrefix="1" applyFont="1" applyFill="1" applyBorder="1" applyAlignment="1" applyProtection="1"/>
    <xf numFmtId="0" fontId="12" fillId="0" borderId="0" xfId="0" applyFont="1" applyAlignment="1" applyProtection="1">
      <alignment vertical="center"/>
    </xf>
    <xf numFmtId="176" fontId="11" fillId="0" borderId="54" xfId="0" applyNumberFormat="1" applyFont="1" applyFill="1" applyBorder="1" applyAlignment="1" applyProtection="1">
      <alignment horizontal="right" vertical="center" shrinkToFit="1"/>
    </xf>
    <xf numFmtId="176" fontId="11" fillId="0" borderId="93" xfId="0" applyNumberFormat="1" applyFont="1" applyFill="1" applyBorder="1" applyAlignment="1" applyProtection="1">
      <alignment horizontal="right" vertical="center" shrinkToFit="1"/>
    </xf>
    <xf numFmtId="176" fontId="11" fillId="3" borderId="49" xfId="0" applyNumberFormat="1" applyFont="1" applyFill="1" applyBorder="1" applyAlignment="1" applyProtection="1">
      <alignment horizontal="right" vertical="center" shrinkToFit="1"/>
    </xf>
    <xf numFmtId="176" fontId="11" fillId="0" borderId="94" xfId="0" applyNumberFormat="1" applyFont="1" applyFill="1" applyBorder="1" applyAlignment="1" applyProtection="1">
      <alignment horizontal="right" vertical="center" shrinkToFit="1"/>
    </xf>
    <xf numFmtId="0" fontId="22" fillId="0" borderId="40" xfId="0" applyFont="1" applyBorder="1" applyAlignment="1" applyProtection="1"/>
    <xf numFmtId="0" fontId="11" fillId="0" borderId="0" xfId="0" applyFont="1" applyProtection="1"/>
    <xf numFmtId="0" fontId="11" fillId="2" borderId="0" xfId="0" applyFont="1" applyFill="1" applyProtection="1"/>
    <xf numFmtId="0" fontId="23" fillId="2" borderId="0" xfId="0" applyFont="1" applyFill="1" applyProtection="1"/>
    <xf numFmtId="176" fontId="11" fillId="0" borderId="95" xfId="0" applyNumberFormat="1" applyFont="1" applyFill="1" applyBorder="1" applyAlignment="1" applyProtection="1">
      <alignment horizontal="right" vertical="center" shrinkToFit="1"/>
    </xf>
    <xf numFmtId="176" fontId="11" fillId="3" borderId="96" xfId="0" applyNumberFormat="1" applyFont="1" applyFill="1" applyBorder="1" applyAlignment="1" applyProtection="1">
      <alignment horizontal="right" vertical="center" shrinkToFit="1"/>
    </xf>
    <xf numFmtId="176" fontId="11" fillId="0" borderId="97" xfId="0" applyNumberFormat="1" applyFont="1" applyFill="1" applyBorder="1" applyAlignment="1" applyProtection="1">
      <alignment horizontal="right" vertical="center" shrinkToFit="1"/>
    </xf>
    <xf numFmtId="176" fontId="11" fillId="0" borderId="98" xfId="0" applyNumberFormat="1" applyFont="1" applyFill="1" applyBorder="1" applyAlignment="1" applyProtection="1">
      <alignment horizontal="right" vertical="center" shrinkToFit="1"/>
    </xf>
    <xf numFmtId="49" fontId="6" fillId="0" borderId="0" xfId="0" applyNumberFormat="1" applyFont="1" applyBorder="1" applyAlignment="1" applyProtection="1"/>
    <xf numFmtId="49" fontId="19" fillId="0" borderId="0" xfId="0" applyNumberFormat="1" applyFont="1" applyAlignment="1" applyProtection="1">
      <alignment vertical="center"/>
    </xf>
    <xf numFmtId="49" fontId="6" fillId="0" borderId="0" xfId="0" applyNumberFormat="1" applyFont="1" applyBorder="1" applyAlignment="1" applyProtection="1">
      <alignment horizontal="centerContinuous"/>
    </xf>
    <xf numFmtId="0" fontId="7" fillId="0" borderId="6" xfId="0" quotePrefix="1" applyFont="1" applyBorder="1" applyAlignment="1" applyProtection="1">
      <alignment horizontal="centerContinuous"/>
    </xf>
    <xf numFmtId="0" fontId="7" fillId="0" borderId="14" xfId="0" quotePrefix="1" applyFont="1" applyBorder="1" applyAlignment="1" applyProtection="1">
      <alignment horizontal="centerContinuous"/>
    </xf>
    <xf numFmtId="0" fontId="6" fillId="0" borderId="14" xfId="0" applyFont="1" applyBorder="1" applyAlignment="1" applyProtection="1">
      <alignment horizontal="center" vertical="center"/>
    </xf>
    <xf numFmtId="0" fontId="6" fillId="0" borderId="14" xfId="0" applyFont="1" applyBorder="1" applyProtection="1"/>
    <xf numFmtId="0" fontId="6" fillId="0" borderId="0" xfId="0" applyFont="1" applyBorder="1" applyAlignment="1" applyProtection="1">
      <alignment horizontal="distributed" vertical="center"/>
    </xf>
    <xf numFmtId="0" fontId="6" fillId="0" borderId="2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8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11" fillId="0" borderId="41" xfId="0" applyFont="1" applyBorder="1" applyAlignment="1" applyProtection="1">
      <alignment horizontal="center" vertical="top" shrinkToFit="1"/>
    </xf>
    <xf numFmtId="0" fontId="11" fillId="0" borderId="8" xfId="0" quotePrefix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21" fillId="2" borderId="0" xfId="0" applyFont="1" applyFill="1" applyAlignment="1" applyProtection="1">
      <alignment vertical="center"/>
    </xf>
    <xf numFmtId="176" fontId="11" fillId="0" borderId="99" xfId="0" applyNumberFormat="1" applyFont="1" applyFill="1" applyBorder="1" applyAlignment="1" applyProtection="1">
      <alignment horizontal="right" vertical="center" shrinkToFit="1"/>
    </xf>
    <xf numFmtId="176" fontId="11" fillId="0" borderId="37" xfId="0" applyNumberFormat="1" applyFont="1" applyFill="1" applyBorder="1" applyAlignment="1" applyProtection="1">
      <alignment horizontal="right" vertical="center" shrinkToFit="1"/>
    </xf>
    <xf numFmtId="176" fontId="11" fillId="0" borderId="38" xfId="0" applyNumberFormat="1" applyFont="1" applyFill="1" applyBorder="1" applyAlignment="1" applyProtection="1">
      <alignment horizontal="right" vertical="center" shrinkToFit="1"/>
    </xf>
    <xf numFmtId="176" fontId="11" fillId="0" borderId="32" xfId="0" applyNumberFormat="1" applyFont="1" applyFill="1" applyBorder="1" applyAlignment="1" applyProtection="1">
      <alignment horizontal="right" vertical="center" shrinkToFit="1"/>
    </xf>
    <xf numFmtId="176" fontId="11" fillId="0" borderId="100" xfId="0" applyNumberFormat="1" applyFont="1" applyFill="1" applyBorder="1" applyAlignment="1" applyProtection="1">
      <alignment horizontal="right" vertical="center" shrinkToFit="1"/>
    </xf>
    <xf numFmtId="0" fontId="23" fillId="0" borderId="0" xfId="0" applyFont="1" applyProtection="1"/>
    <xf numFmtId="176" fontId="11" fillId="0" borderId="101" xfId="0" applyNumberFormat="1" applyFont="1" applyFill="1" applyBorder="1" applyAlignment="1" applyProtection="1">
      <alignment horizontal="right" vertical="center" shrinkToFit="1"/>
    </xf>
    <xf numFmtId="176" fontId="11" fillId="3" borderId="99" xfId="0" applyNumberFormat="1" applyFont="1" applyFill="1" applyBorder="1" applyAlignment="1" applyProtection="1">
      <alignment horizontal="right" vertical="center" shrinkToFit="1"/>
    </xf>
    <xf numFmtId="176" fontId="11" fillId="3" borderId="102" xfId="0" applyNumberFormat="1" applyFont="1" applyFill="1" applyBorder="1" applyAlignment="1" applyProtection="1">
      <alignment horizontal="right" vertical="center" shrinkToFit="1"/>
    </xf>
    <xf numFmtId="176" fontId="11" fillId="0" borderId="103" xfId="0" applyNumberFormat="1" applyFont="1" applyFill="1" applyBorder="1" applyAlignment="1" applyProtection="1">
      <alignment horizontal="right" vertical="center" shrinkToFit="1"/>
    </xf>
    <xf numFmtId="49" fontId="6" fillId="2" borderId="2" xfId="0" applyNumberFormat="1" applyFont="1" applyFill="1" applyBorder="1" applyProtection="1"/>
    <xf numFmtId="49" fontId="6" fillId="2" borderId="3" xfId="0" applyNumberFormat="1" applyFont="1" applyFill="1" applyBorder="1" applyProtection="1"/>
    <xf numFmtId="49" fontId="6" fillId="2" borderId="0" xfId="0" applyNumberFormat="1" applyFont="1" applyFill="1" applyBorder="1" applyAlignment="1" applyProtection="1">
      <alignment horizontal="right"/>
    </xf>
    <xf numFmtId="0" fontId="7" fillId="0" borderId="8" xfId="0" quotePrefix="1" applyFont="1" applyBorder="1" applyAlignment="1" applyProtection="1">
      <alignment horizontal="centerContinuous"/>
    </xf>
    <xf numFmtId="0" fontId="6" fillId="0" borderId="14" xfId="0" quotePrefix="1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center" vertical="top"/>
    </xf>
    <xf numFmtId="0" fontId="6" fillId="0" borderId="2" xfId="0" quotePrefix="1" applyFont="1" applyBorder="1" applyAlignment="1" applyProtection="1">
      <alignment horizontal="center" vertical="center"/>
    </xf>
    <xf numFmtId="0" fontId="11" fillId="0" borderId="41" xfId="0" applyFont="1" applyBorder="1" applyAlignment="1" applyProtection="1">
      <alignment horizontal="center" shrinkToFit="1"/>
    </xf>
    <xf numFmtId="0" fontId="3" fillId="0" borderId="8" xfId="0" applyFont="1" applyBorder="1" applyProtection="1"/>
    <xf numFmtId="0" fontId="3" fillId="0" borderId="6" xfId="0" applyFont="1" applyBorder="1" applyProtection="1"/>
    <xf numFmtId="0" fontId="3" fillId="0" borderId="14" xfId="0" applyFont="1" applyBorder="1" applyProtection="1"/>
    <xf numFmtId="0" fontId="6" fillId="0" borderId="8" xfId="0" quotePrefix="1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11" fillId="0" borderId="41" xfId="0" applyFont="1" applyBorder="1" applyAlignment="1" applyProtection="1">
      <alignment horizontal="center" vertical="top"/>
    </xf>
    <xf numFmtId="0" fontId="11" fillId="0" borderId="16" xfId="0" applyFont="1" applyBorder="1" applyAlignment="1" applyProtection="1">
      <alignment horizontal="center" vertical="top" shrinkToFit="1"/>
    </xf>
    <xf numFmtId="0" fontId="11" fillId="0" borderId="0" xfId="0" applyFont="1" applyBorder="1" applyAlignment="1" applyProtection="1">
      <alignment horizontal="center" vertical="top" shrinkToFit="1"/>
    </xf>
    <xf numFmtId="0" fontId="11" fillId="0" borderId="17" xfId="0" applyFont="1" applyBorder="1" applyAlignment="1" applyProtection="1">
      <alignment horizontal="center" vertical="top" shrinkToFit="1"/>
    </xf>
    <xf numFmtId="176" fontId="11" fillId="0" borderId="104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11" fillId="3" borderId="12" xfId="0" applyNumberFormat="1" applyFont="1" applyFill="1" applyBorder="1" applyAlignment="1" applyProtection="1">
      <alignment horizontal="right" vertical="center" shrinkToFit="1"/>
    </xf>
    <xf numFmtId="176" fontId="11" fillId="5" borderId="1" xfId="0" applyNumberFormat="1" applyFont="1" applyFill="1" applyBorder="1" applyAlignment="1" applyProtection="1">
      <alignment horizontal="right" vertical="center" shrinkToFit="1"/>
    </xf>
    <xf numFmtId="176" fontId="11" fillId="0" borderId="105" xfId="0" applyNumberFormat="1" applyFont="1" applyFill="1" applyBorder="1" applyAlignment="1" applyProtection="1">
      <alignment horizontal="right" vertical="center" shrinkToFit="1"/>
    </xf>
    <xf numFmtId="176" fontId="11" fillId="0" borderId="106" xfId="0" applyNumberFormat="1" applyFont="1" applyFill="1" applyBorder="1" applyAlignment="1" applyProtection="1">
      <alignment horizontal="right" vertical="center" shrinkToFit="1"/>
    </xf>
    <xf numFmtId="176" fontId="11" fillId="3" borderId="94" xfId="0" applyNumberFormat="1" applyFont="1" applyFill="1" applyBorder="1" applyAlignment="1" applyProtection="1">
      <alignment horizontal="right" vertical="center" shrinkToFit="1"/>
    </xf>
    <xf numFmtId="176" fontId="11" fillId="0" borderId="55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107" xfId="0" applyNumberFormat="1" applyFont="1" applyFill="1" applyBorder="1" applyAlignment="1" applyProtection="1">
      <alignment horizontal="right" vertical="center" shrinkToFit="1"/>
    </xf>
    <xf numFmtId="176" fontId="11" fillId="0" borderId="108" xfId="0" applyNumberFormat="1" applyFont="1" applyFill="1" applyBorder="1" applyAlignment="1" applyProtection="1">
      <alignment horizontal="right" vertical="center" shrinkToFit="1"/>
    </xf>
    <xf numFmtId="176" fontId="11" fillId="0" borderId="109" xfId="0" applyNumberFormat="1" applyFont="1" applyFill="1" applyBorder="1" applyAlignment="1" applyProtection="1">
      <alignment horizontal="right" vertical="center" shrinkToFit="1"/>
    </xf>
    <xf numFmtId="176" fontId="11" fillId="0" borderId="110" xfId="0" applyNumberFormat="1" applyFont="1" applyFill="1" applyBorder="1" applyAlignment="1" applyProtection="1">
      <alignment horizontal="right" vertical="center" shrinkToFit="1"/>
    </xf>
    <xf numFmtId="176" fontId="11" fillId="0" borderId="111" xfId="0" applyNumberFormat="1" applyFont="1" applyFill="1" applyBorder="1" applyAlignment="1" applyProtection="1">
      <alignment horizontal="right" vertical="center" shrinkToFit="1"/>
    </xf>
    <xf numFmtId="176" fontId="11" fillId="0" borderId="112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113" xfId="0" applyNumberFormat="1" applyFont="1" applyFill="1" applyBorder="1" applyAlignment="1" applyProtection="1">
      <alignment horizontal="right" vertical="center" shrinkToFit="1"/>
    </xf>
    <xf numFmtId="176" fontId="11" fillId="0" borderId="114" xfId="0" applyNumberFormat="1" applyFont="1" applyFill="1" applyBorder="1" applyAlignment="1" applyProtection="1">
      <alignment horizontal="right" vertical="center" shrinkToFit="1"/>
    </xf>
    <xf numFmtId="176" fontId="11" fillId="0" borderId="115" xfId="0" applyNumberFormat="1" applyFont="1" applyFill="1" applyBorder="1" applyAlignment="1" applyProtection="1">
      <alignment horizontal="right" vertical="center" shrinkToFit="1"/>
    </xf>
    <xf numFmtId="176" fontId="11" fillId="3" borderId="116" xfId="0" applyNumberFormat="1" applyFont="1" applyFill="1" applyBorder="1" applyAlignment="1" applyProtection="1">
      <alignment horizontal="right" vertical="center" shrinkToFit="1"/>
    </xf>
    <xf numFmtId="176" fontId="11" fillId="3" borderId="117" xfId="0" applyNumberFormat="1" applyFont="1" applyFill="1" applyBorder="1" applyAlignment="1" applyProtection="1">
      <alignment horizontal="right" vertical="center" shrinkToFit="1"/>
    </xf>
    <xf numFmtId="49" fontId="6" fillId="2" borderId="0" xfId="0" applyNumberFormat="1" applyFont="1" applyFill="1" applyAlignment="1" applyProtection="1"/>
    <xf numFmtId="49" fontId="6" fillId="2" borderId="0" xfId="0" applyNumberFormat="1" applyFont="1" applyFill="1" applyAlignment="1" applyProtection="1">
      <alignment horizontal="right"/>
    </xf>
    <xf numFmtId="49" fontId="6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/>
    <xf numFmtId="0" fontId="0" fillId="2" borderId="0" xfId="0" applyFill="1" applyAlignment="1" applyProtection="1"/>
    <xf numFmtId="49" fontId="3" fillId="2" borderId="0" xfId="2" applyNumberFormat="1" applyFont="1" applyFill="1" applyAlignment="1" applyProtection="1"/>
    <xf numFmtId="49" fontId="11" fillId="2" borderId="0" xfId="0" applyNumberFormat="1" applyFont="1" applyFill="1" applyAlignment="1" applyProtection="1"/>
    <xf numFmtId="49" fontId="11" fillId="2" borderId="0" xfId="0" applyNumberFormat="1" applyFont="1" applyFill="1" applyAlignment="1" applyProtection="1">
      <alignment horizontal="right"/>
    </xf>
    <xf numFmtId="49" fontId="11" fillId="2" borderId="0" xfId="0" applyNumberFormat="1" applyFont="1" applyFill="1" applyAlignment="1" applyProtection="1">
      <alignment horizontal="center" vertic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horizontal="left"/>
    </xf>
    <xf numFmtId="49" fontId="6" fillId="2" borderId="0" xfId="0" applyNumberFormat="1" applyFont="1" applyFill="1" applyAlignment="1" applyProtection="1">
      <alignment vertical="top"/>
    </xf>
    <xf numFmtId="49" fontId="17" fillId="2" borderId="0" xfId="0" applyNumberFormat="1" applyFont="1" applyFill="1" applyAlignment="1" applyProtection="1"/>
    <xf numFmtId="49" fontId="19" fillId="2" borderId="0" xfId="2" applyNumberFormat="1" applyFont="1" applyFill="1" applyAlignment="1" applyProtection="1">
      <alignment vertical="center"/>
    </xf>
    <xf numFmtId="49" fontId="3" fillId="2" borderId="0" xfId="0" applyNumberFormat="1" applyFont="1" applyFill="1" applyAlignment="1" applyProtection="1"/>
    <xf numFmtId="49" fontId="4" fillId="2" borderId="0" xfId="0" applyNumberFormat="1" applyFont="1" applyFill="1" applyAlignment="1" applyProtection="1">
      <alignment vertical="center"/>
    </xf>
    <xf numFmtId="49" fontId="3" fillId="2" borderId="0" xfId="2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horizontal="right"/>
    </xf>
    <xf numFmtId="49" fontId="24" fillId="2" borderId="0" xfId="0" applyNumberFormat="1" applyFont="1" applyFill="1" applyAlignment="1" applyProtection="1"/>
    <xf numFmtId="0" fontId="6" fillId="2" borderId="0" xfId="0" applyFont="1" applyFill="1" applyBorder="1" applyAlignment="1" applyProtection="1"/>
    <xf numFmtId="0" fontId="6" fillId="2" borderId="39" xfId="0" applyFont="1" applyFill="1" applyBorder="1" applyAlignment="1" applyProtection="1"/>
    <xf numFmtId="0" fontId="6" fillId="2" borderId="39" xfId="0" applyFont="1" applyFill="1" applyBorder="1" applyAlignment="1" applyProtection="1">
      <alignment horizontal="right"/>
    </xf>
    <xf numFmtId="0" fontId="6" fillId="2" borderId="39" xfId="0" applyFont="1" applyFill="1" applyBorder="1" applyAlignment="1" applyProtection="1">
      <alignment horizontal="center"/>
    </xf>
    <xf numFmtId="0" fontId="6" fillId="2" borderId="39" xfId="0" applyFont="1" applyFill="1" applyBorder="1" applyAlignment="1" applyProtection="1">
      <alignment horizontal="left"/>
    </xf>
    <xf numFmtId="0" fontId="7" fillId="2" borderId="0" xfId="2" quotePrefix="1" applyFont="1" applyFill="1" applyBorder="1" applyAlignment="1" applyProtection="1">
      <alignment horizontal="centerContinuous"/>
    </xf>
    <xf numFmtId="0" fontId="7" fillId="2" borderId="0" xfId="2" quotePrefix="1" applyFont="1" applyFill="1" applyBorder="1" applyAlignment="1" applyProtection="1">
      <alignment horizontal="center"/>
    </xf>
    <xf numFmtId="0" fontId="6" fillId="2" borderId="40" xfId="0" applyFont="1" applyFill="1" applyBorder="1" applyAlignment="1" applyProtection="1"/>
    <xf numFmtId="0" fontId="6" fillId="2" borderId="6" xfId="0" applyFont="1" applyFill="1" applyBorder="1" applyAlignment="1" applyProtection="1"/>
    <xf numFmtId="0" fontId="6" fillId="2" borderId="7" xfId="0" applyFont="1" applyFill="1" applyBorder="1" applyAlignment="1" applyProtection="1"/>
    <xf numFmtId="0" fontId="6" fillId="0" borderId="4" xfId="0" applyFont="1" applyBorder="1" applyAlignment="1" applyProtection="1">
      <alignment horizontal="center" vertical="center" readingOrder="1"/>
    </xf>
    <xf numFmtId="0" fontId="6" fillId="0" borderId="3" xfId="0" applyFont="1" applyBorder="1" applyAlignment="1" applyProtection="1">
      <alignment horizontal="center" vertical="center" readingOrder="1"/>
    </xf>
    <xf numFmtId="0" fontId="6" fillId="0" borderId="5" xfId="0" applyFont="1" applyBorder="1" applyAlignment="1" applyProtection="1">
      <alignment horizontal="center" vertical="center" readingOrder="1"/>
    </xf>
    <xf numFmtId="0" fontId="6" fillId="2" borderId="8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/>
    </xf>
    <xf numFmtId="0" fontId="11" fillId="2" borderId="8" xfId="3" applyFont="1" applyFill="1" applyBorder="1" applyAlignment="1" applyProtection="1">
      <alignment horizontal="center"/>
    </xf>
    <xf numFmtId="0" fontId="11" fillId="2" borderId="4" xfId="3" applyFont="1" applyFill="1" applyBorder="1" applyAlignment="1" applyProtection="1">
      <alignment horizontal="center" vertical="center"/>
    </xf>
    <xf numFmtId="0" fontId="11" fillId="2" borderId="3" xfId="3" applyFont="1" applyFill="1" applyBorder="1" applyAlignment="1" applyProtection="1">
      <alignment horizontal="center" vertical="center"/>
    </xf>
    <xf numFmtId="0" fontId="11" fillId="2" borderId="5" xfId="3" applyFont="1" applyFill="1" applyBorder="1" applyAlignment="1" applyProtection="1">
      <alignment horizontal="center" vertical="center"/>
    </xf>
    <xf numFmtId="0" fontId="6" fillId="2" borderId="41" xfId="0" applyFont="1" applyFill="1" applyBorder="1" applyAlignment="1" applyProtection="1">
      <alignment horizontal="center"/>
    </xf>
    <xf numFmtId="0" fontId="11" fillId="2" borderId="8" xfId="0" quotePrefix="1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left" vertical="top" wrapText="1"/>
    </xf>
    <xf numFmtId="0" fontId="11" fillId="2" borderId="41" xfId="0" applyFont="1" applyFill="1" applyBorder="1" applyAlignment="1" applyProtection="1">
      <alignment horizontal="right" vertical="top"/>
    </xf>
    <xf numFmtId="0" fontId="6" fillId="2" borderId="0" xfId="3" applyNumberFormat="1" applyFont="1" applyFill="1" applyBorder="1" applyAlignment="1" applyProtection="1">
      <alignment horizontal="center" vertical="center"/>
    </xf>
    <xf numFmtId="0" fontId="6" fillId="2" borderId="0" xfId="3" applyFont="1" applyFill="1" applyBorder="1" applyAlignment="1" applyProtection="1">
      <alignment horizontal="center"/>
    </xf>
    <xf numFmtId="0" fontId="6" fillId="2" borderId="40" xfId="0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/>
    <xf numFmtId="0" fontId="3" fillId="2" borderId="17" xfId="0" applyFont="1" applyFill="1" applyBorder="1" applyAlignment="1" applyProtection="1"/>
    <xf numFmtId="0" fontId="11" fillId="2" borderId="41" xfId="3" applyFont="1" applyFill="1" applyBorder="1" applyAlignment="1" applyProtection="1">
      <alignment horizontal="center" vertical="top" shrinkToFit="1"/>
    </xf>
    <xf numFmtId="0" fontId="11" fillId="2" borderId="8" xfId="3" applyFont="1" applyFill="1" applyBorder="1" applyAlignment="1" applyProtection="1">
      <alignment horizontal="center" vertical="top" shrinkToFit="1"/>
    </xf>
    <xf numFmtId="0" fontId="11" fillId="2" borderId="8" xfId="3" applyNumberFormat="1" applyFont="1" applyFill="1" applyBorder="1" applyAlignment="1" applyProtection="1">
      <alignment horizontal="center" vertical="top" shrinkToFit="1"/>
    </xf>
    <xf numFmtId="0" fontId="11" fillId="2" borderId="8" xfId="3" applyNumberFormat="1" applyFont="1" applyFill="1" applyBorder="1" applyAlignment="1" applyProtection="1">
      <alignment horizontal="center" vertical="top" wrapText="1"/>
    </xf>
    <xf numFmtId="0" fontId="11" fillId="2" borderId="0" xfId="3" applyFont="1" applyFill="1" applyBorder="1" applyAlignment="1" applyProtection="1">
      <alignment horizontal="center" vertical="top" shrinkToFit="1"/>
    </xf>
    <xf numFmtId="0" fontId="3" fillId="2" borderId="41" xfId="0" applyFont="1" applyFill="1" applyBorder="1" applyAlignment="1" applyProtection="1"/>
    <xf numFmtId="0" fontId="11" fillId="2" borderId="41" xfId="0" applyFont="1" applyFill="1" applyBorder="1" applyAlignment="1" applyProtection="1">
      <alignment horizontal="center" vertical="top" shrinkToFit="1"/>
    </xf>
    <xf numFmtId="0" fontId="11" fillId="2" borderId="41" xfId="0" quotePrefix="1" applyFont="1" applyFill="1" applyBorder="1" applyAlignment="1" applyProtection="1">
      <alignment horizontal="center" vertical="top" shrinkToFit="1"/>
    </xf>
    <xf numFmtId="0" fontId="11" fillId="2" borderId="41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right" vertical="top"/>
    </xf>
    <xf numFmtId="0" fontId="6" fillId="2" borderId="0" xfId="0" applyFont="1" applyFill="1" applyBorder="1" applyAlignment="1" applyProtection="1">
      <alignment vertical="center"/>
    </xf>
    <xf numFmtId="0" fontId="12" fillId="2" borderId="16" xfId="0" quotePrefix="1" applyFont="1" applyFill="1" applyBorder="1" applyAlignment="1" applyProtection="1"/>
    <xf numFmtId="0" fontId="6" fillId="2" borderId="17" xfId="0" applyFont="1" applyFill="1" applyBorder="1" applyAlignment="1" applyProtection="1"/>
    <xf numFmtId="0" fontId="25" fillId="2" borderId="41" xfId="3" applyFont="1" applyFill="1" applyBorder="1" applyAlignment="1" applyProtection="1">
      <alignment horizontal="center" vertical="top"/>
    </xf>
    <xf numFmtId="0" fontId="11" fillId="2" borderId="41" xfId="3" applyNumberFormat="1" applyFont="1" applyFill="1" applyBorder="1" applyAlignment="1" applyProtection="1">
      <alignment horizontal="center" vertical="center"/>
    </xf>
    <xf numFmtId="0" fontId="25" fillId="2" borderId="0" xfId="3" applyFont="1" applyFill="1" applyBorder="1" applyAlignment="1" applyProtection="1">
      <alignment horizontal="center" vertical="top"/>
    </xf>
    <xf numFmtId="0" fontId="12" fillId="2" borderId="0" xfId="0" quotePrefix="1" applyFont="1" applyFill="1" applyBorder="1" applyAlignment="1" applyProtection="1">
      <alignment horizontal="distributed"/>
    </xf>
    <xf numFmtId="0" fontId="6" fillId="2" borderId="0" xfId="0" applyFont="1" applyFill="1" applyAlignment="1" applyProtection="1"/>
    <xf numFmtId="0" fontId="15" fillId="2" borderId="83" xfId="0" applyFont="1" applyFill="1" applyBorder="1" applyAlignment="1" applyProtection="1">
      <alignment horizontal="center" vertical="center"/>
    </xf>
    <xf numFmtId="0" fontId="15" fillId="2" borderId="84" xfId="0" applyFont="1" applyFill="1" applyBorder="1" applyAlignment="1" applyProtection="1">
      <alignment horizontal="center" vertical="center"/>
    </xf>
    <xf numFmtId="176" fontId="11" fillId="3" borderId="70" xfId="2" applyNumberFormat="1" applyFont="1" applyFill="1" applyBorder="1" applyAlignment="1" applyProtection="1">
      <alignment horizontal="right" vertical="center" shrinkToFit="1"/>
    </xf>
    <xf numFmtId="176" fontId="11" fillId="0" borderId="70" xfId="2" applyNumberFormat="1" applyFont="1" applyFill="1" applyBorder="1" applyAlignment="1" applyProtection="1">
      <alignment horizontal="right" vertical="center" shrinkToFit="1"/>
    </xf>
    <xf numFmtId="176" fontId="11" fillId="3" borderId="23" xfId="2" applyNumberFormat="1" applyFont="1" applyFill="1" applyBorder="1" applyAlignment="1" applyProtection="1">
      <alignment horizontal="right" vertical="center" shrinkToFit="1"/>
    </xf>
    <xf numFmtId="176" fontId="11" fillId="0" borderId="23" xfId="2" applyNumberFormat="1" applyFont="1" applyFill="1" applyBorder="1" applyAlignment="1" applyProtection="1">
      <alignment horizontal="right" vertical="center" shrinkToFit="1"/>
      <protection locked="0"/>
    </xf>
    <xf numFmtId="176" fontId="11" fillId="0" borderId="71" xfId="2" applyNumberFormat="1" applyFont="1" applyFill="1" applyBorder="1" applyAlignment="1" applyProtection="1">
      <alignment horizontal="right" vertical="center" shrinkToFit="1"/>
    </xf>
    <xf numFmtId="0" fontId="7" fillId="2" borderId="0" xfId="0" applyNumberFormat="1" applyFont="1" applyFill="1" applyBorder="1" applyAlignment="1" applyProtection="1">
      <alignment horizontal="right" vertical="center"/>
    </xf>
    <xf numFmtId="176" fontId="11" fillId="3" borderId="68" xfId="2" applyNumberFormat="1" applyFont="1" applyFill="1" applyBorder="1" applyAlignment="1" applyProtection="1">
      <alignment horizontal="right" vertical="center" shrinkToFit="1"/>
    </xf>
    <xf numFmtId="176" fontId="11" fillId="0" borderId="68" xfId="2" applyNumberFormat="1" applyFont="1" applyFill="1" applyBorder="1" applyAlignment="1" applyProtection="1">
      <alignment horizontal="right" vertical="center" shrinkToFit="1"/>
    </xf>
    <xf numFmtId="0" fontId="15" fillId="2" borderId="90" xfId="0" applyFont="1" applyFill="1" applyBorder="1" applyAlignment="1" applyProtection="1">
      <alignment horizontal="center" vertical="center"/>
    </xf>
    <xf numFmtId="0" fontId="15" fillId="2" borderId="91" xfId="0" applyFont="1" applyFill="1" applyBorder="1" applyAlignment="1" applyProtection="1">
      <alignment horizontal="center" vertical="center"/>
    </xf>
    <xf numFmtId="176" fontId="11" fillId="3" borderId="66" xfId="2" applyNumberFormat="1" applyFont="1" applyFill="1" applyBorder="1" applyAlignment="1" applyProtection="1">
      <alignment horizontal="right" vertical="center" shrinkToFit="1"/>
    </xf>
    <xf numFmtId="176" fontId="11" fillId="0" borderId="66" xfId="2" applyNumberFormat="1" applyFont="1" applyFill="1" applyBorder="1" applyAlignment="1" applyProtection="1">
      <alignment horizontal="right" vertical="center" shrinkToFit="1"/>
    </xf>
    <xf numFmtId="0" fontId="15" fillId="2" borderId="79" xfId="0" applyFont="1" applyFill="1" applyBorder="1" applyAlignment="1" applyProtection="1">
      <alignment horizontal="center" vertical="center"/>
    </xf>
    <xf numFmtId="0" fontId="15" fillId="2" borderId="80" xfId="0" applyFont="1" applyFill="1" applyBorder="1" applyAlignment="1" applyProtection="1">
      <alignment horizontal="center" vertical="center"/>
    </xf>
    <xf numFmtId="176" fontId="11" fillId="0" borderId="74" xfId="2" applyNumberFormat="1" applyFont="1" applyFill="1" applyBorder="1" applyAlignment="1" applyProtection="1">
      <alignment horizontal="right" vertical="center" shrinkToFit="1"/>
    </xf>
    <xf numFmtId="0" fontId="15" fillId="2" borderId="89" xfId="0" applyFont="1" applyFill="1" applyBorder="1" applyAlignment="1" applyProtection="1">
      <alignment horizontal="center" vertical="center"/>
    </xf>
    <xf numFmtId="176" fontId="11" fillId="0" borderId="78" xfId="2" applyNumberFormat="1" applyFont="1" applyFill="1" applyBorder="1" applyAlignment="1" applyProtection="1">
      <alignment horizontal="right" vertical="center" shrinkToFit="1"/>
    </xf>
    <xf numFmtId="176" fontId="11" fillId="3" borderId="1" xfId="2" applyNumberFormat="1" applyFont="1" applyFill="1" applyBorder="1" applyAlignment="1" applyProtection="1">
      <alignment horizontal="right" vertical="center" shrinkToFit="1"/>
    </xf>
    <xf numFmtId="176" fontId="11" fillId="0" borderId="1" xfId="2" applyNumberFormat="1" applyFont="1" applyFill="1" applyBorder="1" applyAlignment="1" applyProtection="1">
      <alignment horizontal="right" vertical="center" shrinkToFit="1"/>
      <protection locked="0"/>
    </xf>
    <xf numFmtId="176" fontId="11" fillId="5" borderId="68" xfId="2" applyNumberFormat="1" applyFont="1" applyFill="1" applyBorder="1" applyAlignment="1" applyProtection="1">
      <alignment horizontal="right" vertical="center" shrinkToFit="1"/>
    </xf>
    <xf numFmtId="0" fontId="15" fillId="2" borderId="28" xfId="4" applyNumberFormat="1" applyFont="1" applyFill="1" applyBorder="1" applyAlignment="1" applyProtection="1">
      <alignment horizontal="center" vertical="center"/>
    </xf>
    <xf numFmtId="0" fontId="22" fillId="2" borderId="40" xfId="0" applyFont="1" applyFill="1" applyBorder="1" applyAlignment="1" applyProtection="1"/>
    <xf numFmtId="0" fontId="11" fillId="2" borderId="0" xfId="0" applyFont="1" applyFill="1" applyAlignment="1" applyProtection="1"/>
    <xf numFmtId="176" fontId="11" fillId="3" borderId="24" xfId="2" applyNumberFormat="1" applyFont="1" applyFill="1" applyBorder="1" applyAlignment="1" applyProtection="1">
      <alignment horizontal="right" vertical="center" shrinkToFit="1"/>
    </xf>
    <xf numFmtId="176" fontId="11" fillId="0" borderId="24" xfId="2" applyNumberFormat="1" applyFont="1" applyFill="1" applyBorder="1" applyAlignment="1" applyProtection="1">
      <alignment horizontal="right" vertical="center" shrinkToFit="1"/>
      <protection locked="0"/>
    </xf>
    <xf numFmtId="0" fontId="15" fillId="2" borderId="75" xfId="0" applyFont="1" applyFill="1" applyBorder="1" applyAlignment="1" applyProtection="1">
      <alignment horizontal="center" vertical="center"/>
    </xf>
    <xf numFmtId="0" fontId="15" fillId="2" borderId="27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176" fontId="11" fillId="3" borderId="21" xfId="2" applyNumberFormat="1" applyFont="1" applyFill="1" applyBorder="1" applyAlignment="1" applyProtection="1">
      <alignment horizontal="right" vertical="center" shrinkToFit="1"/>
    </xf>
    <xf numFmtId="49" fontId="6" fillId="2" borderId="0" xfId="0" applyNumberFormat="1" applyFont="1" applyFill="1" applyAlignment="1" applyProtection="1">
      <alignment horizontal="left"/>
    </xf>
    <xf numFmtId="49" fontId="3" fillId="0" borderId="0" xfId="0" applyNumberFormat="1" applyFont="1" applyAlignment="1" applyProtection="1">
      <alignment horizontal="center"/>
    </xf>
    <xf numFmtId="49" fontId="17" fillId="0" borderId="0" xfId="0" applyNumberFormat="1" applyFont="1" applyAlignment="1" applyProtection="1"/>
    <xf numFmtId="49" fontId="3" fillId="0" borderId="0" xfId="0" applyNumberFormat="1" applyFont="1" applyBorder="1" applyAlignment="1" applyProtection="1">
      <alignment horizontal="centerContinuous"/>
    </xf>
    <xf numFmtId="49" fontId="11" fillId="2" borderId="0" xfId="0" applyNumberFormat="1" applyFont="1" applyFill="1" applyBorder="1" applyProtection="1"/>
    <xf numFmtId="0" fontId="7" fillId="2" borderId="0" xfId="0" quotePrefix="1" applyFont="1" applyFill="1" applyBorder="1" applyAlignment="1" applyProtection="1">
      <alignment horizontal="center"/>
    </xf>
    <xf numFmtId="0" fontId="6" fillId="0" borderId="14" xfId="0" applyFont="1" applyBorder="1" applyAlignment="1" applyProtection="1"/>
    <xf numFmtId="0" fontId="6" fillId="0" borderId="14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distributed"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11" fillId="0" borderId="41" xfId="0" applyFont="1" applyBorder="1" applyAlignment="1" applyProtection="1">
      <alignment horizontal="center" vertical="center" shrinkToFit="1"/>
    </xf>
    <xf numFmtId="0" fontId="11" fillId="0" borderId="41" xfId="0" applyFont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11" fillId="0" borderId="17" xfId="0" applyFont="1" applyBorder="1" applyAlignment="1" applyProtection="1">
      <alignment horizontal="left" vertical="center"/>
    </xf>
    <xf numFmtId="0" fontId="3" fillId="0" borderId="17" xfId="0" applyFont="1" applyBorder="1" applyProtection="1"/>
    <xf numFmtId="0" fontId="11" fillId="0" borderId="41" xfId="0" quotePrefix="1" applyFont="1" applyBorder="1" applyAlignment="1" applyProtection="1">
      <alignment horizontal="left" vertical="top"/>
    </xf>
    <xf numFmtId="0" fontId="11" fillId="0" borderId="16" xfId="0" applyFont="1" applyBorder="1" applyAlignment="1" applyProtection="1">
      <alignment horizontal="center" vertical="top"/>
    </xf>
    <xf numFmtId="0" fontId="9" fillId="0" borderId="41" xfId="0" applyFont="1" applyBorder="1" applyAlignment="1" applyProtection="1">
      <alignment horizontal="left" vertical="top"/>
    </xf>
    <xf numFmtId="0" fontId="11" fillId="0" borderId="41" xfId="0" applyFont="1" applyBorder="1" applyAlignment="1" applyProtection="1">
      <alignment horizontal="right" vertical="top"/>
    </xf>
    <xf numFmtId="0" fontId="11" fillId="2" borderId="17" xfId="0" applyFont="1" applyFill="1" applyBorder="1" applyAlignment="1" applyProtection="1">
      <alignment horizontal="right" vertical="top"/>
    </xf>
    <xf numFmtId="0" fontId="6" fillId="0" borderId="18" xfId="0" applyFont="1" applyBorder="1" applyAlignment="1" applyProtection="1"/>
    <xf numFmtId="0" fontId="11" fillId="0" borderId="19" xfId="0" applyFont="1" applyBorder="1" applyAlignment="1" applyProtection="1">
      <alignment horizontal="left"/>
    </xf>
    <xf numFmtId="0" fontId="12" fillId="0" borderId="15" xfId="0" quotePrefix="1" applyFont="1" applyBorder="1" applyAlignment="1" applyProtection="1"/>
    <xf numFmtId="0" fontId="12" fillId="0" borderId="16" xfId="0" quotePrefix="1" applyFont="1" applyBorder="1" applyAlignment="1" applyProtection="1">
      <alignment horizontal="left"/>
    </xf>
    <xf numFmtId="0" fontId="12" fillId="2" borderId="17" xfId="0" quotePrefix="1" applyFont="1" applyFill="1" applyBorder="1" applyAlignment="1" applyProtection="1">
      <alignment horizontal="distributed"/>
    </xf>
    <xf numFmtId="49" fontId="11" fillId="0" borderId="4" xfId="0" applyNumberFormat="1" applyFont="1" applyBorder="1" applyAlignment="1" applyProtection="1">
      <alignment vertical="center" shrinkToFit="1"/>
    </xf>
    <xf numFmtId="49" fontId="11" fillId="0" borderId="3" xfId="0" applyNumberFormat="1" applyFont="1" applyBorder="1" applyAlignment="1" applyProtection="1">
      <alignment vertical="center" shrinkToFit="1"/>
    </xf>
    <xf numFmtId="176" fontId="7" fillId="3" borderId="5" xfId="0" applyNumberFormat="1" applyFont="1" applyFill="1" applyBorder="1" applyAlignment="1" applyProtection="1">
      <alignment horizontal="right" vertical="center"/>
    </xf>
    <xf numFmtId="176" fontId="7" fillId="3" borderId="1" xfId="0" applyNumberFormat="1" applyFont="1" applyFill="1" applyBorder="1" applyAlignment="1" applyProtection="1">
      <alignment horizontal="right" vertical="center"/>
    </xf>
    <xf numFmtId="176" fontId="7" fillId="3" borderId="4" xfId="0" applyNumberFormat="1" applyFont="1" applyFill="1" applyBorder="1" applyAlignment="1" applyProtection="1">
      <alignment horizontal="right" vertical="center"/>
    </xf>
    <xf numFmtId="176" fontId="11" fillId="0" borderId="118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119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120" xfId="0" applyNumberFormat="1" applyFont="1" applyFill="1" applyBorder="1" applyAlignment="1" applyProtection="1">
      <alignment horizontal="right" vertical="center" shrinkToFit="1"/>
      <protection locked="0"/>
    </xf>
    <xf numFmtId="49" fontId="11" fillId="0" borderId="4" xfId="0" applyNumberFormat="1" applyFont="1" applyBorder="1" applyAlignment="1" applyProtection="1">
      <alignment vertical="center" wrapText="1" shrinkToFit="1"/>
    </xf>
    <xf numFmtId="49" fontId="11" fillId="0" borderId="3" xfId="0" applyNumberFormat="1" applyFont="1" applyBorder="1" applyAlignment="1" applyProtection="1">
      <alignment vertical="center" wrapText="1" shrinkToFit="1"/>
    </xf>
    <xf numFmtId="176" fontId="11" fillId="3" borderId="118" xfId="0" applyNumberFormat="1" applyFont="1" applyFill="1" applyBorder="1" applyAlignment="1" applyProtection="1">
      <alignment horizontal="right" vertical="center" shrinkToFit="1"/>
    </xf>
    <xf numFmtId="176" fontId="11" fillId="0" borderId="121" xfId="0" applyNumberFormat="1" applyFont="1" applyFill="1" applyBorder="1" applyAlignment="1" applyProtection="1">
      <alignment horizontal="right" vertical="center" shrinkToFit="1"/>
    </xf>
    <xf numFmtId="176" fontId="11" fillId="5" borderId="23" xfId="0" applyNumberFormat="1" applyFont="1" applyFill="1" applyBorder="1" applyAlignment="1" applyProtection="1">
      <alignment horizontal="right" vertical="center" shrinkToFit="1"/>
    </xf>
    <xf numFmtId="176" fontId="11" fillId="3" borderId="119" xfId="0" applyNumberFormat="1" applyFont="1" applyFill="1" applyBorder="1" applyAlignment="1" applyProtection="1">
      <alignment horizontal="right" vertical="center" shrinkToFit="1"/>
    </xf>
    <xf numFmtId="176" fontId="11" fillId="3" borderId="31" xfId="0" applyNumberFormat="1" applyFont="1" applyFill="1" applyBorder="1" applyAlignment="1" applyProtection="1">
      <alignment horizontal="right" vertical="center" shrinkToFit="1"/>
    </xf>
    <xf numFmtId="0" fontId="22" fillId="0" borderId="4" xfId="0" applyFont="1" applyBorder="1" applyAlignment="1" applyProtection="1">
      <alignment vertical="center" shrinkToFit="1"/>
    </xf>
    <xf numFmtId="0" fontId="22" fillId="0" borderId="3" xfId="0" applyFont="1" applyBorder="1" applyAlignment="1" applyProtection="1">
      <alignment vertical="center" shrinkToFit="1"/>
    </xf>
    <xf numFmtId="0" fontId="15" fillId="0" borderId="122" xfId="0" applyFont="1" applyBorder="1" applyAlignment="1" applyProtection="1">
      <alignment horizontal="center" vertical="center"/>
    </xf>
    <xf numFmtId="176" fontId="11" fillId="3" borderId="123" xfId="0" applyNumberFormat="1" applyFont="1" applyFill="1" applyBorder="1" applyAlignment="1" applyProtection="1">
      <alignment horizontal="right" vertical="center" shrinkToFit="1"/>
    </xf>
    <xf numFmtId="176" fontId="11" fillId="0" borderId="124" xfId="0" applyNumberFormat="1" applyFont="1" applyFill="1" applyBorder="1" applyAlignment="1" applyProtection="1">
      <alignment horizontal="right" vertical="center" shrinkToFit="1"/>
    </xf>
    <xf numFmtId="176" fontId="7" fillId="3" borderId="7" xfId="0" applyNumberFormat="1" applyFont="1" applyFill="1" applyBorder="1" applyAlignment="1" applyProtection="1">
      <alignment horizontal="right" vertical="center"/>
    </xf>
    <xf numFmtId="176" fontId="7" fillId="3" borderId="8" xfId="0" applyNumberFormat="1" applyFont="1" applyFill="1" applyBorder="1" applyAlignment="1" applyProtection="1">
      <alignment horizontal="right" vertical="center"/>
    </xf>
    <xf numFmtId="176" fontId="7" fillId="3" borderId="6" xfId="0" applyNumberFormat="1" applyFont="1" applyFill="1" applyBorder="1" applyAlignment="1" applyProtection="1">
      <alignment horizontal="right" vertical="center"/>
    </xf>
    <xf numFmtId="176" fontId="11" fillId="0" borderId="125" xfId="0" applyNumberFormat="1" applyFont="1" applyFill="1" applyBorder="1" applyAlignment="1" applyProtection="1">
      <alignment horizontal="right" vertical="center" shrinkToFit="1"/>
    </xf>
    <xf numFmtId="176" fontId="7" fillId="3" borderId="126" xfId="0" applyNumberFormat="1" applyFont="1" applyFill="1" applyBorder="1" applyAlignment="1" applyProtection="1">
      <alignment horizontal="right" vertical="center"/>
    </xf>
    <xf numFmtId="176" fontId="7" fillId="3" borderId="21" xfId="0" applyNumberFormat="1" applyFont="1" applyFill="1" applyBorder="1" applyAlignment="1" applyProtection="1">
      <alignment horizontal="right" vertical="center"/>
    </xf>
    <xf numFmtId="176" fontId="7" fillId="3" borderId="116" xfId="0" applyNumberFormat="1" applyFont="1" applyFill="1" applyBorder="1" applyAlignment="1" applyProtection="1">
      <alignment horizontal="right" vertical="center"/>
    </xf>
    <xf numFmtId="176" fontId="11" fillId="3" borderId="127" xfId="0" applyNumberFormat="1" applyFont="1" applyFill="1" applyBorder="1" applyAlignment="1" applyProtection="1">
      <alignment horizontal="right" vertical="center" shrinkToFit="1"/>
    </xf>
    <xf numFmtId="176" fontId="11" fillId="3" borderId="50" xfId="0" applyNumberFormat="1" applyFont="1" applyFill="1" applyBorder="1" applyAlignment="1" applyProtection="1">
      <alignment horizontal="right" vertical="center" shrinkToFit="1"/>
    </xf>
    <xf numFmtId="176" fontId="11" fillId="3" borderId="104" xfId="0" applyNumberFormat="1" applyFont="1" applyFill="1" applyBorder="1" applyAlignment="1" applyProtection="1">
      <alignment horizontal="right" vertical="center" shrinkToFit="1"/>
    </xf>
    <xf numFmtId="176" fontId="7" fillId="3" borderId="127" xfId="0" applyNumberFormat="1" applyFont="1" applyFill="1" applyBorder="1" applyAlignment="1" applyProtection="1">
      <alignment horizontal="right" vertical="center"/>
    </xf>
    <xf numFmtId="176" fontId="7" fillId="3" borderId="18" xfId="0" applyNumberFormat="1" applyFont="1" applyFill="1" applyBorder="1" applyAlignment="1" applyProtection="1">
      <alignment horizontal="right" vertical="center"/>
    </xf>
    <xf numFmtId="176" fontId="11" fillId="0" borderId="128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4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/>
    </xf>
    <xf numFmtId="176" fontId="11" fillId="3" borderId="18" xfId="0" applyNumberFormat="1" applyFont="1" applyFill="1" applyBorder="1" applyAlignment="1" applyProtection="1">
      <alignment horizontal="right" vertical="center" shrinkToFit="1"/>
    </xf>
    <xf numFmtId="176" fontId="11" fillId="3" borderId="2" xfId="0" applyNumberFormat="1" applyFont="1" applyFill="1" applyBorder="1" applyAlignment="1" applyProtection="1">
      <alignment horizontal="right" vertical="center" shrinkToFit="1"/>
    </xf>
    <xf numFmtId="176" fontId="11" fillId="3" borderId="129" xfId="0" applyNumberFormat="1" applyFont="1" applyFill="1" applyBorder="1" applyAlignment="1" applyProtection="1">
      <alignment horizontal="right" vertical="center" shrinkToFit="1"/>
    </xf>
    <xf numFmtId="176" fontId="7" fillId="3" borderId="25" xfId="0" applyNumberFormat="1" applyFont="1" applyFill="1" applyBorder="1" applyAlignment="1" applyProtection="1">
      <alignment horizontal="right" vertical="center"/>
    </xf>
    <xf numFmtId="176" fontId="11" fillId="3" borderId="130" xfId="0" applyNumberFormat="1" applyFont="1" applyFill="1" applyBorder="1" applyAlignment="1" applyProtection="1">
      <alignment horizontal="right" vertical="center" shrinkToFit="1"/>
    </xf>
    <xf numFmtId="176" fontId="11" fillId="3" borderId="131" xfId="0" applyNumberFormat="1" applyFont="1" applyFill="1" applyBorder="1" applyAlignment="1" applyProtection="1">
      <alignment horizontal="right" vertical="center" shrinkToFit="1"/>
    </xf>
    <xf numFmtId="176" fontId="11" fillId="3" borderId="132" xfId="0" applyNumberFormat="1" applyFont="1" applyFill="1" applyBorder="1" applyAlignment="1" applyProtection="1">
      <alignment horizontal="right" vertical="center" shrinkToFit="1"/>
    </xf>
    <xf numFmtId="176" fontId="11" fillId="3" borderId="120" xfId="0" applyNumberFormat="1" applyFont="1" applyFill="1" applyBorder="1" applyAlignment="1" applyProtection="1">
      <alignment horizontal="right" vertical="center" shrinkToFit="1"/>
    </xf>
  </cellXfs>
  <cellStyles count="5">
    <cellStyle name="通貨 2" xfId="4" xr:uid="{7F5B16B1-3CEA-4696-8D59-19B9AC5FF1CF}"/>
    <cellStyle name="標準" xfId="0" builtinId="0"/>
    <cellStyle name="標準_12" xfId="3" xr:uid="{07FCF4BB-3D0D-43C1-A30C-C96CDCF431C1}"/>
    <cellStyle name="標準_APNHY214" xfId="2" xr:uid="{AA53B4C1-B4E0-4B72-B060-616C3F7CB8CD}"/>
    <cellStyle name="標準_APNHY255" xfId="1" xr:uid="{D9D0AEF6-75C6-4922-96C5-11D545C4DA7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62</xdr:row>
      <xdr:rowOff>0</xdr:rowOff>
    </xdr:from>
    <xdr:to>
      <xdr:col>7</xdr:col>
      <xdr:colOff>114300</xdr:colOff>
      <xdr:row>62</xdr:row>
      <xdr:rowOff>0</xdr:rowOff>
    </xdr:to>
    <xdr:sp macro="" textlink="">
      <xdr:nvSpPr>
        <xdr:cNvPr id="2" name="テキスト 753">
          <a:extLst>
            <a:ext uri="{FF2B5EF4-FFF2-40B4-BE49-F238E27FC236}">
              <a16:creationId xmlns:a16="http://schemas.microsoft.com/office/drawing/2014/main" id="{DFAFFA93-195C-42FD-99E4-D3CD14E4EF75}"/>
            </a:ext>
          </a:extLst>
        </xdr:cNvPr>
        <xdr:cNvSpPr txBox="1">
          <a:spLocks noChangeArrowheads="1"/>
        </xdr:cNvSpPr>
      </xdr:nvSpPr>
      <xdr:spPr bwMode="auto">
        <a:xfrm>
          <a:off x="790575" y="1850707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xdr:txBody>
    </xdr:sp>
    <xdr:clientData/>
  </xdr:twoCellAnchor>
  <xdr:twoCellAnchor editAs="absolute">
    <xdr:from>
      <xdr:col>19</xdr:col>
      <xdr:colOff>67734</xdr:colOff>
      <xdr:row>21</xdr:row>
      <xdr:rowOff>50800</xdr:rowOff>
    </xdr:from>
    <xdr:to>
      <xdr:col>21</xdr:col>
      <xdr:colOff>1</xdr:colOff>
      <xdr:row>21</xdr:row>
      <xdr:rowOff>292100</xdr:rowOff>
    </xdr:to>
    <xdr:grpSp>
      <xdr:nvGrpSpPr>
        <xdr:cNvPr id="3" name="Group 1113">
          <a:extLst>
            <a:ext uri="{FF2B5EF4-FFF2-40B4-BE49-F238E27FC236}">
              <a16:creationId xmlns:a16="http://schemas.microsoft.com/office/drawing/2014/main" id="{516B7095-02A7-48F3-AEB5-DA81F1FBB0E9}"/>
            </a:ext>
          </a:extLst>
        </xdr:cNvPr>
        <xdr:cNvGrpSpPr>
          <a:grpSpLocks/>
        </xdr:cNvGrpSpPr>
      </xdr:nvGrpSpPr>
      <xdr:grpSpPr bwMode="auto">
        <a:xfrm>
          <a:off x="2515659" y="5794375"/>
          <a:ext cx="198967" cy="241300"/>
          <a:chOff x="290" y="298"/>
          <a:chExt cx="21" cy="25"/>
        </a:xfrm>
      </xdr:grpSpPr>
      <xdr:sp macro="" textlink="">
        <xdr:nvSpPr>
          <xdr:cNvPr id="4" name="テキスト 407">
            <a:extLst>
              <a:ext uri="{FF2B5EF4-FFF2-40B4-BE49-F238E27FC236}">
                <a16:creationId xmlns:a16="http://schemas.microsoft.com/office/drawing/2014/main" id="{1437FBFC-A498-481F-A7F7-1C6F05F93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5" name="Oval 1115">
            <a:extLst>
              <a:ext uri="{FF2B5EF4-FFF2-40B4-BE49-F238E27FC236}">
                <a16:creationId xmlns:a16="http://schemas.microsoft.com/office/drawing/2014/main" id="{C9939900-B7AA-47FD-BC7D-26C35886E146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19</xdr:col>
      <xdr:colOff>67734</xdr:colOff>
      <xdr:row>28</xdr:row>
      <xdr:rowOff>50799</xdr:rowOff>
    </xdr:from>
    <xdr:to>
      <xdr:col>21</xdr:col>
      <xdr:colOff>1</xdr:colOff>
      <xdr:row>28</xdr:row>
      <xdr:rowOff>292099</xdr:rowOff>
    </xdr:to>
    <xdr:grpSp>
      <xdr:nvGrpSpPr>
        <xdr:cNvPr id="6" name="Group 1113">
          <a:extLst>
            <a:ext uri="{FF2B5EF4-FFF2-40B4-BE49-F238E27FC236}">
              <a16:creationId xmlns:a16="http://schemas.microsoft.com/office/drawing/2014/main" id="{34D58183-6C5C-47D7-B210-F1EEE88BB74F}"/>
            </a:ext>
          </a:extLst>
        </xdr:cNvPr>
        <xdr:cNvGrpSpPr>
          <a:grpSpLocks/>
        </xdr:cNvGrpSpPr>
      </xdr:nvGrpSpPr>
      <xdr:grpSpPr bwMode="auto">
        <a:xfrm>
          <a:off x="2515659" y="7994649"/>
          <a:ext cx="198967" cy="241300"/>
          <a:chOff x="290" y="298"/>
          <a:chExt cx="21" cy="25"/>
        </a:xfrm>
      </xdr:grpSpPr>
      <xdr:sp macro="" textlink="">
        <xdr:nvSpPr>
          <xdr:cNvPr id="7" name="テキスト 407">
            <a:extLst>
              <a:ext uri="{FF2B5EF4-FFF2-40B4-BE49-F238E27FC236}">
                <a16:creationId xmlns:a16="http://schemas.microsoft.com/office/drawing/2014/main" id="{BCAB75FE-FCDE-4798-B486-DA940E942A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8" name="Oval 1115">
            <a:extLst>
              <a:ext uri="{FF2B5EF4-FFF2-40B4-BE49-F238E27FC236}">
                <a16:creationId xmlns:a16="http://schemas.microsoft.com/office/drawing/2014/main" id="{B8D8B3BA-4CA3-4294-AB07-CB70251960C8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19</xdr:col>
      <xdr:colOff>67734</xdr:colOff>
      <xdr:row>39</xdr:row>
      <xdr:rowOff>50802</xdr:rowOff>
    </xdr:from>
    <xdr:to>
      <xdr:col>21</xdr:col>
      <xdr:colOff>1</xdr:colOff>
      <xdr:row>39</xdr:row>
      <xdr:rowOff>292102</xdr:rowOff>
    </xdr:to>
    <xdr:grpSp>
      <xdr:nvGrpSpPr>
        <xdr:cNvPr id="9" name="Group 1113">
          <a:extLst>
            <a:ext uri="{FF2B5EF4-FFF2-40B4-BE49-F238E27FC236}">
              <a16:creationId xmlns:a16="http://schemas.microsoft.com/office/drawing/2014/main" id="{54C1EA61-3044-49C4-B69F-D60802C3F321}"/>
            </a:ext>
          </a:extLst>
        </xdr:cNvPr>
        <xdr:cNvGrpSpPr>
          <a:grpSpLocks/>
        </xdr:cNvGrpSpPr>
      </xdr:nvGrpSpPr>
      <xdr:grpSpPr bwMode="auto">
        <a:xfrm>
          <a:off x="2515659" y="11452227"/>
          <a:ext cx="198967" cy="241300"/>
          <a:chOff x="290" y="298"/>
          <a:chExt cx="21" cy="25"/>
        </a:xfrm>
      </xdr:grpSpPr>
      <xdr:sp macro="" textlink="">
        <xdr:nvSpPr>
          <xdr:cNvPr id="10" name="テキスト 407">
            <a:extLst>
              <a:ext uri="{FF2B5EF4-FFF2-40B4-BE49-F238E27FC236}">
                <a16:creationId xmlns:a16="http://schemas.microsoft.com/office/drawing/2014/main" id="{F1797E55-075D-4AE7-BAC9-78BBD10FC3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11" name="Oval 1115">
            <a:extLst>
              <a:ext uri="{FF2B5EF4-FFF2-40B4-BE49-F238E27FC236}">
                <a16:creationId xmlns:a16="http://schemas.microsoft.com/office/drawing/2014/main" id="{FDD762B9-2ED0-4211-80BA-B77914B0C8DE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19</xdr:col>
      <xdr:colOff>67734</xdr:colOff>
      <xdr:row>52</xdr:row>
      <xdr:rowOff>50801</xdr:rowOff>
    </xdr:from>
    <xdr:to>
      <xdr:col>21</xdr:col>
      <xdr:colOff>1</xdr:colOff>
      <xdr:row>52</xdr:row>
      <xdr:rowOff>292101</xdr:rowOff>
    </xdr:to>
    <xdr:grpSp>
      <xdr:nvGrpSpPr>
        <xdr:cNvPr id="12" name="Group 1113">
          <a:extLst>
            <a:ext uri="{FF2B5EF4-FFF2-40B4-BE49-F238E27FC236}">
              <a16:creationId xmlns:a16="http://schemas.microsoft.com/office/drawing/2014/main" id="{1B0D03D2-0B3E-4B5A-A30E-9CE593F2DF1E}"/>
            </a:ext>
          </a:extLst>
        </xdr:cNvPr>
        <xdr:cNvGrpSpPr>
          <a:grpSpLocks/>
        </xdr:cNvGrpSpPr>
      </xdr:nvGrpSpPr>
      <xdr:grpSpPr bwMode="auto">
        <a:xfrm>
          <a:off x="2515659" y="15538451"/>
          <a:ext cx="198967" cy="241300"/>
          <a:chOff x="290" y="298"/>
          <a:chExt cx="21" cy="25"/>
        </a:xfrm>
      </xdr:grpSpPr>
      <xdr:sp macro="" textlink="">
        <xdr:nvSpPr>
          <xdr:cNvPr id="13" name="テキスト 407">
            <a:extLst>
              <a:ext uri="{FF2B5EF4-FFF2-40B4-BE49-F238E27FC236}">
                <a16:creationId xmlns:a16="http://schemas.microsoft.com/office/drawing/2014/main" id="{77E98B85-39D9-4A49-A436-CA5FE4B180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14" name="Oval 1115">
            <a:extLst>
              <a:ext uri="{FF2B5EF4-FFF2-40B4-BE49-F238E27FC236}">
                <a16:creationId xmlns:a16="http://schemas.microsoft.com/office/drawing/2014/main" id="{DA89E006-2095-4A65-B887-AAB85A9C70ED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19</xdr:col>
      <xdr:colOff>67734</xdr:colOff>
      <xdr:row>60</xdr:row>
      <xdr:rowOff>50802</xdr:rowOff>
    </xdr:from>
    <xdr:to>
      <xdr:col>21</xdr:col>
      <xdr:colOff>1</xdr:colOff>
      <xdr:row>60</xdr:row>
      <xdr:rowOff>292102</xdr:rowOff>
    </xdr:to>
    <xdr:grpSp>
      <xdr:nvGrpSpPr>
        <xdr:cNvPr id="15" name="Group 1113">
          <a:extLst>
            <a:ext uri="{FF2B5EF4-FFF2-40B4-BE49-F238E27FC236}">
              <a16:creationId xmlns:a16="http://schemas.microsoft.com/office/drawing/2014/main" id="{3D02B35B-4150-4735-B05E-FEC16E6C8822}"/>
            </a:ext>
          </a:extLst>
        </xdr:cNvPr>
        <xdr:cNvGrpSpPr>
          <a:grpSpLocks/>
        </xdr:cNvGrpSpPr>
      </xdr:nvGrpSpPr>
      <xdr:grpSpPr bwMode="auto">
        <a:xfrm>
          <a:off x="2515659" y="18053052"/>
          <a:ext cx="198967" cy="241300"/>
          <a:chOff x="290" y="298"/>
          <a:chExt cx="21" cy="25"/>
        </a:xfrm>
      </xdr:grpSpPr>
      <xdr:sp macro="" textlink="">
        <xdr:nvSpPr>
          <xdr:cNvPr id="16" name="テキスト 407">
            <a:extLst>
              <a:ext uri="{FF2B5EF4-FFF2-40B4-BE49-F238E27FC236}">
                <a16:creationId xmlns:a16="http://schemas.microsoft.com/office/drawing/2014/main" id="{69F7618D-9873-40C1-B9C8-285C4E9662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17" name="Oval 1115">
            <a:extLst>
              <a:ext uri="{FF2B5EF4-FFF2-40B4-BE49-F238E27FC236}">
                <a16:creationId xmlns:a16="http://schemas.microsoft.com/office/drawing/2014/main" id="{5064E3F2-4AFB-4348-895E-5F9818B5B9F4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29</xdr:col>
      <xdr:colOff>42332</xdr:colOff>
      <xdr:row>14</xdr:row>
      <xdr:rowOff>50799</xdr:rowOff>
    </xdr:from>
    <xdr:to>
      <xdr:col>30</xdr:col>
      <xdr:colOff>117474</xdr:colOff>
      <xdr:row>14</xdr:row>
      <xdr:rowOff>292099</xdr:rowOff>
    </xdr:to>
    <xdr:grpSp>
      <xdr:nvGrpSpPr>
        <xdr:cNvPr id="18" name="Group 1113">
          <a:extLst>
            <a:ext uri="{FF2B5EF4-FFF2-40B4-BE49-F238E27FC236}">
              <a16:creationId xmlns:a16="http://schemas.microsoft.com/office/drawing/2014/main" id="{692540E2-0D23-47CD-953B-2980D8D69783}"/>
            </a:ext>
          </a:extLst>
        </xdr:cNvPr>
        <xdr:cNvGrpSpPr>
          <a:grpSpLocks/>
        </xdr:cNvGrpSpPr>
      </xdr:nvGrpSpPr>
      <xdr:grpSpPr bwMode="auto">
        <a:xfrm>
          <a:off x="5214407" y="3594099"/>
          <a:ext cx="198967" cy="241300"/>
          <a:chOff x="290" y="298"/>
          <a:chExt cx="21" cy="25"/>
        </a:xfrm>
      </xdr:grpSpPr>
      <xdr:sp macro="" textlink="">
        <xdr:nvSpPr>
          <xdr:cNvPr id="19" name="テキスト 407">
            <a:extLst>
              <a:ext uri="{FF2B5EF4-FFF2-40B4-BE49-F238E27FC236}">
                <a16:creationId xmlns:a16="http://schemas.microsoft.com/office/drawing/2014/main" id="{8D6AEB7B-37CC-40D8-B89A-433CC2452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Ｇ</a:t>
            </a:r>
          </a:p>
        </xdr:txBody>
      </xdr:sp>
      <xdr:sp macro="" textlink="">
        <xdr:nvSpPr>
          <xdr:cNvPr id="20" name="Oval 1115">
            <a:extLst>
              <a:ext uri="{FF2B5EF4-FFF2-40B4-BE49-F238E27FC236}">
                <a16:creationId xmlns:a16="http://schemas.microsoft.com/office/drawing/2014/main" id="{DA17B9DF-463E-4B8E-A536-EE6EC77A4F39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29</xdr:col>
      <xdr:colOff>42332</xdr:colOff>
      <xdr:row>21</xdr:row>
      <xdr:rowOff>50872</xdr:rowOff>
    </xdr:from>
    <xdr:to>
      <xdr:col>30</xdr:col>
      <xdr:colOff>117474</xdr:colOff>
      <xdr:row>21</xdr:row>
      <xdr:rowOff>292172</xdr:rowOff>
    </xdr:to>
    <xdr:grpSp>
      <xdr:nvGrpSpPr>
        <xdr:cNvPr id="21" name="Group 1113">
          <a:extLst>
            <a:ext uri="{FF2B5EF4-FFF2-40B4-BE49-F238E27FC236}">
              <a16:creationId xmlns:a16="http://schemas.microsoft.com/office/drawing/2014/main" id="{143C33B6-4987-49C0-8FE3-952619B0E011}"/>
            </a:ext>
          </a:extLst>
        </xdr:cNvPr>
        <xdr:cNvGrpSpPr>
          <a:grpSpLocks/>
        </xdr:cNvGrpSpPr>
      </xdr:nvGrpSpPr>
      <xdr:grpSpPr bwMode="auto">
        <a:xfrm>
          <a:off x="5214407" y="5794447"/>
          <a:ext cx="198967" cy="241300"/>
          <a:chOff x="290" y="298"/>
          <a:chExt cx="21" cy="25"/>
        </a:xfrm>
      </xdr:grpSpPr>
      <xdr:sp macro="" textlink="">
        <xdr:nvSpPr>
          <xdr:cNvPr id="22" name="テキスト 407">
            <a:extLst>
              <a:ext uri="{FF2B5EF4-FFF2-40B4-BE49-F238E27FC236}">
                <a16:creationId xmlns:a16="http://schemas.microsoft.com/office/drawing/2014/main" id="{88B216BA-D16F-4052-823C-673B0D2089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Ｇ</a:t>
            </a:r>
          </a:p>
        </xdr:txBody>
      </xdr:sp>
      <xdr:sp macro="" textlink="">
        <xdr:nvSpPr>
          <xdr:cNvPr id="23" name="Oval 1115">
            <a:extLst>
              <a:ext uri="{FF2B5EF4-FFF2-40B4-BE49-F238E27FC236}">
                <a16:creationId xmlns:a16="http://schemas.microsoft.com/office/drawing/2014/main" id="{6BE4C5F1-32C0-439E-9028-E378D6E080BA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59374</xdr:colOff>
      <xdr:row>10</xdr:row>
      <xdr:rowOff>50802</xdr:rowOff>
    </xdr:from>
    <xdr:to>
      <xdr:col>44</xdr:col>
      <xdr:colOff>117582</xdr:colOff>
      <xdr:row>10</xdr:row>
      <xdr:rowOff>292102</xdr:rowOff>
    </xdr:to>
    <xdr:grpSp>
      <xdr:nvGrpSpPr>
        <xdr:cNvPr id="24" name="Group 1113">
          <a:extLst>
            <a:ext uri="{FF2B5EF4-FFF2-40B4-BE49-F238E27FC236}">
              <a16:creationId xmlns:a16="http://schemas.microsoft.com/office/drawing/2014/main" id="{A3FE9702-0AE3-45CE-9813-87F35BE13964}"/>
            </a:ext>
          </a:extLst>
        </xdr:cNvPr>
        <xdr:cNvGrpSpPr>
          <a:grpSpLocks/>
        </xdr:cNvGrpSpPr>
      </xdr:nvGrpSpPr>
      <xdr:grpSpPr bwMode="auto">
        <a:xfrm>
          <a:off x="7355524" y="2336802"/>
          <a:ext cx="191558" cy="241300"/>
          <a:chOff x="290" y="298"/>
          <a:chExt cx="21" cy="25"/>
        </a:xfrm>
      </xdr:grpSpPr>
      <xdr:sp macro="" textlink="">
        <xdr:nvSpPr>
          <xdr:cNvPr id="25" name="テキスト 407">
            <a:extLst>
              <a:ext uri="{FF2B5EF4-FFF2-40B4-BE49-F238E27FC236}">
                <a16:creationId xmlns:a16="http://schemas.microsoft.com/office/drawing/2014/main" id="{669E0062-F26F-4C42-A98D-8DBFAF2C53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Ｆ</a:t>
            </a:r>
          </a:p>
        </xdr:txBody>
      </xdr:sp>
      <xdr:sp macro="" textlink="">
        <xdr:nvSpPr>
          <xdr:cNvPr id="26" name="Oval 1115">
            <a:extLst>
              <a:ext uri="{FF2B5EF4-FFF2-40B4-BE49-F238E27FC236}">
                <a16:creationId xmlns:a16="http://schemas.microsoft.com/office/drawing/2014/main" id="{1099841A-D604-44D5-B2C2-55B6228121BD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36</xdr:col>
      <xdr:colOff>33914</xdr:colOff>
      <xdr:row>10</xdr:row>
      <xdr:rowOff>50802</xdr:rowOff>
    </xdr:from>
    <xdr:to>
      <xdr:col>39</xdr:col>
      <xdr:colOff>83629</xdr:colOff>
      <xdr:row>10</xdr:row>
      <xdr:rowOff>292102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467D80C6-5F12-4232-9C61-252722B0E921}"/>
            </a:ext>
          </a:extLst>
        </xdr:cNvPr>
        <xdr:cNvGrpSpPr/>
      </xdr:nvGrpSpPr>
      <xdr:grpSpPr>
        <a:xfrm>
          <a:off x="6396614" y="2336802"/>
          <a:ext cx="449765" cy="241300"/>
          <a:chOff x="5689602" y="8092949"/>
          <a:chExt cx="456115" cy="241300"/>
        </a:xfrm>
      </xdr:grpSpPr>
      <xdr:sp macro="" textlink="">
        <xdr:nvSpPr>
          <xdr:cNvPr id="28" name="Text Box 802">
            <a:extLst>
              <a:ext uri="{FF2B5EF4-FFF2-40B4-BE49-F238E27FC236}">
                <a16:creationId xmlns:a16="http://schemas.microsoft.com/office/drawing/2014/main" id="{F497845C-ED4F-47B8-9B58-DA17617523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47278" y="8094132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29" name="Group 1113">
            <a:extLst>
              <a:ext uri="{FF2B5EF4-FFF2-40B4-BE49-F238E27FC236}">
                <a16:creationId xmlns:a16="http://schemas.microsoft.com/office/drawing/2014/main" id="{0683C142-4E73-40FA-A39C-974E27ABB4E8}"/>
              </a:ext>
            </a:extLst>
          </xdr:cNvPr>
          <xdr:cNvGrpSpPr>
            <a:grpSpLocks/>
          </xdr:cNvGrpSpPr>
        </xdr:nvGrpSpPr>
        <xdr:grpSpPr bwMode="auto">
          <a:xfrm>
            <a:off x="5689602" y="8092949"/>
            <a:ext cx="193675" cy="241300"/>
            <a:chOff x="290" y="298"/>
            <a:chExt cx="21" cy="25"/>
          </a:xfrm>
        </xdr:grpSpPr>
        <xdr:sp macro="" textlink="">
          <xdr:nvSpPr>
            <xdr:cNvPr id="33" name="テキスト 407">
              <a:extLst>
                <a:ext uri="{FF2B5EF4-FFF2-40B4-BE49-F238E27FC236}">
                  <a16:creationId xmlns:a16="http://schemas.microsoft.com/office/drawing/2014/main" id="{51836A5A-8877-4ABD-92EB-AA992FD9E3B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Ｃ</a:t>
              </a:r>
            </a:p>
          </xdr:txBody>
        </xdr:sp>
        <xdr:sp macro="" textlink="">
          <xdr:nvSpPr>
            <xdr:cNvPr id="34" name="Oval 1115">
              <a:extLst>
                <a:ext uri="{FF2B5EF4-FFF2-40B4-BE49-F238E27FC236}">
                  <a16:creationId xmlns:a16="http://schemas.microsoft.com/office/drawing/2014/main" id="{BB7D1A13-A08D-47CA-BE18-BDA6B13730A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30" name="Group 1113">
            <a:extLst>
              <a:ext uri="{FF2B5EF4-FFF2-40B4-BE49-F238E27FC236}">
                <a16:creationId xmlns:a16="http://schemas.microsoft.com/office/drawing/2014/main" id="{0C813C78-906D-4E53-96A8-02226E40DFAA}"/>
              </a:ext>
            </a:extLst>
          </xdr:cNvPr>
          <xdr:cNvGrpSpPr>
            <a:grpSpLocks/>
          </xdr:cNvGrpSpPr>
        </xdr:nvGrpSpPr>
        <xdr:grpSpPr bwMode="auto">
          <a:xfrm>
            <a:off x="5952042" y="8092949"/>
            <a:ext cx="193675" cy="241300"/>
            <a:chOff x="290" y="298"/>
            <a:chExt cx="21" cy="25"/>
          </a:xfrm>
        </xdr:grpSpPr>
        <xdr:sp macro="" textlink="">
          <xdr:nvSpPr>
            <xdr:cNvPr id="31" name="テキスト 407">
              <a:extLst>
                <a:ext uri="{FF2B5EF4-FFF2-40B4-BE49-F238E27FC236}">
                  <a16:creationId xmlns:a16="http://schemas.microsoft.com/office/drawing/2014/main" id="{CAE79BB9-09B0-4968-AE17-B237F725DCA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Ｅ</a:t>
              </a:r>
            </a:p>
          </xdr:txBody>
        </xdr:sp>
        <xdr:sp macro="" textlink="">
          <xdr:nvSpPr>
            <xdr:cNvPr id="32" name="Oval 1115">
              <a:extLst>
                <a:ext uri="{FF2B5EF4-FFF2-40B4-BE49-F238E27FC236}">
                  <a16:creationId xmlns:a16="http://schemas.microsoft.com/office/drawing/2014/main" id="{39250F57-7C4B-4B70-93E6-AFC0BC0257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</xdr:grpSp>
    <xdr:clientData/>
  </xdr:twoCellAnchor>
  <xdr:twoCellAnchor editAs="absolute">
    <xdr:from>
      <xdr:col>43</xdr:col>
      <xdr:colOff>59374</xdr:colOff>
      <xdr:row>11</xdr:row>
      <xdr:rowOff>42335</xdr:rowOff>
    </xdr:from>
    <xdr:to>
      <xdr:col>44</xdr:col>
      <xdr:colOff>117582</xdr:colOff>
      <xdr:row>11</xdr:row>
      <xdr:rowOff>283635</xdr:rowOff>
    </xdr:to>
    <xdr:grpSp>
      <xdr:nvGrpSpPr>
        <xdr:cNvPr id="35" name="Group 1113">
          <a:extLst>
            <a:ext uri="{FF2B5EF4-FFF2-40B4-BE49-F238E27FC236}">
              <a16:creationId xmlns:a16="http://schemas.microsoft.com/office/drawing/2014/main" id="{8825A26A-A72E-4C5F-9E77-402D39A8BD97}"/>
            </a:ext>
          </a:extLst>
        </xdr:cNvPr>
        <xdr:cNvGrpSpPr>
          <a:grpSpLocks/>
        </xdr:cNvGrpSpPr>
      </xdr:nvGrpSpPr>
      <xdr:grpSpPr bwMode="auto">
        <a:xfrm>
          <a:off x="7355524" y="2642660"/>
          <a:ext cx="191558" cy="241300"/>
          <a:chOff x="290" y="298"/>
          <a:chExt cx="21" cy="25"/>
        </a:xfrm>
      </xdr:grpSpPr>
      <xdr:sp macro="" textlink="">
        <xdr:nvSpPr>
          <xdr:cNvPr id="36" name="テキスト 407">
            <a:extLst>
              <a:ext uri="{FF2B5EF4-FFF2-40B4-BE49-F238E27FC236}">
                <a16:creationId xmlns:a16="http://schemas.microsoft.com/office/drawing/2014/main" id="{3D4065D3-3CEC-4B93-A670-AECB55D251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Ｇ</a:t>
            </a:r>
          </a:p>
        </xdr:txBody>
      </xdr:sp>
      <xdr:sp macro="" textlink="">
        <xdr:nvSpPr>
          <xdr:cNvPr id="37" name="Oval 1115">
            <a:extLst>
              <a:ext uri="{FF2B5EF4-FFF2-40B4-BE49-F238E27FC236}">
                <a16:creationId xmlns:a16="http://schemas.microsoft.com/office/drawing/2014/main" id="{B3720B3D-698F-4C70-B3C8-186973CE9847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59374</xdr:colOff>
      <xdr:row>13</xdr:row>
      <xdr:rowOff>42353</xdr:rowOff>
    </xdr:from>
    <xdr:to>
      <xdr:col>44</xdr:col>
      <xdr:colOff>117582</xdr:colOff>
      <xdr:row>13</xdr:row>
      <xdr:rowOff>283653</xdr:rowOff>
    </xdr:to>
    <xdr:grpSp>
      <xdr:nvGrpSpPr>
        <xdr:cNvPr id="38" name="Group 1113">
          <a:extLst>
            <a:ext uri="{FF2B5EF4-FFF2-40B4-BE49-F238E27FC236}">
              <a16:creationId xmlns:a16="http://schemas.microsoft.com/office/drawing/2014/main" id="{D2B395D4-A699-4720-94B7-8ED547EB91C9}"/>
            </a:ext>
          </a:extLst>
        </xdr:cNvPr>
        <xdr:cNvGrpSpPr>
          <a:grpSpLocks/>
        </xdr:cNvGrpSpPr>
      </xdr:nvGrpSpPr>
      <xdr:grpSpPr bwMode="auto">
        <a:xfrm>
          <a:off x="7355524" y="3271328"/>
          <a:ext cx="191558" cy="241300"/>
          <a:chOff x="290" y="298"/>
          <a:chExt cx="21" cy="25"/>
        </a:xfrm>
      </xdr:grpSpPr>
      <xdr:sp macro="" textlink="">
        <xdr:nvSpPr>
          <xdr:cNvPr id="39" name="テキスト 407">
            <a:extLst>
              <a:ext uri="{FF2B5EF4-FFF2-40B4-BE49-F238E27FC236}">
                <a16:creationId xmlns:a16="http://schemas.microsoft.com/office/drawing/2014/main" id="{70269222-EB51-4962-82BF-B604A8986D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Ｈ</a:t>
            </a:r>
          </a:p>
        </xdr:txBody>
      </xdr:sp>
      <xdr:sp macro="" textlink="">
        <xdr:nvSpPr>
          <xdr:cNvPr id="40" name="Oval 1115">
            <a:extLst>
              <a:ext uri="{FF2B5EF4-FFF2-40B4-BE49-F238E27FC236}">
                <a16:creationId xmlns:a16="http://schemas.microsoft.com/office/drawing/2014/main" id="{F310526F-8771-40FE-A197-5B0A02E52ADA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59374</xdr:colOff>
      <xdr:row>14</xdr:row>
      <xdr:rowOff>50802</xdr:rowOff>
    </xdr:from>
    <xdr:to>
      <xdr:col>44</xdr:col>
      <xdr:colOff>117582</xdr:colOff>
      <xdr:row>14</xdr:row>
      <xdr:rowOff>292102</xdr:rowOff>
    </xdr:to>
    <xdr:grpSp>
      <xdr:nvGrpSpPr>
        <xdr:cNvPr id="41" name="Group 1113">
          <a:extLst>
            <a:ext uri="{FF2B5EF4-FFF2-40B4-BE49-F238E27FC236}">
              <a16:creationId xmlns:a16="http://schemas.microsoft.com/office/drawing/2014/main" id="{CFA1723A-CFC4-40DE-98B1-9D13D8F1325D}"/>
            </a:ext>
          </a:extLst>
        </xdr:cNvPr>
        <xdr:cNvGrpSpPr>
          <a:grpSpLocks/>
        </xdr:cNvGrpSpPr>
      </xdr:nvGrpSpPr>
      <xdr:grpSpPr bwMode="auto">
        <a:xfrm>
          <a:off x="7355524" y="3594102"/>
          <a:ext cx="191558" cy="241300"/>
          <a:chOff x="290" y="298"/>
          <a:chExt cx="21" cy="25"/>
        </a:xfrm>
      </xdr:grpSpPr>
      <xdr:sp macro="" textlink="">
        <xdr:nvSpPr>
          <xdr:cNvPr id="42" name="テキスト 407">
            <a:extLst>
              <a:ext uri="{FF2B5EF4-FFF2-40B4-BE49-F238E27FC236}">
                <a16:creationId xmlns:a16="http://schemas.microsoft.com/office/drawing/2014/main" id="{04CFFD52-09F6-4C0D-8B2A-0FCE4BCC05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Ｉ</a:t>
            </a:r>
          </a:p>
        </xdr:txBody>
      </xdr:sp>
      <xdr:sp macro="" textlink="">
        <xdr:nvSpPr>
          <xdr:cNvPr id="43" name="Oval 1115">
            <a:extLst>
              <a:ext uri="{FF2B5EF4-FFF2-40B4-BE49-F238E27FC236}">
                <a16:creationId xmlns:a16="http://schemas.microsoft.com/office/drawing/2014/main" id="{6A32A3EB-D7A1-4CD6-818D-1F2FAA3DFD6B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59374</xdr:colOff>
      <xdr:row>16</xdr:row>
      <xdr:rowOff>42335</xdr:rowOff>
    </xdr:from>
    <xdr:to>
      <xdr:col>44</xdr:col>
      <xdr:colOff>117582</xdr:colOff>
      <xdr:row>16</xdr:row>
      <xdr:rowOff>283635</xdr:rowOff>
    </xdr:to>
    <xdr:grpSp>
      <xdr:nvGrpSpPr>
        <xdr:cNvPr id="44" name="Group 1113">
          <a:extLst>
            <a:ext uri="{FF2B5EF4-FFF2-40B4-BE49-F238E27FC236}">
              <a16:creationId xmlns:a16="http://schemas.microsoft.com/office/drawing/2014/main" id="{F59221AA-369D-4194-A8BD-CF141F764839}"/>
            </a:ext>
          </a:extLst>
        </xdr:cNvPr>
        <xdr:cNvGrpSpPr>
          <a:grpSpLocks/>
        </xdr:cNvGrpSpPr>
      </xdr:nvGrpSpPr>
      <xdr:grpSpPr bwMode="auto">
        <a:xfrm>
          <a:off x="7355524" y="4214285"/>
          <a:ext cx="191558" cy="241300"/>
          <a:chOff x="290" y="298"/>
          <a:chExt cx="21" cy="25"/>
        </a:xfrm>
      </xdr:grpSpPr>
      <xdr:sp macro="" textlink="">
        <xdr:nvSpPr>
          <xdr:cNvPr id="45" name="テキスト 407">
            <a:extLst>
              <a:ext uri="{FF2B5EF4-FFF2-40B4-BE49-F238E27FC236}">
                <a16:creationId xmlns:a16="http://schemas.microsoft.com/office/drawing/2014/main" id="{EDA123BD-A1DE-4A52-B976-713DEDD48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Ｊ</a:t>
            </a:r>
          </a:p>
        </xdr:txBody>
      </xdr:sp>
      <xdr:sp macro="" textlink="">
        <xdr:nvSpPr>
          <xdr:cNvPr id="46" name="Oval 1115">
            <a:extLst>
              <a:ext uri="{FF2B5EF4-FFF2-40B4-BE49-F238E27FC236}">
                <a16:creationId xmlns:a16="http://schemas.microsoft.com/office/drawing/2014/main" id="{C8277905-868A-4EF1-9084-162D306FE655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59374</xdr:colOff>
      <xdr:row>18</xdr:row>
      <xdr:rowOff>42336</xdr:rowOff>
    </xdr:from>
    <xdr:to>
      <xdr:col>44</xdr:col>
      <xdr:colOff>117582</xdr:colOff>
      <xdr:row>18</xdr:row>
      <xdr:rowOff>283636</xdr:rowOff>
    </xdr:to>
    <xdr:grpSp>
      <xdr:nvGrpSpPr>
        <xdr:cNvPr id="47" name="Group 1113">
          <a:extLst>
            <a:ext uri="{FF2B5EF4-FFF2-40B4-BE49-F238E27FC236}">
              <a16:creationId xmlns:a16="http://schemas.microsoft.com/office/drawing/2014/main" id="{85F30024-833D-4651-B6A4-029DF150FE78}"/>
            </a:ext>
          </a:extLst>
        </xdr:cNvPr>
        <xdr:cNvGrpSpPr>
          <a:grpSpLocks/>
        </xdr:cNvGrpSpPr>
      </xdr:nvGrpSpPr>
      <xdr:grpSpPr bwMode="auto">
        <a:xfrm>
          <a:off x="7355524" y="4842936"/>
          <a:ext cx="191558" cy="241300"/>
          <a:chOff x="290" y="298"/>
          <a:chExt cx="21" cy="25"/>
        </a:xfrm>
      </xdr:grpSpPr>
      <xdr:sp macro="" textlink="">
        <xdr:nvSpPr>
          <xdr:cNvPr id="48" name="テキスト 407">
            <a:extLst>
              <a:ext uri="{FF2B5EF4-FFF2-40B4-BE49-F238E27FC236}">
                <a16:creationId xmlns:a16="http://schemas.microsoft.com/office/drawing/2014/main" id="{AA5910F5-9C5B-44F5-AF3E-1FE57653F6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Ｋ</a:t>
            </a:r>
          </a:p>
        </xdr:txBody>
      </xdr:sp>
      <xdr:sp macro="" textlink="">
        <xdr:nvSpPr>
          <xdr:cNvPr id="49" name="Oval 1115">
            <a:extLst>
              <a:ext uri="{FF2B5EF4-FFF2-40B4-BE49-F238E27FC236}">
                <a16:creationId xmlns:a16="http://schemas.microsoft.com/office/drawing/2014/main" id="{70E845B1-D141-4279-B29F-34BAAECE5479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59328</xdr:colOff>
      <xdr:row>20</xdr:row>
      <xdr:rowOff>50806</xdr:rowOff>
    </xdr:from>
    <xdr:to>
      <xdr:col>44</xdr:col>
      <xdr:colOff>117536</xdr:colOff>
      <xdr:row>20</xdr:row>
      <xdr:rowOff>292106</xdr:rowOff>
    </xdr:to>
    <xdr:grpSp>
      <xdr:nvGrpSpPr>
        <xdr:cNvPr id="50" name="Group 1113">
          <a:extLst>
            <a:ext uri="{FF2B5EF4-FFF2-40B4-BE49-F238E27FC236}">
              <a16:creationId xmlns:a16="http://schemas.microsoft.com/office/drawing/2014/main" id="{99D321D6-DDC1-45B0-B4DB-70C7D28486E7}"/>
            </a:ext>
          </a:extLst>
        </xdr:cNvPr>
        <xdr:cNvGrpSpPr>
          <a:grpSpLocks/>
        </xdr:cNvGrpSpPr>
      </xdr:nvGrpSpPr>
      <xdr:grpSpPr bwMode="auto">
        <a:xfrm>
          <a:off x="7355478" y="5480056"/>
          <a:ext cx="191558" cy="241300"/>
          <a:chOff x="290" y="298"/>
          <a:chExt cx="21" cy="25"/>
        </a:xfrm>
      </xdr:grpSpPr>
      <xdr:sp macro="" textlink="">
        <xdr:nvSpPr>
          <xdr:cNvPr id="51" name="テキスト 407">
            <a:extLst>
              <a:ext uri="{FF2B5EF4-FFF2-40B4-BE49-F238E27FC236}">
                <a16:creationId xmlns:a16="http://schemas.microsoft.com/office/drawing/2014/main" id="{82B09E57-8E70-4698-9A88-590E08F6E2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Ｌ</a:t>
            </a:r>
          </a:p>
        </xdr:txBody>
      </xdr:sp>
      <xdr:sp macro="" textlink="">
        <xdr:nvSpPr>
          <xdr:cNvPr id="52" name="Oval 1115">
            <a:extLst>
              <a:ext uri="{FF2B5EF4-FFF2-40B4-BE49-F238E27FC236}">
                <a16:creationId xmlns:a16="http://schemas.microsoft.com/office/drawing/2014/main" id="{62200487-8257-49FC-AE45-1EDF654DEBB3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36</xdr:col>
      <xdr:colOff>33868</xdr:colOff>
      <xdr:row>20</xdr:row>
      <xdr:rowOff>50802</xdr:rowOff>
    </xdr:from>
    <xdr:to>
      <xdr:col>39</xdr:col>
      <xdr:colOff>83583</xdr:colOff>
      <xdr:row>20</xdr:row>
      <xdr:rowOff>292102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C0A9C469-FED1-4C42-9E0C-95D2FA3930A4}"/>
            </a:ext>
          </a:extLst>
        </xdr:cNvPr>
        <xdr:cNvGrpSpPr/>
      </xdr:nvGrpSpPr>
      <xdr:grpSpPr>
        <a:xfrm>
          <a:off x="6396568" y="5480052"/>
          <a:ext cx="449765" cy="241300"/>
          <a:chOff x="5689602" y="8092949"/>
          <a:chExt cx="456115" cy="241300"/>
        </a:xfrm>
      </xdr:grpSpPr>
      <xdr:sp macro="" textlink="">
        <xdr:nvSpPr>
          <xdr:cNvPr id="54" name="Text Box 802">
            <a:extLst>
              <a:ext uri="{FF2B5EF4-FFF2-40B4-BE49-F238E27FC236}">
                <a16:creationId xmlns:a16="http://schemas.microsoft.com/office/drawing/2014/main" id="{15B39A33-A9D3-4D0E-A742-AE6D228C3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47278" y="8094132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55" name="Group 1113">
            <a:extLst>
              <a:ext uri="{FF2B5EF4-FFF2-40B4-BE49-F238E27FC236}">
                <a16:creationId xmlns:a16="http://schemas.microsoft.com/office/drawing/2014/main" id="{DD987BC3-8792-4CB7-AC86-7B1F46FF192D}"/>
              </a:ext>
            </a:extLst>
          </xdr:cNvPr>
          <xdr:cNvGrpSpPr>
            <a:grpSpLocks/>
          </xdr:cNvGrpSpPr>
        </xdr:nvGrpSpPr>
        <xdr:grpSpPr bwMode="auto">
          <a:xfrm>
            <a:off x="5689602" y="8092949"/>
            <a:ext cx="193675" cy="241300"/>
            <a:chOff x="290" y="298"/>
            <a:chExt cx="21" cy="25"/>
          </a:xfrm>
        </xdr:grpSpPr>
        <xdr:sp macro="" textlink="">
          <xdr:nvSpPr>
            <xdr:cNvPr id="59" name="テキスト 407">
              <a:extLst>
                <a:ext uri="{FF2B5EF4-FFF2-40B4-BE49-F238E27FC236}">
                  <a16:creationId xmlns:a16="http://schemas.microsoft.com/office/drawing/2014/main" id="{2E075797-71A6-4748-8893-8A6A9BF57F8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Ｊ</a:t>
              </a:r>
            </a:p>
          </xdr:txBody>
        </xdr:sp>
        <xdr:sp macro="" textlink="">
          <xdr:nvSpPr>
            <xdr:cNvPr id="60" name="Oval 1115">
              <a:extLst>
                <a:ext uri="{FF2B5EF4-FFF2-40B4-BE49-F238E27FC236}">
                  <a16:creationId xmlns:a16="http://schemas.microsoft.com/office/drawing/2014/main" id="{C00FDA89-3ECF-4C59-86A4-EE64330547B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56" name="Group 1113">
            <a:extLst>
              <a:ext uri="{FF2B5EF4-FFF2-40B4-BE49-F238E27FC236}">
                <a16:creationId xmlns:a16="http://schemas.microsoft.com/office/drawing/2014/main" id="{835048B7-5878-4689-9B40-6F09BC152C9D}"/>
              </a:ext>
            </a:extLst>
          </xdr:cNvPr>
          <xdr:cNvGrpSpPr>
            <a:grpSpLocks/>
          </xdr:cNvGrpSpPr>
        </xdr:nvGrpSpPr>
        <xdr:grpSpPr bwMode="auto">
          <a:xfrm>
            <a:off x="5952042" y="8092949"/>
            <a:ext cx="193675" cy="241300"/>
            <a:chOff x="290" y="298"/>
            <a:chExt cx="21" cy="25"/>
          </a:xfrm>
        </xdr:grpSpPr>
        <xdr:sp macro="" textlink="">
          <xdr:nvSpPr>
            <xdr:cNvPr id="57" name="テキスト 407">
              <a:extLst>
                <a:ext uri="{FF2B5EF4-FFF2-40B4-BE49-F238E27FC236}">
                  <a16:creationId xmlns:a16="http://schemas.microsoft.com/office/drawing/2014/main" id="{203FE873-E307-4880-92F0-183FE1F067C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Ｋ</a:t>
              </a:r>
            </a:p>
          </xdr:txBody>
        </xdr:sp>
        <xdr:sp macro="" textlink="">
          <xdr:nvSpPr>
            <xdr:cNvPr id="58" name="Oval 1115">
              <a:extLst>
                <a:ext uri="{FF2B5EF4-FFF2-40B4-BE49-F238E27FC236}">
                  <a16:creationId xmlns:a16="http://schemas.microsoft.com/office/drawing/2014/main" id="{4507A772-9FB2-4C19-830C-46CCD4847A0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</xdr:grpSp>
    <xdr:clientData/>
  </xdr:twoCellAnchor>
  <xdr:twoCellAnchor editAs="absolute">
    <xdr:from>
      <xdr:col>43</xdr:col>
      <xdr:colOff>59328</xdr:colOff>
      <xdr:row>21</xdr:row>
      <xdr:rowOff>50802</xdr:rowOff>
    </xdr:from>
    <xdr:to>
      <xdr:col>44</xdr:col>
      <xdr:colOff>117536</xdr:colOff>
      <xdr:row>21</xdr:row>
      <xdr:rowOff>292102</xdr:rowOff>
    </xdr:to>
    <xdr:grpSp>
      <xdr:nvGrpSpPr>
        <xdr:cNvPr id="61" name="Group 1113">
          <a:extLst>
            <a:ext uri="{FF2B5EF4-FFF2-40B4-BE49-F238E27FC236}">
              <a16:creationId xmlns:a16="http://schemas.microsoft.com/office/drawing/2014/main" id="{68B0556F-BA8C-4F84-AB71-BEE96D8C5F18}"/>
            </a:ext>
          </a:extLst>
        </xdr:cNvPr>
        <xdr:cNvGrpSpPr>
          <a:grpSpLocks/>
        </xdr:cNvGrpSpPr>
      </xdr:nvGrpSpPr>
      <xdr:grpSpPr bwMode="auto">
        <a:xfrm>
          <a:off x="7355478" y="5794377"/>
          <a:ext cx="191558" cy="241300"/>
          <a:chOff x="290" y="298"/>
          <a:chExt cx="21" cy="25"/>
        </a:xfrm>
      </xdr:grpSpPr>
      <xdr:sp macro="" textlink="">
        <xdr:nvSpPr>
          <xdr:cNvPr id="62" name="テキスト 407">
            <a:extLst>
              <a:ext uri="{FF2B5EF4-FFF2-40B4-BE49-F238E27FC236}">
                <a16:creationId xmlns:a16="http://schemas.microsoft.com/office/drawing/2014/main" id="{A1A3B602-C61A-4ADA-875C-2838990867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Ｍ</a:t>
            </a:r>
          </a:p>
        </xdr:txBody>
      </xdr:sp>
      <xdr:sp macro="" textlink="">
        <xdr:nvSpPr>
          <xdr:cNvPr id="63" name="Oval 1115">
            <a:extLst>
              <a:ext uri="{FF2B5EF4-FFF2-40B4-BE49-F238E27FC236}">
                <a16:creationId xmlns:a16="http://schemas.microsoft.com/office/drawing/2014/main" id="{38505F51-0933-4E8B-A56F-E4445B20EBFF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59328</xdr:colOff>
      <xdr:row>22</xdr:row>
      <xdr:rowOff>50808</xdr:rowOff>
    </xdr:from>
    <xdr:to>
      <xdr:col>44</xdr:col>
      <xdr:colOff>117536</xdr:colOff>
      <xdr:row>22</xdr:row>
      <xdr:rowOff>292108</xdr:rowOff>
    </xdr:to>
    <xdr:grpSp>
      <xdr:nvGrpSpPr>
        <xdr:cNvPr id="64" name="Group 1113">
          <a:extLst>
            <a:ext uri="{FF2B5EF4-FFF2-40B4-BE49-F238E27FC236}">
              <a16:creationId xmlns:a16="http://schemas.microsoft.com/office/drawing/2014/main" id="{545A1F98-85FF-4C5F-9F14-F41A07DFDB2A}"/>
            </a:ext>
          </a:extLst>
        </xdr:cNvPr>
        <xdr:cNvGrpSpPr>
          <a:grpSpLocks/>
        </xdr:cNvGrpSpPr>
      </xdr:nvGrpSpPr>
      <xdr:grpSpPr bwMode="auto">
        <a:xfrm>
          <a:off x="7355478" y="6108708"/>
          <a:ext cx="191558" cy="241300"/>
          <a:chOff x="290" y="298"/>
          <a:chExt cx="21" cy="25"/>
        </a:xfrm>
      </xdr:grpSpPr>
      <xdr:sp macro="" textlink="">
        <xdr:nvSpPr>
          <xdr:cNvPr id="65" name="テキスト 407">
            <a:extLst>
              <a:ext uri="{FF2B5EF4-FFF2-40B4-BE49-F238E27FC236}">
                <a16:creationId xmlns:a16="http://schemas.microsoft.com/office/drawing/2014/main" id="{DA5878DC-FC7E-4FED-86FF-31E0BBBF6C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Ｎ</a:t>
            </a:r>
          </a:p>
        </xdr:txBody>
      </xdr:sp>
      <xdr:sp macro="" textlink="">
        <xdr:nvSpPr>
          <xdr:cNvPr id="66" name="Oval 1115">
            <a:extLst>
              <a:ext uri="{FF2B5EF4-FFF2-40B4-BE49-F238E27FC236}">
                <a16:creationId xmlns:a16="http://schemas.microsoft.com/office/drawing/2014/main" id="{BCF61D7D-E76A-42E8-88A1-CADB56CD193C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59328</xdr:colOff>
      <xdr:row>23</xdr:row>
      <xdr:rowOff>42348</xdr:rowOff>
    </xdr:from>
    <xdr:to>
      <xdr:col>44</xdr:col>
      <xdr:colOff>117536</xdr:colOff>
      <xdr:row>23</xdr:row>
      <xdr:rowOff>283648</xdr:rowOff>
    </xdr:to>
    <xdr:grpSp>
      <xdr:nvGrpSpPr>
        <xdr:cNvPr id="67" name="Group 1113">
          <a:extLst>
            <a:ext uri="{FF2B5EF4-FFF2-40B4-BE49-F238E27FC236}">
              <a16:creationId xmlns:a16="http://schemas.microsoft.com/office/drawing/2014/main" id="{A2C45C1B-EE43-4453-9881-EDEE067BDD2A}"/>
            </a:ext>
          </a:extLst>
        </xdr:cNvPr>
        <xdr:cNvGrpSpPr>
          <a:grpSpLocks/>
        </xdr:cNvGrpSpPr>
      </xdr:nvGrpSpPr>
      <xdr:grpSpPr bwMode="auto">
        <a:xfrm>
          <a:off x="7355478" y="6414573"/>
          <a:ext cx="191558" cy="241300"/>
          <a:chOff x="290" y="298"/>
          <a:chExt cx="21" cy="25"/>
        </a:xfrm>
      </xdr:grpSpPr>
      <xdr:sp macro="" textlink="">
        <xdr:nvSpPr>
          <xdr:cNvPr id="68" name="テキスト 407">
            <a:extLst>
              <a:ext uri="{FF2B5EF4-FFF2-40B4-BE49-F238E27FC236}">
                <a16:creationId xmlns:a16="http://schemas.microsoft.com/office/drawing/2014/main" id="{651A06CC-00BF-467A-890D-51E77FFF1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Ｏ</a:t>
            </a:r>
          </a:p>
        </xdr:txBody>
      </xdr:sp>
      <xdr:sp macro="" textlink="">
        <xdr:nvSpPr>
          <xdr:cNvPr id="69" name="Oval 1115">
            <a:extLst>
              <a:ext uri="{FF2B5EF4-FFF2-40B4-BE49-F238E27FC236}">
                <a16:creationId xmlns:a16="http://schemas.microsoft.com/office/drawing/2014/main" id="{322CE3A5-BDE2-4C7C-AFE3-141147407C3C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59328</xdr:colOff>
      <xdr:row>24</xdr:row>
      <xdr:rowOff>50821</xdr:rowOff>
    </xdr:from>
    <xdr:to>
      <xdr:col>44</xdr:col>
      <xdr:colOff>117536</xdr:colOff>
      <xdr:row>24</xdr:row>
      <xdr:rowOff>292121</xdr:rowOff>
    </xdr:to>
    <xdr:grpSp>
      <xdr:nvGrpSpPr>
        <xdr:cNvPr id="70" name="Group 1113">
          <a:extLst>
            <a:ext uri="{FF2B5EF4-FFF2-40B4-BE49-F238E27FC236}">
              <a16:creationId xmlns:a16="http://schemas.microsoft.com/office/drawing/2014/main" id="{6DDF1A51-CBF9-4EE1-8F7A-2C1D726C826C}"/>
            </a:ext>
          </a:extLst>
        </xdr:cNvPr>
        <xdr:cNvGrpSpPr>
          <a:grpSpLocks/>
        </xdr:cNvGrpSpPr>
      </xdr:nvGrpSpPr>
      <xdr:grpSpPr bwMode="auto">
        <a:xfrm>
          <a:off x="7355478" y="6737371"/>
          <a:ext cx="191558" cy="241300"/>
          <a:chOff x="290" y="298"/>
          <a:chExt cx="21" cy="25"/>
        </a:xfrm>
      </xdr:grpSpPr>
      <xdr:sp macro="" textlink="">
        <xdr:nvSpPr>
          <xdr:cNvPr id="71" name="テキスト 407">
            <a:extLst>
              <a:ext uri="{FF2B5EF4-FFF2-40B4-BE49-F238E27FC236}">
                <a16:creationId xmlns:a16="http://schemas.microsoft.com/office/drawing/2014/main" id="{D802FB30-C1D1-4ACB-A561-669E6F4225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Ｐ</a:t>
            </a:r>
          </a:p>
        </xdr:txBody>
      </xdr:sp>
      <xdr:sp macro="" textlink="">
        <xdr:nvSpPr>
          <xdr:cNvPr id="72" name="Oval 1115">
            <a:extLst>
              <a:ext uri="{FF2B5EF4-FFF2-40B4-BE49-F238E27FC236}">
                <a16:creationId xmlns:a16="http://schemas.microsoft.com/office/drawing/2014/main" id="{1BBBDCB9-4FC6-4829-AD69-880BB883C919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36</xdr:col>
      <xdr:colOff>33868</xdr:colOff>
      <xdr:row>24</xdr:row>
      <xdr:rowOff>50802</xdr:rowOff>
    </xdr:from>
    <xdr:to>
      <xdr:col>39</xdr:col>
      <xdr:colOff>83583</xdr:colOff>
      <xdr:row>24</xdr:row>
      <xdr:rowOff>292102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F0C0F338-9797-4957-88A5-85FB4F6628F2}"/>
            </a:ext>
          </a:extLst>
        </xdr:cNvPr>
        <xdr:cNvGrpSpPr/>
      </xdr:nvGrpSpPr>
      <xdr:grpSpPr>
        <a:xfrm>
          <a:off x="6396568" y="6737352"/>
          <a:ext cx="449765" cy="241300"/>
          <a:chOff x="5689602" y="8092949"/>
          <a:chExt cx="456115" cy="241300"/>
        </a:xfrm>
      </xdr:grpSpPr>
      <xdr:sp macro="" textlink="">
        <xdr:nvSpPr>
          <xdr:cNvPr id="74" name="Text Box 802">
            <a:extLst>
              <a:ext uri="{FF2B5EF4-FFF2-40B4-BE49-F238E27FC236}">
                <a16:creationId xmlns:a16="http://schemas.microsoft.com/office/drawing/2014/main" id="{B8FD68EE-5A5E-4CA9-8988-2F7BF72913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47278" y="8094132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75" name="Group 1113">
            <a:extLst>
              <a:ext uri="{FF2B5EF4-FFF2-40B4-BE49-F238E27FC236}">
                <a16:creationId xmlns:a16="http://schemas.microsoft.com/office/drawing/2014/main" id="{4657182B-6E22-4212-BC0E-48CAE0BB90E9}"/>
              </a:ext>
            </a:extLst>
          </xdr:cNvPr>
          <xdr:cNvGrpSpPr>
            <a:grpSpLocks/>
          </xdr:cNvGrpSpPr>
        </xdr:nvGrpSpPr>
        <xdr:grpSpPr bwMode="auto">
          <a:xfrm>
            <a:off x="5689602" y="8092949"/>
            <a:ext cx="193675" cy="241300"/>
            <a:chOff x="290" y="298"/>
            <a:chExt cx="21" cy="25"/>
          </a:xfrm>
        </xdr:grpSpPr>
        <xdr:sp macro="" textlink="">
          <xdr:nvSpPr>
            <xdr:cNvPr id="79" name="テキスト 407">
              <a:extLst>
                <a:ext uri="{FF2B5EF4-FFF2-40B4-BE49-F238E27FC236}">
                  <a16:creationId xmlns:a16="http://schemas.microsoft.com/office/drawing/2014/main" id="{94F8906C-CE4A-410F-A064-24E053BDE06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Ｎ</a:t>
              </a:r>
            </a:p>
          </xdr:txBody>
        </xdr:sp>
        <xdr:sp macro="" textlink="">
          <xdr:nvSpPr>
            <xdr:cNvPr id="80" name="Oval 1115">
              <a:extLst>
                <a:ext uri="{FF2B5EF4-FFF2-40B4-BE49-F238E27FC236}">
                  <a16:creationId xmlns:a16="http://schemas.microsoft.com/office/drawing/2014/main" id="{0F80EBEF-F5EE-4FD9-85DF-0374F7DDEF8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76" name="Group 1113">
            <a:extLst>
              <a:ext uri="{FF2B5EF4-FFF2-40B4-BE49-F238E27FC236}">
                <a16:creationId xmlns:a16="http://schemas.microsoft.com/office/drawing/2014/main" id="{CF399F99-F6DA-4C05-BBED-1B02CB93B8AB}"/>
              </a:ext>
            </a:extLst>
          </xdr:cNvPr>
          <xdr:cNvGrpSpPr>
            <a:grpSpLocks/>
          </xdr:cNvGrpSpPr>
        </xdr:nvGrpSpPr>
        <xdr:grpSpPr bwMode="auto">
          <a:xfrm>
            <a:off x="5952042" y="8092949"/>
            <a:ext cx="193675" cy="241300"/>
            <a:chOff x="290" y="298"/>
            <a:chExt cx="21" cy="25"/>
          </a:xfrm>
        </xdr:grpSpPr>
        <xdr:sp macro="" textlink="">
          <xdr:nvSpPr>
            <xdr:cNvPr id="77" name="テキスト 407">
              <a:extLst>
                <a:ext uri="{FF2B5EF4-FFF2-40B4-BE49-F238E27FC236}">
                  <a16:creationId xmlns:a16="http://schemas.microsoft.com/office/drawing/2014/main" id="{A169163D-E3E3-4DA9-AD57-6D828024912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Ｏ</a:t>
              </a:r>
            </a:p>
          </xdr:txBody>
        </xdr:sp>
        <xdr:sp macro="" textlink="">
          <xdr:nvSpPr>
            <xdr:cNvPr id="78" name="Oval 1115">
              <a:extLst>
                <a:ext uri="{FF2B5EF4-FFF2-40B4-BE49-F238E27FC236}">
                  <a16:creationId xmlns:a16="http://schemas.microsoft.com/office/drawing/2014/main" id="{DA1948E1-6AF9-48C2-8676-B3CF1E503AC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</xdr:grpSp>
    <xdr:clientData/>
  </xdr:twoCellAnchor>
  <xdr:twoCellAnchor editAs="absolute">
    <xdr:from>
      <xdr:col>43</xdr:col>
      <xdr:colOff>59328</xdr:colOff>
      <xdr:row>25</xdr:row>
      <xdr:rowOff>59269</xdr:rowOff>
    </xdr:from>
    <xdr:to>
      <xdr:col>44</xdr:col>
      <xdr:colOff>117536</xdr:colOff>
      <xdr:row>25</xdr:row>
      <xdr:rowOff>300569</xdr:rowOff>
    </xdr:to>
    <xdr:grpSp>
      <xdr:nvGrpSpPr>
        <xdr:cNvPr id="81" name="Group 1113">
          <a:extLst>
            <a:ext uri="{FF2B5EF4-FFF2-40B4-BE49-F238E27FC236}">
              <a16:creationId xmlns:a16="http://schemas.microsoft.com/office/drawing/2014/main" id="{1E1CC015-DBD0-453C-86DC-84C47FCA9208}"/>
            </a:ext>
          </a:extLst>
        </xdr:cNvPr>
        <xdr:cNvGrpSpPr>
          <a:grpSpLocks/>
        </xdr:cNvGrpSpPr>
      </xdr:nvGrpSpPr>
      <xdr:grpSpPr bwMode="auto">
        <a:xfrm>
          <a:off x="7355478" y="7060144"/>
          <a:ext cx="191558" cy="241300"/>
          <a:chOff x="290" y="298"/>
          <a:chExt cx="21" cy="25"/>
        </a:xfrm>
      </xdr:grpSpPr>
      <xdr:sp macro="" textlink="">
        <xdr:nvSpPr>
          <xdr:cNvPr id="82" name="テキスト 407">
            <a:extLst>
              <a:ext uri="{FF2B5EF4-FFF2-40B4-BE49-F238E27FC236}">
                <a16:creationId xmlns:a16="http://schemas.microsoft.com/office/drawing/2014/main" id="{0716A7FB-3BD8-4110-BC97-BA21080881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Ｑ</a:t>
            </a:r>
          </a:p>
        </xdr:txBody>
      </xdr:sp>
      <xdr:sp macro="" textlink="">
        <xdr:nvSpPr>
          <xdr:cNvPr id="83" name="Oval 1115">
            <a:extLst>
              <a:ext uri="{FF2B5EF4-FFF2-40B4-BE49-F238E27FC236}">
                <a16:creationId xmlns:a16="http://schemas.microsoft.com/office/drawing/2014/main" id="{1F4DD7D4-B5A3-461E-91EF-7962D3FBC3E9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59328</xdr:colOff>
      <xdr:row>26</xdr:row>
      <xdr:rowOff>42342</xdr:rowOff>
    </xdr:from>
    <xdr:to>
      <xdr:col>44</xdr:col>
      <xdr:colOff>117536</xdr:colOff>
      <xdr:row>26</xdr:row>
      <xdr:rowOff>283642</xdr:rowOff>
    </xdr:to>
    <xdr:grpSp>
      <xdr:nvGrpSpPr>
        <xdr:cNvPr id="84" name="Group 1113">
          <a:extLst>
            <a:ext uri="{FF2B5EF4-FFF2-40B4-BE49-F238E27FC236}">
              <a16:creationId xmlns:a16="http://schemas.microsoft.com/office/drawing/2014/main" id="{69ECE5AD-6088-425A-8F6E-A31143D3120C}"/>
            </a:ext>
          </a:extLst>
        </xdr:cNvPr>
        <xdr:cNvGrpSpPr>
          <a:grpSpLocks/>
        </xdr:cNvGrpSpPr>
      </xdr:nvGrpSpPr>
      <xdr:grpSpPr bwMode="auto">
        <a:xfrm>
          <a:off x="7355478" y="7357542"/>
          <a:ext cx="191558" cy="241300"/>
          <a:chOff x="290" y="298"/>
          <a:chExt cx="21" cy="25"/>
        </a:xfrm>
      </xdr:grpSpPr>
      <xdr:sp macro="" textlink="">
        <xdr:nvSpPr>
          <xdr:cNvPr id="85" name="テキスト 407">
            <a:extLst>
              <a:ext uri="{FF2B5EF4-FFF2-40B4-BE49-F238E27FC236}">
                <a16:creationId xmlns:a16="http://schemas.microsoft.com/office/drawing/2014/main" id="{D6FD477F-6A89-44A8-8011-9E2D479A6F1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Ｒ</a:t>
            </a:r>
          </a:p>
        </xdr:txBody>
      </xdr:sp>
      <xdr:sp macro="" textlink="">
        <xdr:nvSpPr>
          <xdr:cNvPr id="86" name="Oval 1115">
            <a:extLst>
              <a:ext uri="{FF2B5EF4-FFF2-40B4-BE49-F238E27FC236}">
                <a16:creationId xmlns:a16="http://schemas.microsoft.com/office/drawing/2014/main" id="{C5E77535-075E-4CDF-8EE6-2007D061DA38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59328</xdr:colOff>
      <xdr:row>27</xdr:row>
      <xdr:rowOff>50815</xdr:rowOff>
    </xdr:from>
    <xdr:to>
      <xdr:col>44</xdr:col>
      <xdr:colOff>117536</xdr:colOff>
      <xdr:row>27</xdr:row>
      <xdr:rowOff>292115</xdr:rowOff>
    </xdr:to>
    <xdr:grpSp>
      <xdr:nvGrpSpPr>
        <xdr:cNvPr id="87" name="Group 1113">
          <a:extLst>
            <a:ext uri="{FF2B5EF4-FFF2-40B4-BE49-F238E27FC236}">
              <a16:creationId xmlns:a16="http://schemas.microsoft.com/office/drawing/2014/main" id="{B202389C-9A65-4B67-AD60-9FDEECC041F7}"/>
            </a:ext>
          </a:extLst>
        </xdr:cNvPr>
        <xdr:cNvGrpSpPr>
          <a:grpSpLocks/>
        </xdr:cNvGrpSpPr>
      </xdr:nvGrpSpPr>
      <xdr:grpSpPr bwMode="auto">
        <a:xfrm>
          <a:off x="7355478" y="7680340"/>
          <a:ext cx="191558" cy="241300"/>
          <a:chOff x="290" y="298"/>
          <a:chExt cx="21" cy="25"/>
        </a:xfrm>
      </xdr:grpSpPr>
      <xdr:sp macro="" textlink="">
        <xdr:nvSpPr>
          <xdr:cNvPr id="88" name="テキスト 407">
            <a:extLst>
              <a:ext uri="{FF2B5EF4-FFF2-40B4-BE49-F238E27FC236}">
                <a16:creationId xmlns:a16="http://schemas.microsoft.com/office/drawing/2014/main" id="{65CB6EDE-D717-40EC-AC76-54F2509027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89" name="Oval 1115">
            <a:extLst>
              <a:ext uri="{FF2B5EF4-FFF2-40B4-BE49-F238E27FC236}">
                <a16:creationId xmlns:a16="http://schemas.microsoft.com/office/drawing/2014/main" id="{45570D77-14E9-4EBA-A1FB-13ABF4661E17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59328</xdr:colOff>
      <xdr:row>28</xdr:row>
      <xdr:rowOff>42354</xdr:rowOff>
    </xdr:from>
    <xdr:to>
      <xdr:col>44</xdr:col>
      <xdr:colOff>117536</xdr:colOff>
      <xdr:row>28</xdr:row>
      <xdr:rowOff>283654</xdr:rowOff>
    </xdr:to>
    <xdr:grpSp>
      <xdr:nvGrpSpPr>
        <xdr:cNvPr id="90" name="Group 1113">
          <a:extLst>
            <a:ext uri="{FF2B5EF4-FFF2-40B4-BE49-F238E27FC236}">
              <a16:creationId xmlns:a16="http://schemas.microsoft.com/office/drawing/2014/main" id="{30CFC080-2EAB-4AC6-AC09-FBD6C6399E3A}"/>
            </a:ext>
          </a:extLst>
        </xdr:cNvPr>
        <xdr:cNvGrpSpPr>
          <a:grpSpLocks/>
        </xdr:cNvGrpSpPr>
      </xdr:nvGrpSpPr>
      <xdr:grpSpPr bwMode="auto">
        <a:xfrm>
          <a:off x="7355478" y="7986204"/>
          <a:ext cx="191558" cy="241300"/>
          <a:chOff x="290" y="298"/>
          <a:chExt cx="21" cy="25"/>
        </a:xfrm>
      </xdr:grpSpPr>
      <xdr:sp macro="" textlink="">
        <xdr:nvSpPr>
          <xdr:cNvPr id="91" name="テキスト 407">
            <a:extLst>
              <a:ext uri="{FF2B5EF4-FFF2-40B4-BE49-F238E27FC236}">
                <a16:creationId xmlns:a16="http://schemas.microsoft.com/office/drawing/2014/main" id="{9CC71EB6-6554-4FFC-AD5A-97C8F1AC04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92" name="Oval 1115">
            <a:extLst>
              <a:ext uri="{FF2B5EF4-FFF2-40B4-BE49-F238E27FC236}">
                <a16:creationId xmlns:a16="http://schemas.microsoft.com/office/drawing/2014/main" id="{B77FED99-021D-46AE-8977-34AD23ABA429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59328</xdr:colOff>
      <xdr:row>29</xdr:row>
      <xdr:rowOff>42361</xdr:rowOff>
    </xdr:from>
    <xdr:to>
      <xdr:col>44</xdr:col>
      <xdr:colOff>117536</xdr:colOff>
      <xdr:row>29</xdr:row>
      <xdr:rowOff>283661</xdr:rowOff>
    </xdr:to>
    <xdr:grpSp>
      <xdr:nvGrpSpPr>
        <xdr:cNvPr id="93" name="Group 1113">
          <a:extLst>
            <a:ext uri="{FF2B5EF4-FFF2-40B4-BE49-F238E27FC236}">
              <a16:creationId xmlns:a16="http://schemas.microsoft.com/office/drawing/2014/main" id="{AB99F066-23DE-4B90-B09F-525E9CB39E63}"/>
            </a:ext>
          </a:extLst>
        </xdr:cNvPr>
        <xdr:cNvGrpSpPr>
          <a:grpSpLocks/>
        </xdr:cNvGrpSpPr>
      </xdr:nvGrpSpPr>
      <xdr:grpSpPr bwMode="auto">
        <a:xfrm>
          <a:off x="7355478" y="8300536"/>
          <a:ext cx="191558" cy="241300"/>
          <a:chOff x="290" y="298"/>
          <a:chExt cx="21" cy="25"/>
        </a:xfrm>
      </xdr:grpSpPr>
      <xdr:sp macro="" textlink="">
        <xdr:nvSpPr>
          <xdr:cNvPr id="94" name="テキスト 407">
            <a:extLst>
              <a:ext uri="{FF2B5EF4-FFF2-40B4-BE49-F238E27FC236}">
                <a16:creationId xmlns:a16="http://schemas.microsoft.com/office/drawing/2014/main" id="{78067922-BCF2-41BE-8C09-896BEA6FF7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95" name="Oval 1115">
            <a:extLst>
              <a:ext uri="{FF2B5EF4-FFF2-40B4-BE49-F238E27FC236}">
                <a16:creationId xmlns:a16="http://schemas.microsoft.com/office/drawing/2014/main" id="{A7FF1CE7-1F1B-42C2-BB5E-189D17D39417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59328</xdr:colOff>
      <xdr:row>30</xdr:row>
      <xdr:rowOff>50834</xdr:rowOff>
    </xdr:from>
    <xdr:to>
      <xdr:col>44</xdr:col>
      <xdr:colOff>117536</xdr:colOff>
      <xdr:row>30</xdr:row>
      <xdr:rowOff>292134</xdr:rowOff>
    </xdr:to>
    <xdr:grpSp>
      <xdr:nvGrpSpPr>
        <xdr:cNvPr id="96" name="Group 1113">
          <a:extLst>
            <a:ext uri="{FF2B5EF4-FFF2-40B4-BE49-F238E27FC236}">
              <a16:creationId xmlns:a16="http://schemas.microsoft.com/office/drawing/2014/main" id="{A71DD582-B96C-4F69-BBE1-A8189949DCA8}"/>
            </a:ext>
          </a:extLst>
        </xdr:cNvPr>
        <xdr:cNvGrpSpPr>
          <a:grpSpLocks/>
        </xdr:cNvGrpSpPr>
      </xdr:nvGrpSpPr>
      <xdr:grpSpPr bwMode="auto">
        <a:xfrm>
          <a:off x="7355478" y="8623334"/>
          <a:ext cx="191558" cy="241300"/>
          <a:chOff x="290" y="298"/>
          <a:chExt cx="21" cy="25"/>
        </a:xfrm>
      </xdr:grpSpPr>
      <xdr:sp macro="" textlink="">
        <xdr:nvSpPr>
          <xdr:cNvPr id="97" name="テキスト 407">
            <a:extLst>
              <a:ext uri="{FF2B5EF4-FFF2-40B4-BE49-F238E27FC236}">
                <a16:creationId xmlns:a16="http://schemas.microsoft.com/office/drawing/2014/main" id="{ADD5401A-80EF-4BF2-BE38-62DC9BF606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Ｓ</a:t>
            </a:r>
          </a:p>
        </xdr:txBody>
      </xdr:sp>
      <xdr:sp macro="" textlink="">
        <xdr:nvSpPr>
          <xdr:cNvPr id="98" name="Oval 1115">
            <a:extLst>
              <a:ext uri="{FF2B5EF4-FFF2-40B4-BE49-F238E27FC236}">
                <a16:creationId xmlns:a16="http://schemas.microsoft.com/office/drawing/2014/main" id="{13ADD835-F0B8-4C23-B2CF-739AD82ABE2B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43</xdr:col>
      <xdr:colOff>59328</xdr:colOff>
      <xdr:row>31</xdr:row>
      <xdr:rowOff>50840</xdr:rowOff>
    </xdr:from>
    <xdr:to>
      <xdr:col>44</xdr:col>
      <xdr:colOff>117536</xdr:colOff>
      <xdr:row>31</xdr:row>
      <xdr:rowOff>292140</xdr:rowOff>
    </xdr:to>
    <xdr:grpSp>
      <xdr:nvGrpSpPr>
        <xdr:cNvPr id="99" name="Group 1113">
          <a:extLst>
            <a:ext uri="{FF2B5EF4-FFF2-40B4-BE49-F238E27FC236}">
              <a16:creationId xmlns:a16="http://schemas.microsoft.com/office/drawing/2014/main" id="{485BFBDB-7B98-4030-B55C-0720D0208197}"/>
            </a:ext>
          </a:extLst>
        </xdr:cNvPr>
        <xdr:cNvGrpSpPr>
          <a:grpSpLocks/>
        </xdr:cNvGrpSpPr>
      </xdr:nvGrpSpPr>
      <xdr:grpSpPr bwMode="auto">
        <a:xfrm>
          <a:off x="7355478" y="8937665"/>
          <a:ext cx="191558" cy="241300"/>
          <a:chOff x="290" y="298"/>
          <a:chExt cx="21" cy="25"/>
        </a:xfrm>
      </xdr:grpSpPr>
      <xdr:sp macro="" textlink="">
        <xdr:nvSpPr>
          <xdr:cNvPr id="100" name="テキスト 407">
            <a:extLst>
              <a:ext uri="{FF2B5EF4-FFF2-40B4-BE49-F238E27FC236}">
                <a16:creationId xmlns:a16="http://schemas.microsoft.com/office/drawing/2014/main" id="{D7436B57-E8C1-4C49-9C7D-9D6E714A1B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Ｔ</a:t>
            </a:r>
          </a:p>
        </xdr:txBody>
      </xdr:sp>
      <xdr:sp macro="" textlink="">
        <xdr:nvSpPr>
          <xdr:cNvPr id="101" name="Oval 1115">
            <a:extLst>
              <a:ext uri="{FF2B5EF4-FFF2-40B4-BE49-F238E27FC236}">
                <a16:creationId xmlns:a16="http://schemas.microsoft.com/office/drawing/2014/main" id="{CB8F02E8-C5BE-48A6-81F6-D30DBCB54A29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36</xdr:col>
      <xdr:colOff>33868</xdr:colOff>
      <xdr:row>25</xdr:row>
      <xdr:rowOff>59269</xdr:rowOff>
    </xdr:from>
    <xdr:to>
      <xdr:col>41</xdr:col>
      <xdr:colOff>66653</xdr:colOff>
      <xdr:row>25</xdr:row>
      <xdr:rowOff>300575</xdr:rowOff>
    </xdr:to>
    <xdr:grpSp>
      <xdr:nvGrpSpPr>
        <xdr:cNvPr id="102" name="グループ化 101">
          <a:extLst>
            <a:ext uri="{FF2B5EF4-FFF2-40B4-BE49-F238E27FC236}">
              <a16:creationId xmlns:a16="http://schemas.microsoft.com/office/drawing/2014/main" id="{24C87D9C-28D2-4AF1-910F-7464FCE7DBFD}"/>
            </a:ext>
          </a:extLst>
        </xdr:cNvPr>
        <xdr:cNvGrpSpPr/>
      </xdr:nvGrpSpPr>
      <xdr:grpSpPr>
        <a:xfrm>
          <a:off x="6396568" y="7060144"/>
          <a:ext cx="699535" cy="241306"/>
          <a:chOff x="6146799" y="1507073"/>
          <a:chExt cx="710119" cy="241306"/>
        </a:xfrm>
      </xdr:grpSpPr>
      <xdr:sp macro="" textlink="">
        <xdr:nvSpPr>
          <xdr:cNvPr id="103" name="Text Box 802">
            <a:extLst>
              <a:ext uri="{FF2B5EF4-FFF2-40B4-BE49-F238E27FC236}">
                <a16:creationId xmlns:a16="http://schemas.microsoft.com/office/drawing/2014/main" id="{AC9D2F10-3C07-4670-80B4-8F43CE64FE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4475" y="1508262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04" name="Group 1113">
            <a:extLst>
              <a:ext uri="{FF2B5EF4-FFF2-40B4-BE49-F238E27FC236}">
                <a16:creationId xmlns:a16="http://schemas.microsoft.com/office/drawing/2014/main" id="{55AD814D-C040-4873-89D4-DA9EE1BF99FC}"/>
              </a:ext>
            </a:extLst>
          </xdr:cNvPr>
          <xdr:cNvGrpSpPr>
            <a:grpSpLocks/>
          </xdr:cNvGrpSpPr>
        </xdr:nvGrpSpPr>
        <xdr:grpSpPr bwMode="auto">
          <a:xfrm>
            <a:off x="6146799" y="1507079"/>
            <a:ext cx="193675" cy="241300"/>
            <a:chOff x="290" y="298"/>
            <a:chExt cx="21" cy="25"/>
          </a:xfrm>
        </xdr:grpSpPr>
        <xdr:sp macro="" textlink="">
          <xdr:nvSpPr>
            <xdr:cNvPr id="112" name="テキスト 407">
              <a:extLst>
                <a:ext uri="{FF2B5EF4-FFF2-40B4-BE49-F238E27FC236}">
                  <a16:creationId xmlns:a16="http://schemas.microsoft.com/office/drawing/2014/main" id="{37B28676-8B3B-4B2D-9927-4E5FC301A47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Ｒ</a:t>
              </a:r>
            </a:p>
          </xdr:txBody>
        </xdr:sp>
        <xdr:sp macro="" textlink="">
          <xdr:nvSpPr>
            <xdr:cNvPr id="113" name="Oval 1115">
              <a:extLst>
                <a:ext uri="{FF2B5EF4-FFF2-40B4-BE49-F238E27FC236}">
                  <a16:creationId xmlns:a16="http://schemas.microsoft.com/office/drawing/2014/main" id="{D9E42E96-7096-451C-84A8-8DAB8ACFC66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105" name="Group 1113">
            <a:extLst>
              <a:ext uri="{FF2B5EF4-FFF2-40B4-BE49-F238E27FC236}">
                <a16:creationId xmlns:a16="http://schemas.microsoft.com/office/drawing/2014/main" id="{83CCFAD1-FBAC-4184-BBA5-47E97A1A3D82}"/>
              </a:ext>
            </a:extLst>
          </xdr:cNvPr>
          <xdr:cNvGrpSpPr>
            <a:grpSpLocks/>
          </xdr:cNvGrpSpPr>
        </xdr:nvGrpSpPr>
        <xdr:grpSpPr bwMode="auto">
          <a:xfrm>
            <a:off x="6409239" y="1507079"/>
            <a:ext cx="193675" cy="241300"/>
            <a:chOff x="290" y="298"/>
            <a:chExt cx="21" cy="25"/>
          </a:xfrm>
        </xdr:grpSpPr>
        <xdr:sp macro="" textlink="">
          <xdr:nvSpPr>
            <xdr:cNvPr id="110" name="テキスト 407">
              <a:extLst>
                <a:ext uri="{FF2B5EF4-FFF2-40B4-BE49-F238E27FC236}">
                  <a16:creationId xmlns:a16="http://schemas.microsoft.com/office/drawing/2014/main" id="{E20362E5-66EC-46A6-B1DA-43618263DA2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Ｌ</a:t>
              </a:r>
            </a:p>
          </xdr:txBody>
        </xdr:sp>
        <xdr:sp macro="" textlink="">
          <xdr:nvSpPr>
            <xdr:cNvPr id="111" name="Oval 1115">
              <a:extLst>
                <a:ext uri="{FF2B5EF4-FFF2-40B4-BE49-F238E27FC236}">
                  <a16:creationId xmlns:a16="http://schemas.microsoft.com/office/drawing/2014/main" id="{1F9AA883-38D1-4DF1-A79B-2A9071E7FEE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106" name="Text Box 802">
            <a:extLst>
              <a:ext uri="{FF2B5EF4-FFF2-40B4-BE49-F238E27FC236}">
                <a16:creationId xmlns:a16="http://schemas.microsoft.com/office/drawing/2014/main" id="{AD0C566C-CDD9-4FCD-BB7A-5901F12DB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58479" y="1508256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07" name="Group 1113">
            <a:extLst>
              <a:ext uri="{FF2B5EF4-FFF2-40B4-BE49-F238E27FC236}">
                <a16:creationId xmlns:a16="http://schemas.microsoft.com/office/drawing/2014/main" id="{9FFD1EF4-CE1B-49DA-8626-DD976F572267}"/>
              </a:ext>
            </a:extLst>
          </xdr:cNvPr>
          <xdr:cNvGrpSpPr>
            <a:grpSpLocks/>
          </xdr:cNvGrpSpPr>
        </xdr:nvGrpSpPr>
        <xdr:grpSpPr bwMode="auto">
          <a:xfrm>
            <a:off x="6663243" y="1507073"/>
            <a:ext cx="193675" cy="241300"/>
            <a:chOff x="290" y="298"/>
            <a:chExt cx="21" cy="25"/>
          </a:xfrm>
        </xdr:grpSpPr>
        <xdr:sp macro="" textlink="">
          <xdr:nvSpPr>
            <xdr:cNvPr id="108" name="テキスト 407">
              <a:extLst>
                <a:ext uri="{FF2B5EF4-FFF2-40B4-BE49-F238E27FC236}">
                  <a16:creationId xmlns:a16="http://schemas.microsoft.com/office/drawing/2014/main" id="{B5F0E11A-4426-413A-AD25-D97940464C7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Ｐ</a:t>
              </a:r>
            </a:p>
          </xdr:txBody>
        </xdr:sp>
        <xdr:sp macro="" textlink="">
          <xdr:nvSpPr>
            <xdr:cNvPr id="109" name="Oval 1115">
              <a:extLst>
                <a:ext uri="{FF2B5EF4-FFF2-40B4-BE49-F238E27FC236}">
                  <a16:creationId xmlns:a16="http://schemas.microsoft.com/office/drawing/2014/main" id="{3CD23134-F221-44EE-B519-C94893D8CA9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</xdr:grpSp>
    <xdr:clientData/>
  </xdr:twoCellAnchor>
  <xdr:twoCellAnchor editAs="absolute">
    <xdr:from>
      <xdr:col>36</xdr:col>
      <xdr:colOff>33868</xdr:colOff>
      <xdr:row>26</xdr:row>
      <xdr:rowOff>42336</xdr:rowOff>
    </xdr:from>
    <xdr:to>
      <xdr:col>43</xdr:col>
      <xdr:colOff>41257</xdr:colOff>
      <xdr:row>26</xdr:row>
      <xdr:rowOff>283648</xdr:rowOff>
    </xdr:to>
    <xdr:grpSp>
      <xdr:nvGrpSpPr>
        <xdr:cNvPr id="114" name="グループ化 113">
          <a:extLst>
            <a:ext uri="{FF2B5EF4-FFF2-40B4-BE49-F238E27FC236}">
              <a16:creationId xmlns:a16="http://schemas.microsoft.com/office/drawing/2014/main" id="{7F804E2B-47F0-475D-B592-44641B96099C}"/>
            </a:ext>
          </a:extLst>
        </xdr:cNvPr>
        <xdr:cNvGrpSpPr/>
      </xdr:nvGrpSpPr>
      <xdr:grpSpPr>
        <a:xfrm>
          <a:off x="6396568" y="7357536"/>
          <a:ext cx="940839" cy="241312"/>
          <a:chOff x="3166536" y="1473188"/>
          <a:chExt cx="955656" cy="241312"/>
        </a:xfrm>
      </xdr:grpSpPr>
      <xdr:sp macro="" textlink="">
        <xdr:nvSpPr>
          <xdr:cNvPr id="115" name="Text Box 802">
            <a:extLst>
              <a:ext uri="{FF2B5EF4-FFF2-40B4-BE49-F238E27FC236}">
                <a16:creationId xmlns:a16="http://schemas.microsoft.com/office/drawing/2014/main" id="{7BBA3636-D8C6-4DB7-953D-7EA2BF619E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24212" y="1474383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16" name="Group 1113">
            <a:extLst>
              <a:ext uri="{FF2B5EF4-FFF2-40B4-BE49-F238E27FC236}">
                <a16:creationId xmlns:a16="http://schemas.microsoft.com/office/drawing/2014/main" id="{9DABC787-57C6-47D5-95CB-F3D7F5724D36}"/>
              </a:ext>
            </a:extLst>
          </xdr:cNvPr>
          <xdr:cNvGrpSpPr>
            <a:grpSpLocks/>
          </xdr:cNvGrpSpPr>
        </xdr:nvGrpSpPr>
        <xdr:grpSpPr bwMode="auto">
          <a:xfrm>
            <a:off x="3166536" y="1473200"/>
            <a:ext cx="193675" cy="241300"/>
            <a:chOff x="290" y="298"/>
            <a:chExt cx="21" cy="25"/>
          </a:xfrm>
        </xdr:grpSpPr>
        <xdr:sp macro="" textlink="">
          <xdr:nvSpPr>
            <xdr:cNvPr id="128" name="テキスト 407">
              <a:extLst>
                <a:ext uri="{FF2B5EF4-FFF2-40B4-BE49-F238E27FC236}">
                  <a16:creationId xmlns:a16="http://schemas.microsoft.com/office/drawing/2014/main" id="{38E80FB4-D72D-49EC-BAE9-8223CF4922D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Ｆ</a:t>
              </a:r>
            </a:p>
          </xdr:txBody>
        </xdr:sp>
        <xdr:sp macro="" textlink="">
          <xdr:nvSpPr>
            <xdr:cNvPr id="129" name="Oval 1115">
              <a:extLst>
                <a:ext uri="{FF2B5EF4-FFF2-40B4-BE49-F238E27FC236}">
                  <a16:creationId xmlns:a16="http://schemas.microsoft.com/office/drawing/2014/main" id="{6A70DBA4-2235-4C11-99B0-34EC15668F2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117" name="Group 1113">
            <a:extLst>
              <a:ext uri="{FF2B5EF4-FFF2-40B4-BE49-F238E27FC236}">
                <a16:creationId xmlns:a16="http://schemas.microsoft.com/office/drawing/2014/main" id="{7168288D-6116-4133-97F0-9F6196224D04}"/>
              </a:ext>
            </a:extLst>
          </xdr:cNvPr>
          <xdr:cNvGrpSpPr>
            <a:grpSpLocks/>
          </xdr:cNvGrpSpPr>
        </xdr:nvGrpSpPr>
        <xdr:grpSpPr bwMode="auto">
          <a:xfrm>
            <a:off x="3428976" y="1473200"/>
            <a:ext cx="193675" cy="241300"/>
            <a:chOff x="290" y="298"/>
            <a:chExt cx="21" cy="25"/>
          </a:xfrm>
        </xdr:grpSpPr>
        <xdr:sp macro="" textlink="">
          <xdr:nvSpPr>
            <xdr:cNvPr id="126" name="テキスト 407">
              <a:extLst>
                <a:ext uri="{FF2B5EF4-FFF2-40B4-BE49-F238E27FC236}">
                  <a16:creationId xmlns:a16="http://schemas.microsoft.com/office/drawing/2014/main" id="{83A09081-1ED3-4156-8567-BC1B0009309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Ｈ</a:t>
              </a:r>
            </a:p>
          </xdr:txBody>
        </xdr:sp>
        <xdr:sp macro="" textlink="">
          <xdr:nvSpPr>
            <xdr:cNvPr id="127" name="Oval 1115">
              <a:extLst>
                <a:ext uri="{FF2B5EF4-FFF2-40B4-BE49-F238E27FC236}">
                  <a16:creationId xmlns:a16="http://schemas.microsoft.com/office/drawing/2014/main" id="{DA1C786A-1EA6-4DCB-A60A-54EF86613A4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118" name="Text Box 802">
            <a:extLst>
              <a:ext uri="{FF2B5EF4-FFF2-40B4-BE49-F238E27FC236}">
                <a16:creationId xmlns:a16="http://schemas.microsoft.com/office/drawing/2014/main" id="{5DE6894E-2F1F-497F-ADC5-FBD9228322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78216" y="1474377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19" name="Group 1113">
            <a:extLst>
              <a:ext uri="{FF2B5EF4-FFF2-40B4-BE49-F238E27FC236}">
                <a16:creationId xmlns:a16="http://schemas.microsoft.com/office/drawing/2014/main" id="{F77ABE52-DB14-46AF-A3D0-5F405393287A}"/>
              </a:ext>
            </a:extLst>
          </xdr:cNvPr>
          <xdr:cNvGrpSpPr>
            <a:grpSpLocks/>
          </xdr:cNvGrpSpPr>
        </xdr:nvGrpSpPr>
        <xdr:grpSpPr bwMode="auto">
          <a:xfrm>
            <a:off x="3682980" y="1473194"/>
            <a:ext cx="193675" cy="241300"/>
            <a:chOff x="290" y="298"/>
            <a:chExt cx="21" cy="25"/>
          </a:xfrm>
        </xdr:grpSpPr>
        <xdr:sp macro="" textlink="">
          <xdr:nvSpPr>
            <xdr:cNvPr id="124" name="テキスト 407">
              <a:extLst>
                <a:ext uri="{FF2B5EF4-FFF2-40B4-BE49-F238E27FC236}">
                  <a16:creationId xmlns:a16="http://schemas.microsoft.com/office/drawing/2014/main" id="{74D573F4-72C5-4497-9A38-A8E12C8639F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Ｉ</a:t>
              </a:r>
            </a:p>
          </xdr:txBody>
        </xdr:sp>
        <xdr:sp macro="" textlink="">
          <xdr:nvSpPr>
            <xdr:cNvPr id="125" name="Oval 1115">
              <a:extLst>
                <a:ext uri="{FF2B5EF4-FFF2-40B4-BE49-F238E27FC236}">
                  <a16:creationId xmlns:a16="http://schemas.microsoft.com/office/drawing/2014/main" id="{50D664B8-7AA7-4CC2-AEB6-9E0FD702471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120" name="Text Box 802">
            <a:extLst>
              <a:ext uri="{FF2B5EF4-FFF2-40B4-BE49-F238E27FC236}">
                <a16:creationId xmlns:a16="http://schemas.microsoft.com/office/drawing/2014/main" id="{DA0C3ADE-8237-4E3A-B15D-8F7529C7BE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23753" y="1474371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21" name="Group 1113">
            <a:extLst>
              <a:ext uri="{FF2B5EF4-FFF2-40B4-BE49-F238E27FC236}">
                <a16:creationId xmlns:a16="http://schemas.microsoft.com/office/drawing/2014/main" id="{EFB562E3-4188-4D6D-ABA1-F9A9ED11D2E2}"/>
              </a:ext>
            </a:extLst>
          </xdr:cNvPr>
          <xdr:cNvGrpSpPr>
            <a:grpSpLocks/>
          </xdr:cNvGrpSpPr>
        </xdr:nvGrpSpPr>
        <xdr:grpSpPr bwMode="auto">
          <a:xfrm>
            <a:off x="3928517" y="1473188"/>
            <a:ext cx="193675" cy="241300"/>
            <a:chOff x="290" y="298"/>
            <a:chExt cx="21" cy="25"/>
          </a:xfrm>
        </xdr:grpSpPr>
        <xdr:sp macro="" textlink="">
          <xdr:nvSpPr>
            <xdr:cNvPr id="122" name="テキスト 407">
              <a:extLst>
                <a:ext uri="{FF2B5EF4-FFF2-40B4-BE49-F238E27FC236}">
                  <a16:creationId xmlns:a16="http://schemas.microsoft.com/office/drawing/2014/main" id="{CB5F091A-87DE-447D-9C02-63F966048AC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Ｍ</a:t>
              </a:r>
            </a:p>
          </xdr:txBody>
        </xdr:sp>
        <xdr:sp macro="" textlink="">
          <xdr:nvSpPr>
            <xdr:cNvPr id="123" name="Oval 1115">
              <a:extLst>
                <a:ext uri="{FF2B5EF4-FFF2-40B4-BE49-F238E27FC236}">
                  <a16:creationId xmlns:a16="http://schemas.microsoft.com/office/drawing/2014/main" id="{3087C876-2A54-44C1-BCDC-8CDABF09B7A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</xdr:grpSp>
    <xdr:clientData/>
  </xdr:twoCellAnchor>
  <xdr:twoCellAnchor editAs="absolute">
    <xdr:from>
      <xdr:col>36</xdr:col>
      <xdr:colOff>33868</xdr:colOff>
      <xdr:row>30</xdr:row>
      <xdr:rowOff>50802</xdr:rowOff>
    </xdr:from>
    <xdr:to>
      <xdr:col>43</xdr:col>
      <xdr:colOff>41257</xdr:colOff>
      <xdr:row>30</xdr:row>
      <xdr:rowOff>292114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45927328-86CD-486D-A48C-C34248DF04B2}"/>
            </a:ext>
          </a:extLst>
        </xdr:cNvPr>
        <xdr:cNvGrpSpPr/>
      </xdr:nvGrpSpPr>
      <xdr:grpSpPr>
        <a:xfrm>
          <a:off x="6396568" y="8623302"/>
          <a:ext cx="940839" cy="241312"/>
          <a:chOff x="3166536" y="1473188"/>
          <a:chExt cx="955656" cy="241312"/>
        </a:xfrm>
      </xdr:grpSpPr>
      <xdr:sp macro="" textlink="">
        <xdr:nvSpPr>
          <xdr:cNvPr id="131" name="Text Box 802">
            <a:extLst>
              <a:ext uri="{FF2B5EF4-FFF2-40B4-BE49-F238E27FC236}">
                <a16:creationId xmlns:a16="http://schemas.microsoft.com/office/drawing/2014/main" id="{F3DF5D76-65EE-4B83-9A32-2760F7676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24212" y="1474383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32" name="Group 1113">
            <a:extLst>
              <a:ext uri="{FF2B5EF4-FFF2-40B4-BE49-F238E27FC236}">
                <a16:creationId xmlns:a16="http://schemas.microsoft.com/office/drawing/2014/main" id="{0A75C4EB-FF7B-4E5D-BEAD-551D884D2A6D}"/>
              </a:ext>
            </a:extLst>
          </xdr:cNvPr>
          <xdr:cNvGrpSpPr>
            <a:grpSpLocks/>
          </xdr:cNvGrpSpPr>
        </xdr:nvGrpSpPr>
        <xdr:grpSpPr bwMode="auto">
          <a:xfrm>
            <a:off x="3166536" y="1473200"/>
            <a:ext cx="193675" cy="241300"/>
            <a:chOff x="290" y="298"/>
            <a:chExt cx="21" cy="25"/>
          </a:xfrm>
        </xdr:grpSpPr>
        <xdr:sp macro="" textlink="">
          <xdr:nvSpPr>
            <xdr:cNvPr id="144" name="テキスト 407">
              <a:extLst>
                <a:ext uri="{FF2B5EF4-FFF2-40B4-BE49-F238E27FC236}">
                  <a16:creationId xmlns:a16="http://schemas.microsoft.com/office/drawing/2014/main" id="{271E5F14-5C7F-4846-9551-1BF97351048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Ｑ</a:t>
              </a:r>
            </a:p>
          </xdr:txBody>
        </xdr:sp>
        <xdr:sp macro="" textlink="">
          <xdr:nvSpPr>
            <xdr:cNvPr id="145" name="Oval 1115">
              <a:extLst>
                <a:ext uri="{FF2B5EF4-FFF2-40B4-BE49-F238E27FC236}">
                  <a16:creationId xmlns:a16="http://schemas.microsoft.com/office/drawing/2014/main" id="{9F25EA72-A2AE-4BBE-B4FB-C0DD73F17DC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133" name="Group 1113">
            <a:extLst>
              <a:ext uri="{FF2B5EF4-FFF2-40B4-BE49-F238E27FC236}">
                <a16:creationId xmlns:a16="http://schemas.microsoft.com/office/drawing/2014/main" id="{8DCEDA66-0707-481B-A658-4FA4B0A16953}"/>
              </a:ext>
            </a:extLst>
          </xdr:cNvPr>
          <xdr:cNvGrpSpPr>
            <a:grpSpLocks/>
          </xdr:cNvGrpSpPr>
        </xdr:nvGrpSpPr>
        <xdr:grpSpPr bwMode="auto">
          <a:xfrm>
            <a:off x="3428976" y="1473200"/>
            <a:ext cx="193675" cy="241300"/>
            <a:chOff x="290" y="298"/>
            <a:chExt cx="21" cy="25"/>
          </a:xfrm>
        </xdr:grpSpPr>
        <xdr:sp macro="" textlink="">
          <xdr:nvSpPr>
            <xdr:cNvPr id="142" name="テキスト 407">
              <a:extLst>
                <a:ext uri="{FF2B5EF4-FFF2-40B4-BE49-F238E27FC236}">
                  <a16:creationId xmlns:a16="http://schemas.microsoft.com/office/drawing/2014/main" id="{FA8C91A2-A783-4FAB-8511-DFBD36F3AAD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Ａ</a:t>
              </a:r>
            </a:p>
          </xdr:txBody>
        </xdr:sp>
        <xdr:sp macro="" textlink="">
          <xdr:nvSpPr>
            <xdr:cNvPr id="143" name="Oval 1115">
              <a:extLst>
                <a:ext uri="{FF2B5EF4-FFF2-40B4-BE49-F238E27FC236}">
                  <a16:creationId xmlns:a16="http://schemas.microsoft.com/office/drawing/2014/main" id="{116A3AE2-1BB1-4B94-908E-50E857BCCAA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134" name="Text Box 802">
            <a:extLst>
              <a:ext uri="{FF2B5EF4-FFF2-40B4-BE49-F238E27FC236}">
                <a16:creationId xmlns:a16="http://schemas.microsoft.com/office/drawing/2014/main" id="{DA243F14-15EC-40E0-8CFD-43A5C2A4F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78216" y="1474377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35" name="Group 1113">
            <a:extLst>
              <a:ext uri="{FF2B5EF4-FFF2-40B4-BE49-F238E27FC236}">
                <a16:creationId xmlns:a16="http://schemas.microsoft.com/office/drawing/2014/main" id="{D0E87756-37FA-4AFB-ABFA-19B6316AEFD9}"/>
              </a:ext>
            </a:extLst>
          </xdr:cNvPr>
          <xdr:cNvGrpSpPr>
            <a:grpSpLocks/>
          </xdr:cNvGrpSpPr>
        </xdr:nvGrpSpPr>
        <xdr:grpSpPr bwMode="auto">
          <a:xfrm>
            <a:off x="3682980" y="1473194"/>
            <a:ext cx="193675" cy="241300"/>
            <a:chOff x="290" y="298"/>
            <a:chExt cx="21" cy="25"/>
          </a:xfrm>
        </xdr:grpSpPr>
        <xdr:sp macro="" textlink="">
          <xdr:nvSpPr>
            <xdr:cNvPr id="140" name="テキスト 407">
              <a:extLst>
                <a:ext uri="{FF2B5EF4-FFF2-40B4-BE49-F238E27FC236}">
                  <a16:creationId xmlns:a16="http://schemas.microsoft.com/office/drawing/2014/main" id="{72B67F3D-DEE0-405C-9939-A3968E186CF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Ｂ</a:t>
              </a:r>
            </a:p>
          </xdr:txBody>
        </xdr:sp>
        <xdr:sp macro="" textlink="">
          <xdr:nvSpPr>
            <xdr:cNvPr id="141" name="Oval 1115">
              <a:extLst>
                <a:ext uri="{FF2B5EF4-FFF2-40B4-BE49-F238E27FC236}">
                  <a16:creationId xmlns:a16="http://schemas.microsoft.com/office/drawing/2014/main" id="{089E833B-209B-482F-99B3-0527AFF1F6A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136" name="Text Box 802">
            <a:extLst>
              <a:ext uri="{FF2B5EF4-FFF2-40B4-BE49-F238E27FC236}">
                <a16:creationId xmlns:a16="http://schemas.microsoft.com/office/drawing/2014/main" id="{9DB3D6F3-1590-4532-B869-78C0F3364B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23753" y="1474371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37" name="Group 1113">
            <a:extLst>
              <a:ext uri="{FF2B5EF4-FFF2-40B4-BE49-F238E27FC236}">
                <a16:creationId xmlns:a16="http://schemas.microsoft.com/office/drawing/2014/main" id="{5B8E55B2-48C4-4C89-B448-E34C896DD56C}"/>
              </a:ext>
            </a:extLst>
          </xdr:cNvPr>
          <xdr:cNvGrpSpPr>
            <a:grpSpLocks/>
          </xdr:cNvGrpSpPr>
        </xdr:nvGrpSpPr>
        <xdr:grpSpPr bwMode="auto">
          <a:xfrm>
            <a:off x="3928517" y="1473188"/>
            <a:ext cx="193675" cy="241300"/>
            <a:chOff x="290" y="298"/>
            <a:chExt cx="21" cy="25"/>
          </a:xfrm>
        </xdr:grpSpPr>
        <xdr:sp macro="" textlink="">
          <xdr:nvSpPr>
            <xdr:cNvPr id="138" name="テキスト 407">
              <a:extLst>
                <a:ext uri="{FF2B5EF4-FFF2-40B4-BE49-F238E27FC236}">
                  <a16:creationId xmlns:a16="http://schemas.microsoft.com/office/drawing/2014/main" id="{0BFE6B4A-6ED0-42B2-A7C0-5E1EC11F32E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Ｄ</a:t>
              </a:r>
            </a:p>
          </xdr:txBody>
        </xdr:sp>
        <xdr:sp macro="" textlink="">
          <xdr:nvSpPr>
            <xdr:cNvPr id="139" name="Oval 1115">
              <a:extLst>
                <a:ext uri="{FF2B5EF4-FFF2-40B4-BE49-F238E27FC236}">
                  <a16:creationId xmlns:a16="http://schemas.microsoft.com/office/drawing/2014/main" id="{A4DB2B95-DDF0-48C4-A61F-ED1CA2AEC31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</xdr:grpSp>
    <xdr:clientData/>
  </xdr:twoCellAnchor>
  <xdr:twoCellAnchor editAs="absolute">
    <xdr:from>
      <xdr:col>36</xdr:col>
      <xdr:colOff>33868</xdr:colOff>
      <xdr:row>31</xdr:row>
      <xdr:rowOff>50808</xdr:rowOff>
    </xdr:from>
    <xdr:to>
      <xdr:col>43</xdr:col>
      <xdr:colOff>41257</xdr:colOff>
      <xdr:row>31</xdr:row>
      <xdr:rowOff>292120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C006DEE2-BF6F-419F-BE5E-F98128A33BB1}"/>
            </a:ext>
          </a:extLst>
        </xdr:cNvPr>
        <xdr:cNvGrpSpPr/>
      </xdr:nvGrpSpPr>
      <xdr:grpSpPr>
        <a:xfrm>
          <a:off x="6396568" y="8937633"/>
          <a:ext cx="940839" cy="241312"/>
          <a:chOff x="3166536" y="1473188"/>
          <a:chExt cx="955656" cy="241312"/>
        </a:xfrm>
      </xdr:grpSpPr>
      <xdr:sp macro="" textlink="">
        <xdr:nvSpPr>
          <xdr:cNvPr id="147" name="Text Box 802">
            <a:extLst>
              <a:ext uri="{FF2B5EF4-FFF2-40B4-BE49-F238E27FC236}">
                <a16:creationId xmlns:a16="http://schemas.microsoft.com/office/drawing/2014/main" id="{D6EF1F15-6FFD-4B91-BE18-D259E26665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24212" y="1474383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48" name="Group 1113">
            <a:extLst>
              <a:ext uri="{FF2B5EF4-FFF2-40B4-BE49-F238E27FC236}">
                <a16:creationId xmlns:a16="http://schemas.microsoft.com/office/drawing/2014/main" id="{B47FFA01-7085-4004-8819-6BDC7C9006D0}"/>
              </a:ext>
            </a:extLst>
          </xdr:cNvPr>
          <xdr:cNvGrpSpPr>
            <a:grpSpLocks/>
          </xdr:cNvGrpSpPr>
        </xdr:nvGrpSpPr>
        <xdr:grpSpPr bwMode="auto">
          <a:xfrm>
            <a:off x="3166536" y="1473200"/>
            <a:ext cx="193675" cy="241300"/>
            <a:chOff x="290" y="298"/>
            <a:chExt cx="21" cy="25"/>
          </a:xfrm>
        </xdr:grpSpPr>
        <xdr:sp macro="" textlink="">
          <xdr:nvSpPr>
            <xdr:cNvPr id="160" name="テキスト 407">
              <a:extLst>
                <a:ext uri="{FF2B5EF4-FFF2-40B4-BE49-F238E27FC236}">
                  <a16:creationId xmlns:a16="http://schemas.microsoft.com/office/drawing/2014/main" id="{5BDD6C55-CA28-4FC2-9066-202267B1B83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Ｒ</a:t>
              </a:r>
            </a:p>
          </xdr:txBody>
        </xdr:sp>
        <xdr:sp macro="" textlink="">
          <xdr:nvSpPr>
            <xdr:cNvPr id="161" name="Oval 1115">
              <a:extLst>
                <a:ext uri="{FF2B5EF4-FFF2-40B4-BE49-F238E27FC236}">
                  <a16:creationId xmlns:a16="http://schemas.microsoft.com/office/drawing/2014/main" id="{B014F0D2-72C8-4A48-A093-223DF166889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149" name="Group 1113">
            <a:extLst>
              <a:ext uri="{FF2B5EF4-FFF2-40B4-BE49-F238E27FC236}">
                <a16:creationId xmlns:a16="http://schemas.microsoft.com/office/drawing/2014/main" id="{2C2307CC-F099-40B1-AEF3-14C7F1679F64}"/>
              </a:ext>
            </a:extLst>
          </xdr:cNvPr>
          <xdr:cNvGrpSpPr>
            <a:grpSpLocks/>
          </xdr:cNvGrpSpPr>
        </xdr:nvGrpSpPr>
        <xdr:grpSpPr bwMode="auto">
          <a:xfrm>
            <a:off x="3428976" y="1473200"/>
            <a:ext cx="193675" cy="241300"/>
            <a:chOff x="290" y="298"/>
            <a:chExt cx="21" cy="25"/>
          </a:xfrm>
        </xdr:grpSpPr>
        <xdr:sp macro="" textlink="">
          <xdr:nvSpPr>
            <xdr:cNvPr id="158" name="テキスト 407">
              <a:extLst>
                <a:ext uri="{FF2B5EF4-FFF2-40B4-BE49-F238E27FC236}">
                  <a16:creationId xmlns:a16="http://schemas.microsoft.com/office/drawing/2014/main" id="{DA635988-F3D7-4A4C-9934-A9E62A84285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Ａ</a:t>
              </a:r>
            </a:p>
          </xdr:txBody>
        </xdr:sp>
        <xdr:sp macro="" textlink="">
          <xdr:nvSpPr>
            <xdr:cNvPr id="159" name="Oval 1115">
              <a:extLst>
                <a:ext uri="{FF2B5EF4-FFF2-40B4-BE49-F238E27FC236}">
                  <a16:creationId xmlns:a16="http://schemas.microsoft.com/office/drawing/2014/main" id="{228161C4-52F6-45EF-B157-AEC2E608A4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150" name="Text Box 802">
            <a:extLst>
              <a:ext uri="{FF2B5EF4-FFF2-40B4-BE49-F238E27FC236}">
                <a16:creationId xmlns:a16="http://schemas.microsoft.com/office/drawing/2014/main" id="{5874B7F0-BAAC-4ABF-9FD5-EEED12C588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78216" y="1474377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51" name="Group 1113">
            <a:extLst>
              <a:ext uri="{FF2B5EF4-FFF2-40B4-BE49-F238E27FC236}">
                <a16:creationId xmlns:a16="http://schemas.microsoft.com/office/drawing/2014/main" id="{B12657C1-6F2B-4C9C-B5F1-4D3238C15FAD}"/>
              </a:ext>
            </a:extLst>
          </xdr:cNvPr>
          <xdr:cNvGrpSpPr>
            <a:grpSpLocks/>
          </xdr:cNvGrpSpPr>
        </xdr:nvGrpSpPr>
        <xdr:grpSpPr bwMode="auto">
          <a:xfrm>
            <a:off x="3682980" y="1473194"/>
            <a:ext cx="193675" cy="241300"/>
            <a:chOff x="290" y="298"/>
            <a:chExt cx="21" cy="25"/>
          </a:xfrm>
        </xdr:grpSpPr>
        <xdr:sp macro="" textlink="">
          <xdr:nvSpPr>
            <xdr:cNvPr id="156" name="テキスト 407">
              <a:extLst>
                <a:ext uri="{FF2B5EF4-FFF2-40B4-BE49-F238E27FC236}">
                  <a16:creationId xmlns:a16="http://schemas.microsoft.com/office/drawing/2014/main" id="{E76C4C75-53FB-4B12-883A-77769E3CD78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Ｂ</a:t>
              </a:r>
            </a:p>
          </xdr:txBody>
        </xdr:sp>
        <xdr:sp macro="" textlink="">
          <xdr:nvSpPr>
            <xdr:cNvPr id="157" name="Oval 1115">
              <a:extLst>
                <a:ext uri="{FF2B5EF4-FFF2-40B4-BE49-F238E27FC236}">
                  <a16:creationId xmlns:a16="http://schemas.microsoft.com/office/drawing/2014/main" id="{31CB5B88-C577-4F3C-B9B9-12632349A3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152" name="Text Box 802">
            <a:extLst>
              <a:ext uri="{FF2B5EF4-FFF2-40B4-BE49-F238E27FC236}">
                <a16:creationId xmlns:a16="http://schemas.microsoft.com/office/drawing/2014/main" id="{408BF75F-81ED-4399-8AB9-CB61CD7950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23753" y="1474371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53" name="Group 1113">
            <a:extLst>
              <a:ext uri="{FF2B5EF4-FFF2-40B4-BE49-F238E27FC236}">
                <a16:creationId xmlns:a16="http://schemas.microsoft.com/office/drawing/2014/main" id="{A094A5F2-7133-460C-9BF5-496F0652D15B}"/>
              </a:ext>
            </a:extLst>
          </xdr:cNvPr>
          <xdr:cNvGrpSpPr>
            <a:grpSpLocks/>
          </xdr:cNvGrpSpPr>
        </xdr:nvGrpSpPr>
        <xdr:grpSpPr bwMode="auto">
          <a:xfrm>
            <a:off x="3928517" y="1473188"/>
            <a:ext cx="193675" cy="241300"/>
            <a:chOff x="290" y="298"/>
            <a:chExt cx="21" cy="25"/>
          </a:xfrm>
        </xdr:grpSpPr>
        <xdr:sp macro="" textlink="">
          <xdr:nvSpPr>
            <xdr:cNvPr id="154" name="テキスト 407">
              <a:extLst>
                <a:ext uri="{FF2B5EF4-FFF2-40B4-BE49-F238E27FC236}">
                  <a16:creationId xmlns:a16="http://schemas.microsoft.com/office/drawing/2014/main" id="{CF34C450-7DA8-4FC4-97B3-2660A7C9EA6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Ｄ</a:t>
              </a:r>
            </a:p>
          </xdr:txBody>
        </xdr:sp>
        <xdr:sp macro="" textlink="">
          <xdr:nvSpPr>
            <xdr:cNvPr id="155" name="Oval 1115">
              <a:extLst>
                <a:ext uri="{FF2B5EF4-FFF2-40B4-BE49-F238E27FC236}">
                  <a16:creationId xmlns:a16="http://schemas.microsoft.com/office/drawing/2014/main" id="{140B9DB9-12E8-43E6-AA2E-2F1B88202DE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962028</xdr:colOff>
      <xdr:row>30</xdr:row>
      <xdr:rowOff>276225</xdr:rowOff>
    </xdr:from>
    <xdr:to>
      <xdr:col>22</xdr:col>
      <xdr:colOff>68795</xdr:colOff>
      <xdr:row>31</xdr:row>
      <xdr:rowOff>247650</xdr:rowOff>
    </xdr:to>
    <xdr:sp macro="" textlink="">
      <xdr:nvSpPr>
        <xdr:cNvPr id="2" name="Rectangle 1065">
          <a:extLst>
            <a:ext uri="{FF2B5EF4-FFF2-40B4-BE49-F238E27FC236}">
              <a16:creationId xmlns:a16="http://schemas.microsoft.com/office/drawing/2014/main" id="{D8F9D768-F17E-476C-9EFA-A12A7B969E79}"/>
            </a:ext>
          </a:extLst>
        </xdr:cNvPr>
        <xdr:cNvSpPr>
          <a:spLocks noChangeArrowheads="1"/>
        </xdr:cNvSpPr>
      </xdr:nvSpPr>
      <xdr:spPr bwMode="auto">
        <a:xfrm>
          <a:off x="7915278" y="8496300"/>
          <a:ext cx="268817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1028700</xdr:colOff>
      <xdr:row>9</xdr:row>
      <xdr:rowOff>9525</xdr:rowOff>
    </xdr:from>
    <xdr:to>
      <xdr:col>24</xdr:col>
      <xdr:colOff>1181100</xdr:colOff>
      <xdr:row>10</xdr:row>
      <xdr:rowOff>0</xdr:rowOff>
    </xdr:to>
    <xdr:sp macro="" textlink="">
      <xdr:nvSpPr>
        <xdr:cNvPr id="2" name="Oval 589">
          <a:extLst>
            <a:ext uri="{FF2B5EF4-FFF2-40B4-BE49-F238E27FC236}">
              <a16:creationId xmlns:a16="http://schemas.microsoft.com/office/drawing/2014/main" id="{94774743-B158-4A7B-A3F9-1918EC28AA9D}"/>
            </a:ext>
          </a:extLst>
        </xdr:cNvPr>
        <xdr:cNvSpPr>
          <a:spLocks noChangeArrowheads="1"/>
        </xdr:cNvSpPr>
      </xdr:nvSpPr>
      <xdr:spPr bwMode="auto">
        <a:xfrm>
          <a:off x="5343525" y="1866900"/>
          <a:ext cx="152400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23</xdr:col>
      <xdr:colOff>962025</xdr:colOff>
      <xdr:row>10</xdr:row>
      <xdr:rowOff>136520</xdr:rowOff>
    </xdr:from>
    <xdr:to>
      <xdr:col>23</xdr:col>
      <xdr:colOff>1143000</xdr:colOff>
      <xdr:row>11</xdr:row>
      <xdr:rowOff>142567</xdr:rowOff>
    </xdr:to>
    <xdr:sp macro="" textlink="">
      <xdr:nvSpPr>
        <xdr:cNvPr id="3" name="Text Box 823">
          <a:extLst>
            <a:ext uri="{FF2B5EF4-FFF2-40B4-BE49-F238E27FC236}">
              <a16:creationId xmlns:a16="http://schemas.microsoft.com/office/drawing/2014/main" id="{AD674438-4F0A-4460-8524-D1DABDDA9E8F}"/>
            </a:ext>
          </a:extLst>
        </xdr:cNvPr>
        <xdr:cNvSpPr txBox="1">
          <a:spLocks noChangeArrowheads="1"/>
        </xdr:cNvSpPr>
      </xdr:nvSpPr>
      <xdr:spPr bwMode="auto">
        <a:xfrm>
          <a:off x="4086225" y="2146295"/>
          <a:ext cx="180975" cy="1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Ａ</a:t>
          </a:r>
        </a:p>
      </xdr:txBody>
    </xdr:sp>
    <xdr:clientData/>
  </xdr:twoCellAnchor>
  <xdr:twoCellAnchor>
    <xdr:from>
      <xdr:col>23</xdr:col>
      <xdr:colOff>965200</xdr:colOff>
      <xdr:row>11</xdr:row>
      <xdr:rowOff>20107</xdr:rowOff>
    </xdr:from>
    <xdr:to>
      <xdr:col>23</xdr:col>
      <xdr:colOff>1117600</xdr:colOff>
      <xdr:row>11</xdr:row>
      <xdr:rowOff>158749</xdr:rowOff>
    </xdr:to>
    <xdr:sp macro="" textlink="">
      <xdr:nvSpPr>
        <xdr:cNvPr id="4" name="Oval 589">
          <a:extLst>
            <a:ext uri="{FF2B5EF4-FFF2-40B4-BE49-F238E27FC236}">
              <a16:creationId xmlns:a16="http://schemas.microsoft.com/office/drawing/2014/main" id="{49B0E5DB-FC8F-4285-89D5-9CD5E36D78C1}"/>
            </a:ext>
          </a:extLst>
        </xdr:cNvPr>
        <xdr:cNvSpPr>
          <a:spLocks noChangeArrowheads="1"/>
        </xdr:cNvSpPr>
      </xdr:nvSpPr>
      <xdr:spPr bwMode="auto">
        <a:xfrm>
          <a:off x="4089400" y="2182282"/>
          <a:ext cx="152400" cy="138642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31</xdr:col>
      <xdr:colOff>510117</xdr:colOff>
      <xdr:row>9</xdr:row>
      <xdr:rowOff>9525</xdr:rowOff>
    </xdr:from>
    <xdr:to>
      <xdr:col>31</xdr:col>
      <xdr:colOff>662517</xdr:colOff>
      <xdr:row>10</xdr:row>
      <xdr:rowOff>0</xdr:rowOff>
    </xdr:to>
    <xdr:sp macro="" textlink="">
      <xdr:nvSpPr>
        <xdr:cNvPr id="5" name="Oval 589">
          <a:extLst>
            <a:ext uri="{FF2B5EF4-FFF2-40B4-BE49-F238E27FC236}">
              <a16:creationId xmlns:a16="http://schemas.microsoft.com/office/drawing/2014/main" id="{0EF59C05-ED8C-4521-A4BF-2B6B8B34C4E6}"/>
            </a:ext>
          </a:extLst>
        </xdr:cNvPr>
        <xdr:cNvSpPr>
          <a:spLocks noChangeArrowheads="1"/>
        </xdr:cNvSpPr>
      </xdr:nvSpPr>
      <xdr:spPr bwMode="auto">
        <a:xfrm>
          <a:off x="12044892" y="1866900"/>
          <a:ext cx="152400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33</xdr:col>
      <xdr:colOff>520700</xdr:colOff>
      <xdr:row>9</xdr:row>
      <xdr:rowOff>9525</xdr:rowOff>
    </xdr:from>
    <xdr:to>
      <xdr:col>33</xdr:col>
      <xdr:colOff>673100</xdr:colOff>
      <xdr:row>10</xdr:row>
      <xdr:rowOff>0</xdr:rowOff>
    </xdr:to>
    <xdr:sp macro="" textlink="">
      <xdr:nvSpPr>
        <xdr:cNvPr id="6" name="Oval 589">
          <a:extLst>
            <a:ext uri="{FF2B5EF4-FFF2-40B4-BE49-F238E27FC236}">
              <a16:creationId xmlns:a16="http://schemas.microsoft.com/office/drawing/2014/main" id="{04F2768A-CF30-46AF-B500-1B27A5972F13}"/>
            </a:ext>
          </a:extLst>
        </xdr:cNvPr>
        <xdr:cNvSpPr>
          <a:spLocks noChangeArrowheads="1"/>
        </xdr:cNvSpPr>
      </xdr:nvSpPr>
      <xdr:spPr bwMode="auto">
        <a:xfrm>
          <a:off x="14389100" y="1866900"/>
          <a:ext cx="152400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1028700</xdr:colOff>
      <xdr:row>9</xdr:row>
      <xdr:rowOff>9525</xdr:rowOff>
    </xdr:from>
    <xdr:to>
      <xdr:col>24</xdr:col>
      <xdr:colOff>1181100</xdr:colOff>
      <xdr:row>10</xdr:row>
      <xdr:rowOff>0</xdr:rowOff>
    </xdr:to>
    <xdr:sp macro="" textlink="">
      <xdr:nvSpPr>
        <xdr:cNvPr id="2" name="Oval 589">
          <a:extLst>
            <a:ext uri="{FF2B5EF4-FFF2-40B4-BE49-F238E27FC236}">
              <a16:creationId xmlns:a16="http://schemas.microsoft.com/office/drawing/2014/main" id="{5367195B-7591-446E-8D5C-20DBC031F9D3}"/>
            </a:ext>
          </a:extLst>
        </xdr:cNvPr>
        <xdr:cNvSpPr>
          <a:spLocks noChangeArrowheads="1"/>
        </xdr:cNvSpPr>
      </xdr:nvSpPr>
      <xdr:spPr bwMode="auto">
        <a:xfrm>
          <a:off x="5343525" y="1866900"/>
          <a:ext cx="152400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23</xdr:col>
      <xdr:colOff>962025</xdr:colOff>
      <xdr:row>11</xdr:row>
      <xdr:rowOff>9520</xdr:rowOff>
    </xdr:from>
    <xdr:to>
      <xdr:col>23</xdr:col>
      <xdr:colOff>1143000</xdr:colOff>
      <xdr:row>11</xdr:row>
      <xdr:rowOff>163734</xdr:rowOff>
    </xdr:to>
    <xdr:sp macro="" textlink="">
      <xdr:nvSpPr>
        <xdr:cNvPr id="3" name="Text Box 823">
          <a:extLst>
            <a:ext uri="{FF2B5EF4-FFF2-40B4-BE49-F238E27FC236}">
              <a16:creationId xmlns:a16="http://schemas.microsoft.com/office/drawing/2014/main" id="{236A4995-6114-4588-9990-2413611AE17D}"/>
            </a:ext>
          </a:extLst>
        </xdr:cNvPr>
        <xdr:cNvSpPr txBox="1">
          <a:spLocks noChangeArrowheads="1"/>
        </xdr:cNvSpPr>
      </xdr:nvSpPr>
      <xdr:spPr bwMode="auto">
        <a:xfrm>
          <a:off x="4086225" y="2171695"/>
          <a:ext cx="180975" cy="154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Ａ</a:t>
          </a:r>
        </a:p>
      </xdr:txBody>
    </xdr:sp>
    <xdr:clientData/>
  </xdr:twoCellAnchor>
  <xdr:twoCellAnchor>
    <xdr:from>
      <xdr:col>23</xdr:col>
      <xdr:colOff>965201</xdr:colOff>
      <xdr:row>11</xdr:row>
      <xdr:rowOff>41274</xdr:rowOff>
    </xdr:from>
    <xdr:to>
      <xdr:col>23</xdr:col>
      <xdr:colOff>1117601</xdr:colOff>
      <xdr:row>11</xdr:row>
      <xdr:rowOff>179916</xdr:rowOff>
    </xdr:to>
    <xdr:sp macro="" textlink="">
      <xdr:nvSpPr>
        <xdr:cNvPr id="4" name="Oval 589">
          <a:extLst>
            <a:ext uri="{FF2B5EF4-FFF2-40B4-BE49-F238E27FC236}">
              <a16:creationId xmlns:a16="http://schemas.microsoft.com/office/drawing/2014/main" id="{2E6008FE-5CA8-4F9B-88EF-749C612C8F05}"/>
            </a:ext>
          </a:extLst>
        </xdr:cNvPr>
        <xdr:cNvSpPr>
          <a:spLocks noChangeArrowheads="1"/>
        </xdr:cNvSpPr>
      </xdr:nvSpPr>
      <xdr:spPr bwMode="auto">
        <a:xfrm>
          <a:off x="4089401" y="2203449"/>
          <a:ext cx="152400" cy="138642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31</xdr:col>
      <xdr:colOff>508000</xdr:colOff>
      <xdr:row>9</xdr:row>
      <xdr:rowOff>10583</xdr:rowOff>
    </xdr:from>
    <xdr:to>
      <xdr:col>31</xdr:col>
      <xdr:colOff>660400</xdr:colOff>
      <xdr:row>10</xdr:row>
      <xdr:rowOff>1058</xdr:rowOff>
    </xdr:to>
    <xdr:sp macro="" textlink="">
      <xdr:nvSpPr>
        <xdr:cNvPr id="5" name="Oval 589">
          <a:extLst>
            <a:ext uri="{FF2B5EF4-FFF2-40B4-BE49-F238E27FC236}">
              <a16:creationId xmlns:a16="http://schemas.microsoft.com/office/drawing/2014/main" id="{AB579EDA-417B-467C-A3B2-6AC960851793}"/>
            </a:ext>
          </a:extLst>
        </xdr:cNvPr>
        <xdr:cNvSpPr>
          <a:spLocks noChangeArrowheads="1"/>
        </xdr:cNvSpPr>
      </xdr:nvSpPr>
      <xdr:spPr bwMode="auto">
        <a:xfrm>
          <a:off x="12042775" y="1867958"/>
          <a:ext cx="152400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33</xdr:col>
      <xdr:colOff>518584</xdr:colOff>
      <xdr:row>9</xdr:row>
      <xdr:rowOff>1057</xdr:rowOff>
    </xdr:from>
    <xdr:to>
      <xdr:col>33</xdr:col>
      <xdr:colOff>670984</xdr:colOff>
      <xdr:row>10</xdr:row>
      <xdr:rowOff>1057</xdr:rowOff>
    </xdr:to>
    <xdr:sp macro="" textlink="">
      <xdr:nvSpPr>
        <xdr:cNvPr id="6" name="Oval 589">
          <a:extLst>
            <a:ext uri="{FF2B5EF4-FFF2-40B4-BE49-F238E27FC236}">
              <a16:creationId xmlns:a16="http://schemas.microsoft.com/office/drawing/2014/main" id="{05077F39-89AD-4EB8-9E5F-B14FD7673D22}"/>
            </a:ext>
          </a:extLst>
        </xdr:cNvPr>
        <xdr:cNvSpPr>
          <a:spLocks noChangeArrowheads="1"/>
        </xdr:cNvSpPr>
      </xdr:nvSpPr>
      <xdr:spPr bwMode="auto">
        <a:xfrm>
          <a:off x="14386984" y="1858432"/>
          <a:ext cx="15240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1028700</xdr:colOff>
      <xdr:row>9</xdr:row>
      <xdr:rowOff>9525</xdr:rowOff>
    </xdr:from>
    <xdr:to>
      <xdr:col>24</xdr:col>
      <xdr:colOff>1181100</xdr:colOff>
      <xdr:row>10</xdr:row>
      <xdr:rowOff>0</xdr:rowOff>
    </xdr:to>
    <xdr:sp macro="" textlink="">
      <xdr:nvSpPr>
        <xdr:cNvPr id="2" name="Oval 589">
          <a:extLst>
            <a:ext uri="{FF2B5EF4-FFF2-40B4-BE49-F238E27FC236}">
              <a16:creationId xmlns:a16="http://schemas.microsoft.com/office/drawing/2014/main" id="{A45ED487-85FC-4986-A57A-5CAA5DFAFD71}"/>
            </a:ext>
          </a:extLst>
        </xdr:cNvPr>
        <xdr:cNvSpPr>
          <a:spLocks noChangeArrowheads="1"/>
        </xdr:cNvSpPr>
      </xdr:nvSpPr>
      <xdr:spPr bwMode="auto">
        <a:xfrm>
          <a:off x="5343525" y="1866900"/>
          <a:ext cx="152400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23</xdr:col>
      <xdr:colOff>962025</xdr:colOff>
      <xdr:row>11</xdr:row>
      <xdr:rowOff>9520</xdr:rowOff>
    </xdr:from>
    <xdr:to>
      <xdr:col>23</xdr:col>
      <xdr:colOff>1143000</xdr:colOff>
      <xdr:row>11</xdr:row>
      <xdr:rowOff>163734</xdr:rowOff>
    </xdr:to>
    <xdr:sp macro="" textlink="">
      <xdr:nvSpPr>
        <xdr:cNvPr id="3" name="Text Box 823">
          <a:extLst>
            <a:ext uri="{FF2B5EF4-FFF2-40B4-BE49-F238E27FC236}">
              <a16:creationId xmlns:a16="http://schemas.microsoft.com/office/drawing/2014/main" id="{2C7FBDCF-047C-42E7-8937-487B1DBB42BD}"/>
            </a:ext>
          </a:extLst>
        </xdr:cNvPr>
        <xdr:cNvSpPr txBox="1">
          <a:spLocks noChangeArrowheads="1"/>
        </xdr:cNvSpPr>
      </xdr:nvSpPr>
      <xdr:spPr bwMode="auto">
        <a:xfrm>
          <a:off x="4086225" y="2171695"/>
          <a:ext cx="180975" cy="154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Ａ</a:t>
          </a:r>
        </a:p>
      </xdr:txBody>
    </xdr:sp>
    <xdr:clientData/>
  </xdr:twoCellAnchor>
  <xdr:twoCellAnchor>
    <xdr:from>
      <xdr:col>23</xdr:col>
      <xdr:colOff>965200</xdr:colOff>
      <xdr:row>11</xdr:row>
      <xdr:rowOff>41274</xdr:rowOff>
    </xdr:from>
    <xdr:to>
      <xdr:col>23</xdr:col>
      <xdr:colOff>1117600</xdr:colOff>
      <xdr:row>11</xdr:row>
      <xdr:rowOff>179916</xdr:rowOff>
    </xdr:to>
    <xdr:sp macro="" textlink="">
      <xdr:nvSpPr>
        <xdr:cNvPr id="4" name="Oval 589">
          <a:extLst>
            <a:ext uri="{FF2B5EF4-FFF2-40B4-BE49-F238E27FC236}">
              <a16:creationId xmlns:a16="http://schemas.microsoft.com/office/drawing/2014/main" id="{468C7BD4-174E-499E-A42A-C1B222001C57}"/>
            </a:ext>
          </a:extLst>
        </xdr:cNvPr>
        <xdr:cNvSpPr>
          <a:spLocks noChangeArrowheads="1"/>
        </xdr:cNvSpPr>
      </xdr:nvSpPr>
      <xdr:spPr bwMode="auto">
        <a:xfrm>
          <a:off x="4089400" y="2203449"/>
          <a:ext cx="152400" cy="138642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31</xdr:col>
      <xdr:colOff>510118</xdr:colOff>
      <xdr:row>9</xdr:row>
      <xdr:rowOff>9524</xdr:rowOff>
    </xdr:from>
    <xdr:to>
      <xdr:col>31</xdr:col>
      <xdr:colOff>662518</xdr:colOff>
      <xdr:row>9</xdr:row>
      <xdr:rowOff>148166</xdr:rowOff>
    </xdr:to>
    <xdr:sp macro="" textlink="">
      <xdr:nvSpPr>
        <xdr:cNvPr id="5" name="Oval 589">
          <a:extLst>
            <a:ext uri="{FF2B5EF4-FFF2-40B4-BE49-F238E27FC236}">
              <a16:creationId xmlns:a16="http://schemas.microsoft.com/office/drawing/2014/main" id="{0AF41EDF-E559-4D6B-985F-2592D8663BDB}"/>
            </a:ext>
          </a:extLst>
        </xdr:cNvPr>
        <xdr:cNvSpPr>
          <a:spLocks noChangeArrowheads="1"/>
        </xdr:cNvSpPr>
      </xdr:nvSpPr>
      <xdr:spPr bwMode="auto">
        <a:xfrm>
          <a:off x="12044893" y="1866899"/>
          <a:ext cx="152400" cy="138642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33</xdr:col>
      <xdr:colOff>514350</xdr:colOff>
      <xdr:row>9</xdr:row>
      <xdr:rowOff>9523</xdr:rowOff>
    </xdr:from>
    <xdr:to>
      <xdr:col>33</xdr:col>
      <xdr:colOff>666750</xdr:colOff>
      <xdr:row>9</xdr:row>
      <xdr:rowOff>148165</xdr:rowOff>
    </xdr:to>
    <xdr:sp macro="" textlink="">
      <xdr:nvSpPr>
        <xdr:cNvPr id="6" name="Oval 589">
          <a:extLst>
            <a:ext uri="{FF2B5EF4-FFF2-40B4-BE49-F238E27FC236}">
              <a16:creationId xmlns:a16="http://schemas.microsoft.com/office/drawing/2014/main" id="{785990CA-8097-462A-A434-9FE9CC6202FA}"/>
            </a:ext>
          </a:extLst>
        </xdr:cNvPr>
        <xdr:cNvSpPr>
          <a:spLocks noChangeArrowheads="1"/>
        </xdr:cNvSpPr>
      </xdr:nvSpPr>
      <xdr:spPr bwMode="auto">
        <a:xfrm>
          <a:off x="14382750" y="1866898"/>
          <a:ext cx="152400" cy="138642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104775</xdr:colOff>
      <xdr:row>9</xdr:row>
      <xdr:rowOff>66675</xdr:rowOff>
    </xdr:from>
    <xdr:to>
      <xdr:col>30</xdr:col>
      <xdr:colOff>1123950</xdr:colOff>
      <xdr:row>10</xdr:row>
      <xdr:rowOff>57150</xdr:rowOff>
    </xdr:to>
    <xdr:grpSp>
      <xdr:nvGrpSpPr>
        <xdr:cNvPr id="2" name="Group 1010">
          <a:extLst>
            <a:ext uri="{FF2B5EF4-FFF2-40B4-BE49-F238E27FC236}">
              <a16:creationId xmlns:a16="http://schemas.microsoft.com/office/drawing/2014/main" id="{51242E56-4FDC-42E1-A868-A48D2DAB6506}"/>
            </a:ext>
          </a:extLst>
        </xdr:cNvPr>
        <xdr:cNvGrpSpPr>
          <a:grpSpLocks/>
        </xdr:cNvGrpSpPr>
      </xdr:nvGrpSpPr>
      <xdr:grpSpPr bwMode="auto">
        <a:xfrm>
          <a:off x="8267700" y="2000250"/>
          <a:ext cx="1019175" cy="342900"/>
          <a:chOff x="1075" y="280"/>
          <a:chExt cx="133" cy="45"/>
        </a:xfrm>
      </xdr:grpSpPr>
      <xdr:sp macro="" textlink="">
        <xdr:nvSpPr>
          <xdr:cNvPr id="3" name="テキスト 19">
            <a:extLst>
              <a:ext uri="{FF2B5EF4-FFF2-40B4-BE49-F238E27FC236}">
                <a16:creationId xmlns:a16="http://schemas.microsoft.com/office/drawing/2014/main" id="{7AE5FE48-19AD-48A4-8E7C-A1C50AA5CA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5" y="280"/>
            <a:ext cx="48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3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.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4" name="テキスト 17">
            <a:extLst>
              <a:ext uri="{FF2B5EF4-FFF2-40B4-BE49-F238E27FC236}">
                <a16:creationId xmlns:a16="http://schemas.microsoft.com/office/drawing/2014/main" id="{10B49CA5-F153-41AF-AF6F-B6D479CA51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7" y="299"/>
            <a:ext cx="101" cy="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基本台帳費</a:t>
            </a:r>
          </a:p>
        </xdr:txBody>
      </xdr:sp>
      <xdr:sp macro="" textlink="">
        <xdr:nvSpPr>
          <xdr:cNvPr id="5" name="テキスト 251">
            <a:extLst>
              <a:ext uri="{FF2B5EF4-FFF2-40B4-BE49-F238E27FC236}">
                <a16:creationId xmlns:a16="http://schemas.microsoft.com/office/drawing/2014/main" id="{CC795742-D9D6-42F6-A6BC-7C8BB0E8E7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6" y="281"/>
            <a:ext cx="101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戸籍・住民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70598</xdr:colOff>
      <xdr:row>10</xdr:row>
      <xdr:rowOff>66675</xdr:rowOff>
    </xdr:from>
    <xdr:to>
      <xdr:col>34</xdr:col>
      <xdr:colOff>358029</xdr:colOff>
      <xdr:row>10</xdr:row>
      <xdr:rowOff>247650</xdr:rowOff>
    </xdr:to>
    <xdr:sp macro="" textlink="">
      <xdr:nvSpPr>
        <xdr:cNvPr id="2" name="テキスト 1075">
          <a:extLst>
            <a:ext uri="{FF2B5EF4-FFF2-40B4-BE49-F238E27FC236}">
              <a16:creationId xmlns:a16="http://schemas.microsoft.com/office/drawing/2014/main" id="{480C4BC6-545C-4A97-98A1-AFF97D1B9861}"/>
            </a:ext>
          </a:extLst>
        </xdr:cNvPr>
        <xdr:cNvSpPr txBox="1">
          <a:spLocks noChangeArrowheads="1"/>
        </xdr:cNvSpPr>
      </xdr:nvSpPr>
      <xdr:spPr bwMode="auto">
        <a:xfrm>
          <a:off x="11138648" y="2171700"/>
          <a:ext cx="28743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(4)</a:t>
          </a:r>
        </a:p>
      </xdr:txBody>
    </xdr:sp>
    <xdr:clientData/>
  </xdr:twoCellAnchor>
  <xdr:twoCellAnchor>
    <xdr:from>
      <xdr:col>34</xdr:col>
      <xdr:colOff>291354</xdr:colOff>
      <xdr:row>10</xdr:row>
      <xdr:rowOff>0</xdr:rowOff>
    </xdr:from>
    <xdr:to>
      <xdr:col>34</xdr:col>
      <xdr:colOff>903354</xdr:colOff>
      <xdr:row>10</xdr:row>
      <xdr:rowOff>200025</xdr:rowOff>
    </xdr:to>
    <xdr:sp macro="" textlink="">
      <xdr:nvSpPr>
        <xdr:cNvPr id="3" name="テキスト 1075">
          <a:extLst>
            <a:ext uri="{FF2B5EF4-FFF2-40B4-BE49-F238E27FC236}">
              <a16:creationId xmlns:a16="http://schemas.microsoft.com/office/drawing/2014/main" id="{BF899DA0-5F1D-4808-A8E7-4F474D0AD10A}"/>
            </a:ext>
          </a:extLst>
        </xdr:cNvPr>
        <xdr:cNvSpPr txBox="1">
          <a:spLocks noChangeArrowheads="1"/>
        </xdr:cNvSpPr>
      </xdr:nvSpPr>
      <xdr:spPr bwMode="auto">
        <a:xfrm>
          <a:off x="11359404" y="2105025"/>
          <a:ext cx="6120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   画</a:t>
          </a:r>
        </a:p>
      </xdr:txBody>
    </xdr:sp>
    <xdr:clientData/>
  </xdr:twoCellAnchor>
  <xdr:twoCellAnchor>
    <xdr:from>
      <xdr:col>34</xdr:col>
      <xdr:colOff>291354</xdr:colOff>
      <xdr:row>10</xdr:row>
      <xdr:rowOff>180975</xdr:rowOff>
    </xdr:from>
    <xdr:to>
      <xdr:col>34</xdr:col>
      <xdr:colOff>903354</xdr:colOff>
      <xdr:row>11</xdr:row>
      <xdr:rowOff>0</xdr:rowOff>
    </xdr:to>
    <xdr:sp macro="" textlink="">
      <xdr:nvSpPr>
        <xdr:cNvPr id="4" name="テキスト 1075">
          <a:extLst>
            <a:ext uri="{FF2B5EF4-FFF2-40B4-BE49-F238E27FC236}">
              <a16:creationId xmlns:a16="http://schemas.microsoft.com/office/drawing/2014/main" id="{2531BC7F-AE5E-4F13-A45F-57DC082A0810}"/>
            </a:ext>
          </a:extLst>
        </xdr:cNvPr>
        <xdr:cNvSpPr txBox="1">
          <a:spLocks noChangeArrowheads="1"/>
        </xdr:cNvSpPr>
      </xdr:nvSpPr>
      <xdr:spPr bwMode="auto">
        <a:xfrm>
          <a:off x="11359404" y="2286000"/>
          <a:ext cx="6120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整理費等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121278</xdr:colOff>
      <xdr:row>7</xdr:row>
      <xdr:rowOff>22412</xdr:rowOff>
    </xdr:from>
    <xdr:to>
      <xdr:col>35</xdr:col>
      <xdr:colOff>359403</xdr:colOff>
      <xdr:row>8</xdr:row>
      <xdr:rowOff>108137</xdr:rowOff>
    </xdr:to>
    <xdr:sp macro="" textlink="">
      <xdr:nvSpPr>
        <xdr:cNvPr id="2" name="テキスト 1470">
          <a:extLst>
            <a:ext uri="{FF2B5EF4-FFF2-40B4-BE49-F238E27FC236}">
              <a16:creationId xmlns:a16="http://schemas.microsoft.com/office/drawing/2014/main" id="{D2738F40-E7EC-4E0C-85F8-A8F01F5EC5D7}"/>
            </a:ext>
          </a:extLst>
        </xdr:cNvPr>
        <xdr:cNvSpPr txBox="1">
          <a:spLocks noChangeArrowheads="1"/>
        </xdr:cNvSpPr>
      </xdr:nvSpPr>
      <xdr:spPr bwMode="auto">
        <a:xfrm>
          <a:off x="12703803" y="1555937"/>
          <a:ext cx="2381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</a:t>
          </a:r>
        </a:p>
      </xdr:txBody>
    </xdr:sp>
    <xdr:clientData/>
  </xdr:twoCellAnchor>
  <xdr:twoCellAnchor>
    <xdr:from>
      <xdr:col>52</xdr:col>
      <xdr:colOff>9525</xdr:colOff>
      <xdr:row>8</xdr:row>
      <xdr:rowOff>233643</xdr:rowOff>
    </xdr:from>
    <xdr:to>
      <xdr:col>53</xdr:col>
      <xdr:colOff>19050</xdr:colOff>
      <xdr:row>9</xdr:row>
      <xdr:rowOff>157443</xdr:rowOff>
    </xdr:to>
    <xdr:sp macro="" textlink="">
      <xdr:nvSpPr>
        <xdr:cNvPr id="3" name="テキスト 1480">
          <a:extLst>
            <a:ext uri="{FF2B5EF4-FFF2-40B4-BE49-F238E27FC236}">
              <a16:creationId xmlns:a16="http://schemas.microsoft.com/office/drawing/2014/main" id="{45FF9028-1F7E-427E-A876-2971FC950A72}"/>
            </a:ext>
          </a:extLst>
        </xdr:cNvPr>
        <xdr:cNvSpPr txBox="1">
          <a:spLocks noChangeArrowheads="1"/>
        </xdr:cNvSpPr>
      </xdr:nvSpPr>
      <xdr:spPr bwMode="auto">
        <a:xfrm>
          <a:off x="29756100" y="2071968"/>
          <a:ext cx="1019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3.</a:t>
          </a:r>
        </a:p>
      </xdr:txBody>
    </xdr:sp>
    <xdr:clientData/>
  </xdr:twoCellAnchor>
  <xdr:twoCellAnchor>
    <xdr:from>
      <xdr:col>53</xdr:col>
      <xdr:colOff>235326</xdr:colOff>
      <xdr:row>7</xdr:row>
      <xdr:rowOff>300383</xdr:rowOff>
    </xdr:from>
    <xdr:to>
      <xdr:col>53</xdr:col>
      <xdr:colOff>959226</xdr:colOff>
      <xdr:row>9</xdr:row>
      <xdr:rowOff>144185</xdr:rowOff>
    </xdr:to>
    <xdr:sp macro="" textlink="">
      <xdr:nvSpPr>
        <xdr:cNvPr id="4" name="テキスト 1480">
          <a:extLst>
            <a:ext uri="{FF2B5EF4-FFF2-40B4-BE49-F238E27FC236}">
              <a16:creationId xmlns:a16="http://schemas.microsoft.com/office/drawing/2014/main" id="{2738159F-575F-4382-90D7-EE51CEBEC6B3}"/>
            </a:ext>
          </a:extLst>
        </xdr:cNvPr>
        <xdr:cNvSpPr txBox="1">
          <a:spLocks noChangeArrowheads="1"/>
        </xdr:cNvSpPr>
      </xdr:nvSpPr>
      <xdr:spPr bwMode="auto">
        <a:xfrm>
          <a:off x="30991551" y="1833908"/>
          <a:ext cx="723900" cy="396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前年度繰上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充 用 金</a:t>
          </a:r>
        </a:p>
      </xdr:txBody>
    </xdr:sp>
    <xdr:clientData/>
  </xdr:twoCellAnchor>
  <xdr:twoCellAnchor>
    <xdr:from>
      <xdr:col>52</xdr:col>
      <xdr:colOff>44824</xdr:colOff>
      <xdr:row>8</xdr:row>
      <xdr:rowOff>74150</xdr:rowOff>
    </xdr:from>
    <xdr:to>
      <xdr:col>53</xdr:col>
      <xdr:colOff>53229</xdr:colOff>
      <xdr:row>9</xdr:row>
      <xdr:rowOff>83674</xdr:rowOff>
    </xdr:to>
    <xdr:sp macro="" textlink="">
      <xdr:nvSpPr>
        <xdr:cNvPr id="5" name="テキスト 1480">
          <a:extLst>
            <a:ext uri="{FF2B5EF4-FFF2-40B4-BE49-F238E27FC236}">
              <a16:creationId xmlns:a16="http://schemas.microsoft.com/office/drawing/2014/main" id="{C939D8A2-7FF9-4452-8CBF-E86D3E6A50B5}"/>
            </a:ext>
          </a:extLst>
        </xdr:cNvPr>
        <xdr:cNvSpPr txBox="1">
          <a:spLocks noChangeArrowheads="1"/>
        </xdr:cNvSpPr>
      </xdr:nvSpPr>
      <xdr:spPr bwMode="auto">
        <a:xfrm>
          <a:off x="29791399" y="1912475"/>
          <a:ext cx="1018055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市町村たばこ税</a:t>
          </a:r>
        </a:p>
      </xdr:txBody>
    </xdr:sp>
    <xdr:clientData/>
  </xdr:twoCellAnchor>
  <xdr:twoCellAnchor>
    <xdr:from>
      <xdr:col>52</xdr:col>
      <xdr:colOff>44824</xdr:colOff>
      <xdr:row>9</xdr:row>
      <xdr:rowOff>134661</xdr:rowOff>
    </xdr:from>
    <xdr:to>
      <xdr:col>53</xdr:col>
      <xdr:colOff>53229</xdr:colOff>
      <xdr:row>10</xdr:row>
      <xdr:rowOff>46882</xdr:rowOff>
    </xdr:to>
    <xdr:sp macro="" textlink="">
      <xdr:nvSpPr>
        <xdr:cNvPr id="6" name="テキスト 1480">
          <a:extLst>
            <a:ext uri="{FF2B5EF4-FFF2-40B4-BE49-F238E27FC236}">
              <a16:creationId xmlns:a16="http://schemas.microsoft.com/office/drawing/2014/main" id="{32D75DC3-BD9B-4E5E-B26C-5FB71FD68B94}"/>
            </a:ext>
          </a:extLst>
        </xdr:cNvPr>
        <xdr:cNvSpPr txBox="1">
          <a:spLocks noChangeArrowheads="1"/>
        </xdr:cNvSpPr>
      </xdr:nvSpPr>
      <xdr:spPr bwMode="auto">
        <a:xfrm>
          <a:off x="29791399" y="2220636"/>
          <a:ext cx="1018055" cy="26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都道府県交付金</a:t>
          </a:r>
        </a:p>
      </xdr:txBody>
    </xdr:sp>
    <xdr:clientData/>
  </xdr:twoCellAnchor>
  <xdr:twoCellAnchor>
    <xdr:from>
      <xdr:col>48</xdr:col>
      <xdr:colOff>19050</xdr:colOff>
      <xdr:row>8</xdr:row>
      <xdr:rowOff>22412</xdr:rowOff>
    </xdr:from>
    <xdr:to>
      <xdr:col>48</xdr:col>
      <xdr:colOff>257175</xdr:colOff>
      <xdr:row>9</xdr:row>
      <xdr:rowOff>231962</xdr:rowOff>
    </xdr:to>
    <xdr:sp macro="" textlink="">
      <xdr:nvSpPr>
        <xdr:cNvPr id="7" name="テキスト 1476">
          <a:extLst>
            <a:ext uri="{FF2B5EF4-FFF2-40B4-BE49-F238E27FC236}">
              <a16:creationId xmlns:a16="http://schemas.microsoft.com/office/drawing/2014/main" id="{16D476AA-731B-49D1-98E1-04C4D1270349}"/>
            </a:ext>
          </a:extLst>
        </xdr:cNvPr>
        <xdr:cNvSpPr txBox="1">
          <a:spLocks noChangeArrowheads="1"/>
        </xdr:cNvSpPr>
      </xdr:nvSpPr>
      <xdr:spPr bwMode="auto">
        <a:xfrm>
          <a:off x="25727025" y="1860737"/>
          <a:ext cx="238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十二</a:t>
          </a:r>
        </a:p>
      </xdr:txBody>
    </xdr:sp>
    <xdr:clientData/>
  </xdr:twoCellAnchor>
  <xdr:twoCellAnchor>
    <xdr:from>
      <xdr:col>53</xdr:col>
      <xdr:colOff>41461</xdr:colOff>
      <xdr:row>8</xdr:row>
      <xdr:rowOff>33619</xdr:rowOff>
    </xdr:from>
    <xdr:to>
      <xdr:col>53</xdr:col>
      <xdr:colOff>279586</xdr:colOff>
      <xdr:row>9</xdr:row>
      <xdr:rowOff>243169</xdr:rowOff>
    </xdr:to>
    <xdr:sp macro="" textlink="">
      <xdr:nvSpPr>
        <xdr:cNvPr id="8" name="テキスト 1476">
          <a:extLst>
            <a:ext uri="{FF2B5EF4-FFF2-40B4-BE49-F238E27FC236}">
              <a16:creationId xmlns:a16="http://schemas.microsoft.com/office/drawing/2014/main" id="{B2A6C99D-47BA-4C12-A6C1-B7933034C3D3}"/>
            </a:ext>
          </a:extLst>
        </xdr:cNvPr>
        <xdr:cNvSpPr txBox="1">
          <a:spLocks noChangeArrowheads="1"/>
        </xdr:cNvSpPr>
      </xdr:nvSpPr>
      <xdr:spPr bwMode="auto">
        <a:xfrm>
          <a:off x="30797686" y="1871944"/>
          <a:ext cx="238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十四</a:t>
          </a:r>
        </a:p>
      </xdr:txBody>
    </xdr:sp>
    <xdr:clientData/>
  </xdr:twoCellAnchor>
  <xdr:twoCellAnchor>
    <xdr:from>
      <xdr:col>50</xdr:col>
      <xdr:colOff>7843</xdr:colOff>
      <xdr:row>7</xdr:row>
      <xdr:rowOff>11207</xdr:rowOff>
    </xdr:from>
    <xdr:to>
      <xdr:col>50</xdr:col>
      <xdr:colOff>245968</xdr:colOff>
      <xdr:row>8</xdr:row>
      <xdr:rowOff>164728</xdr:rowOff>
    </xdr:to>
    <xdr:sp macro="" textlink="">
      <xdr:nvSpPr>
        <xdr:cNvPr id="9" name="テキスト 1476">
          <a:extLst>
            <a:ext uri="{FF2B5EF4-FFF2-40B4-BE49-F238E27FC236}">
              <a16:creationId xmlns:a16="http://schemas.microsoft.com/office/drawing/2014/main" id="{E25F2CD8-FC45-4036-8AC8-BC5242326CA0}"/>
            </a:ext>
          </a:extLst>
        </xdr:cNvPr>
        <xdr:cNvSpPr txBox="1">
          <a:spLocks noChangeArrowheads="1"/>
        </xdr:cNvSpPr>
      </xdr:nvSpPr>
      <xdr:spPr bwMode="auto">
        <a:xfrm>
          <a:off x="27735118" y="1544732"/>
          <a:ext cx="238125" cy="458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十三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9</xdr:row>
      <xdr:rowOff>266700</xdr:rowOff>
    </xdr:from>
    <xdr:to>
      <xdr:col>34</xdr:col>
      <xdr:colOff>0</xdr:colOff>
      <xdr:row>10</xdr:row>
      <xdr:rowOff>85725</xdr:rowOff>
    </xdr:to>
    <xdr:sp macro="" textlink="">
      <xdr:nvSpPr>
        <xdr:cNvPr id="2" name="テキスト 1078">
          <a:extLst>
            <a:ext uri="{FF2B5EF4-FFF2-40B4-BE49-F238E27FC236}">
              <a16:creationId xmlns:a16="http://schemas.microsoft.com/office/drawing/2014/main" id="{6D6390CD-B506-4E77-A34B-5B2E4799D350}"/>
            </a:ext>
          </a:extLst>
        </xdr:cNvPr>
        <xdr:cNvSpPr txBox="1">
          <a:spLocks noChangeArrowheads="1"/>
        </xdr:cNvSpPr>
      </xdr:nvSpPr>
      <xdr:spPr bwMode="auto">
        <a:xfrm>
          <a:off x="14563725" y="213360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65</a:t>
          </a:r>
        </a:p>
      </xdr:txBody>
    </xdr:sp>
    <xdr:clientData/>
  </xdr:twoCellAnchor>
  <xdr:twoCellAnchor>
    <xdr:from>
      <xdr:col>23</xdr:col>
      <xdr:colOff>66675</xdr:colOff>
      <xdr:row>7</xdr:row>
      <xdr:rowOff>66675</xdr:rowOff>
    </xdr:from>
    <xdr:to>
      <xdr:col>23</xdr:col>
      <xdr:colOff>276225</xdr:colOff>
      <xdr:row>10</xdr:row>
      <xdr:rowOff>117825</xdr:rowOff>
    </xdr:to>
    <xdr:sp macro="" textlink="">
      <xdr:nvSpPr>
        <xdr:cNvPr id="3" name="テキスト 1519">
          <a:extLst>
            <a:ext uri="{FF2B5EF4-FFF2-40B4-BE49-F238E27FC236}">
              <a16:creationId xmlns:a16="http://schemas.microsoft.com/office/drawing/2014/main" id="{643F748E-85B6-48E6-A02D-353B27B932FE}"/>
            </a:ext>
          </a:extLst>
        </xdr:cNvPr>
        <xdr:cNvSpPr txBox="1">
          <a:spLocks noChangeArrowheads="1"/>
        </xdr:cNvSpPr>
      </xdr:nvSpPr>
      <xdr:spPr bwMode="auto">
        <a:xfrm>
          <a:off x="4581525" y="1495425"/>
          <a:ext cx="209550" cy="75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eaVert" wrap="none" lIns="27432" tIns="18288" rIns="0" bIns="0" anchor="ctr" anchorCtr="0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歳入合計</a:t>
          </a:r>
        </a:p>
      </xdr:txBody>
    </xdr:sp>
    <xdr:clientData/>
  </xdr:twoCellAnchor>
  <xdr:twoCellAnchor>
    <xdr:from>
      <xdr:col>22</xdr:col>
      <xdr:colOff>9525</xdr:colOff>
      <xdr:row>7</xdr:row>
      <xdr:rowOff>66675</xdr:rowOff>
    </xdr:from>
    <xdr:to>
      <xdr:col>22</xdr:col>
      <xdr:colOff>382125</xdr:colOff>
      <xdr:row>10</xdr:row>
      <xdr:rowOff>81825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7D73DE6-C980-49DE-B252-E3442419522B}"/>
            </a:ext>
          </a:extLst>
        </xdr:cNvPr>
        <xdr:cNvGrpSpPr/>
      </xdr:nvGrpSpPr>
      <xdr:grpSpPr>
        <a:xfrm>
          <a:off x="4133850" y="1495425"/>
          <a:ext cx="372600" cy="720000"/>
          <a:chOff x="3190875" y="419100"/>
          <a:chExt cx="372600" cy="720000"/>
        </a:xfrm>
      </xdr:grpSpPr>
      <xdr:sp macro="" textlink="">
        <xdr:nvSpPr>
          <xdr:cNvPr id="5" name="テキスト 1520">
            <a:extLst>
              <a:ext uri="{FF2B5EF4-FFF2-40B4-BE49-F238E27FC236}">
                <a16:creationId xmlns:a16="http://schemas.microsoft.com/office/drawing/2014/main" id="{0890D811-7A33-4D02-B68A-750E70C98E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0875" y="419100"/>
            <a:ext cx="142875" cy="72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eaVert" wrap="none" lIns="18288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歳計剰余金</a:t>
            </a:r>
          </a:p>
        </xdr:txBody>
      </xdr:sp>
      <xdr:sp macro="" textlink="">
        <xdr:nvSpPr>
          <xdr:cNvPr id="6" name="テキスト 1521">
            <a:extLst>
              <a:ext uri="{FF2B5EF4-FFF2-40B4-BE49-F238E27FC236}">
                <a16:creationId xmlns:a16="http://schemas.microsoft.com/office/drawing/2014/main" id="{41E3CD96-9FB9-4873-8CB9-42059C5880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05175" y="419100"/>
            <a:ext cx="144000" cy="72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eaVert" wrap="none" lIns="18288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又は翌年度歳</a:t>
            </a:r>
          </a:p>
        </xdr:txBody>
      </xdr:sp>
      <xdr:sp macro="" textlink="">
        <xdr:nvSpPr>
          <xdr:cNvPr id="7" name="テキスト 1522">
            <a:extLst>
              <a:ext uri="{FF2B5EF4-FFF2-40B4-BE49-F238E27FC236}">
                <a16:creationId xmlns:a16="http://schemas.microsoft.com/office/drawing/2014/main" id="{587C117C-6D2C-4B52-9D8E-5D44DDB356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19475" y="419100"/>
            <a:ext cx="144000" cy="72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eaVert" wrap="none" lIns="18288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入繰上充用金</a:t>
            </a:r>
          </a:p>
        </xdr:txBody>
      </xdr:sp>
    </xdr:grpSp>
    <xdr:clientData/>
  </xdr:twoCellAnchor>
  <xdr:twoCellAnchor>
    <xdr:from>
      <xdr:col>21</xdr:col>
      <xdr:colOff>85725</xdr:colOff>
      <xdr:row>7</xdr:row>
      <xdr:rowOff>76200</xdr:rowOff>
    </xdr:from>
    <xdr:to>
      <xdr:col>21</xdr:col>
      <xdr:colOff>285750</xdr:colOff>
      <xdr:row>10</xdr:row>
      <xdr:rowOff>127350</xdr:rowOff>
    </xdr:to>
    <xdr:sp macro="" textlink="">
      <xdr:nvSpPr>
        <xdr:cNvPr id="8" name="テキスト 1523">
          <a:extLst>
            <a:ext uri="{FF2B5EF4-FFF2-40B4-BE49-F238E27FC236}">
              <a16:creationId xmlns:a16="http://schemas.microsoft.com/office/drawing/2014/main" id="{9F309769-F2DA-475A-9099-3D74261DF4AC}"/>
            </a:ext>
          </a:extLst>
        </xdr:cNvPr>
        <xdr:cNvSpPr txBox="1">
          <a:spLocks noChangeArrowheads="1"/>
        </xdr:cNvSpPr>
      </xdr:nvSpPr>
      <xdr:spPr bwMode="auto">
        <a:xfrm>
          <a:off x="3819525" y="1504950"/>
          <a:ext cx="200025" cy="75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eaVert" wrap="non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歳入振替項目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F2CA-B045-4C6F-A217-8B8617E44DDC}">
  <sheetPr codeName="Sheet1">
    <pageSetUpPr autoPageBreaks="0" fitToPage="1"/>
  </sheetPr>
  <dimension ref="A1:WXH84"/>
  <sheetViews>
    <sheetView showGridLines="0" tabSelected="1" zoomScale="90" zoomScaleNormal="90" workbookViewId="0">
      <pane ySplit="10" topLeftCell="A11" activePane="bottomLeft" state="frozen"/>
      <selection pane="bottomLeft" activeCell="A11" sqref="A11"/>
    </sheetView>
  </sheetViews>
  <sheetFormatPr defaultColWidth="0" defaultRowHeight="14.25" customHeight="1" zeroHeight="1" x14ac:dyDescent="0.15"/>
  <cols>
    <col min="1" max="3" width="1.625" style="157" customWidth="1"/>
    <col min="4" max="4" width="1.5" style="157" customWidth="1"/>
    <col min="5" max="5" width="2.625" style="157" customWidth="1"/>
    <col min="6" max="6" width="1" style="157" customWidth="1"/>
    <col min="7" max="7" width="2.625" style="157" customWidth="1"/>
    <col min="8" max="20" width="1.625" style="157" customWidth="1"/>
    <col min="21" max="21" width="1.875" style="157" customWidth="1"/>
    <col min="22" max="23" width="2.625" style="157" customWidth="1"/>
    <col min="24" max="24" width="17.375" style="157" customWidth="1"/>
    <col min="25" max="25" width="1.625" style="157" customWidth="1"/>
    <col min="26" max="26" width="2.125" style="157" customWidth="1"/>
    <col min="27" max="28" width="1.625" style="157" customWidth="1"/>
    <col min="29" max="29" width="2.625" style="157" customWidth="1"/>
    <col min="30" max="30" width="1.625" style="157" customWidth="1"/>
    <col min="31" max="33" width="2.625" style="157" customWidth="1"/>
    <col min="34" max="34" width="2" style="157" customWidth="1"/>
    <col min="35" max="35" width="1.75" style="157" customWidth="1"/>
    <col min="36" max="36" width="2.375" style="157" customWidth="1"/>
    <col min="37" max="45" width="1.75" style="157" customWidth="1"/>
    <col min="46" max="47" width="2.625" style="157" customWidth="1"/>
    <col min="48" max="48" width="17.375" style="157" customWidth="1"/>
    <col min="49" max="49" width="4.125" style="157" customWidth="1"/>
    <col min="50" max="50" width="1.625" style="157" customWidth="1"/>
    <col min="51" max="51" width="1.625" style="157" hidden="1" customWidth="1"/>
    <col min="52" max="52" width="2.375" style="157" hidden="1" customWidth="1"/>
    <col min="53" max="256" width="0.125" style="157" hidden="1"/>
    <col min="257" max="259" width="1.625" style="157" hidden="1" customWidth="1"/>
    <col min="260" max="260" width="1.5" style="157" hidden="1" customWidth="1"/>
    <col min="261" max="261" width="2.625" style="157" hidden="1" customWidth="1"/>
    <col min="262" max="262" width="1" style="157" hidden="1" customWidth="1"/>
    <col min="263" max="263" width="2.625" style="157" hidden="1" customWidth="1"/>
    <col min="264" max="277" width="1.625" style="157" hidden="1" customWidth="1"/>
    <col min="278" max="279" width="2.625" style="157" hidden="1" customWidth="1"/>
    <col min="280" max="280" width="17.375" style="157" hidden="1" customWidth="1"/>
    <col min="281" max="281" width="1.625" style="157" hidden="1" customWidth="1"/>
    <col min="282" max="282" width="2.125" style="157" hidden="1" customWidth="1"/>
    <col min="283" max="284" width="1.625" style="157" hidden="1" customWidth="1"/>
    <col min="285" max="285" width="2.625" style="157" hidden="1" customWidth="1"/>
    <col min="286" max="286" width="1.625" style="157" hidden="1" customWidth="1"/>
    <col min="287" max="289" width="2.625" style="157" hidden="1" customWidth="1"/>
    <col min="290" max="301" width="1.625" style="157" hidden="1" customWidth="1"/>
    <col min="302" max="303" width="2.625" style="157" hidden="1" customWidth="1"/>
    <col min="304" max="304" width="17.375" style="157" hidden="1" customWidth="1"/>
    <col min="305" max="307" width="1.625" style="157" hidden="1" customWidth="1"/>
    <col min="308" max="308" width="2.375" style="157" hidden="1" customWidth="1"/>
    <col min="309" max="512" width="0.125" style="157" hidden="1"/>
    <col min="513" max="515" width="1.625" style="157" hidden="1" customWidth="1"/>
    <col min="516" max="516" width="1.5" style="157" hidden="1" customWidth="1"/>
    <col min="517" max="517" width="2.625" style="157" hidden="1" customWidth="1"/>
    <col min="518" max="518" width="1" style="157" hidden="1" customWidth="1"/>
    <col min="519" max="519" width="2.625" style="157" hidden="1" customWidth="1"/>
    <col min="520" max="533" width="1.625" style="157" hidden="1" customWidth="1"/>
    <col min="534" max="535" width="2.625" style="157" hidden="1" customWidth="1"/>
    <col min="536" max="536" width="17.375" style="157" hidden="1" customWidth="1"/>
    <col min="537" max="537" width="1.625" style="157" hidden="1" customWidth="1"/>
    <col min="538" max="538" width="2.125" style="157" hidden="1" customWidth="1"/>
    <col min="539" max="540" width="1.625" style="157" hidden="1" customWidth="1"/>
    <col min="541" max="541" width="2.625" style="157" hidden="1" customWidth="1"/>
    <col min="542" max="542" width="1.625" style="157" hidden="1" customWidth="1"/>
    <col min="543" max="545" width="2.625" style="157" hidden="1" customWidth="1"/>
    <col min="546" max="557" width="1.625" style="157" hidden="1" customWidth="1"/>
    <col min="558" max="559" width="2.625" style="157" hidden="1" customWidth="1"/>
    <col min="560" max="560" width="17.375" style="157" hidden="1" customWidth="1"/>
    <col min="561" max="563" width="1.625" style="157" hidden="1" customWidth="1"/>
    <col min="564" max="564" width="2.375" style="157" hidden="1" customWidth="1"/>
    <col min="565" max="768" width="0.125" style="157" hidden="1"/>
    <col min="769" max="771" width="1.625" style="157" hidden="1" customWidth="1"/>
    <col min="772" max="772" width="1.5" style="157" hidden="1" customWidth="1"/>
    <col min="773" max="773" width="2.625" style="157" hidden="1" customWidth="1"/>
    <col min="774" max="774" width="1" style="157" hidden="1" customWidth="1"/>
    <col min="775" max="775" width="2.625" style="157" hidden="1" customWidth="1"/>
    <col min="776" max="789" width="1.625" style="157" hidden="1" customWidth="1"/>
    <col min="790" max="791" width="2.625" style="157" hidden="1" customWidth="1"/>
    <col min="792" max="792" width="17.375" style="157" hidden="1" customWidth="1"/>
    <col min="793" max="793" width="1.625" style="157" hidden="1" customWidth="1"/>
    <col min="794" max="794" width="2.125" style="157" hidden="1" customWidth="1"/>
    <col min="795" max="796" width="1.625" style="157" hidden="1" customWidth="1"/>
    <col min="797" max="797" width="2.625" style="157" hidden="1" customWidth="1"/>
    <col min="798" max="798" width="1.625" style="157" hidden="1" customWidth="1"/>
    <col min="799" max="801" width="2.625" style="157" hidden="1" customWidth="1"/>
    <col min="802" max="813" width="1.625" style="157" hidden="1" customWidth="1"/>
    <col min="814" max="815" width="2.625" style="157" hidden="1" customWidth="1"/>
    <col min="816" max="816" width="17.375" style="157" hidden="1" customWidth="1"/>
    <col min="817" max="819" width="1.625" style="157" hidden="1" customWidth="1"/>
    <col min="820" max="820" width="2.375" style="157" hidden="1" customWidth="1"/>
    <col min="821" max="1024" width="0.125" style="157" hidden="1"/>
    <col min="1025" max="1027" width="1.625" style="157" hidden="1" customWidth="1"/>
    <col min="1028" max="1028" width="1.5" style="157" hidden="1" customWidth="1"/>
    <col min="1029" max="1029" width="2.625" style="157" hidden="1" customWidth="1"/>
    <col min="1030" max="1030" width="1" style="157" hidden="1" customWidth="1"/>
    <col min="1031" max="1031" width="2.625" style="157" hidden="1" customWidth="1"/>
    <col min="1032" max="1045" width="1.625" style="157" hidden="1" customWidth="1"/>
    <col min="1046" max="1047" width="2.625" style="157" hidden="1" customWidth="1"/>
    <col min="1048" max="1048" width="17.375" style="157" hidden="1" customWidth="1"/>
    <col min="1049" max="1049" width="1.625" style="157" hidden="1" customWidth="1"/>
    <col min="1050" max="1050" width="2.125" style="157" hidden="1" customWidth="1"/>
    <col min="1051" max="1052" width="1.625" style="157" hidden="1" customWidth="1"/>
    <col min="1053" max="1053" width="2.625" style="157" hidden="1" customWidth="1"/>
    <col min="1054" max="1054" width="1.625" style="157" hidden="1" customWidth="1"/>
    <col min="1055" max="1057" width="2.625" style="157" hidden="1" customWidth="1"/>
    <col min="1058" max="1069" width="1.625" style="157" hidden="1" customWidth="1"/>
    <col min="1070" max="1071" width="2.625" style="157" hidden="1" customWidth="1"/>
    <col min="1072" max="1072" width="17.375" style="157" hidden="1" customWidth="1"/>
    <col min="1073" max="1075" width="1.625" style="157" hidden="1" customWidth="1"/>
    <col min="1076" max="1076" width="2.375" style="157" hidden="1" customWidth="1"/>
    <col min="1077" max="1280" width="0.125" style="157" hidden="1"/>
    <col min="1281" max="1283" width="1.625" style="157" hidden="1" customWidth="1"/>
    <col min="1284" max="1284" width="1.5" style="157" hidden="1" customWidth="1"/>
    <col min="1285" max="1285" width="2.625" style="157" hidden="1" customWidth="1"/>
    <col min="1286" max="1286" width="1" style="157" hidden="1" customWidth="1"/>
    <col min="1287" max="1287" width="2.625" style="157" hidden="1" customWidth="1"/>
    <col min="1288" max="1301" width="1.625" style="157" hidden="1" customWidth="1"/>
    <col min="1302" max="1303" width="2.625" style="157" hidden="1" customWidth="1"/>
    <col min="1304" max="1304" width="17.375" style="157" hidden="1" customWidth="1"/>
    <col min="1305" max="1305" width="1.625" style="157" hidden="1" customWidth="1"/>
    <col min="1306" max="1306" width="2.125" style="157" hidden="1" customWidth="1"/>
    <col min="1307" max="1308" width="1.625" style="157" hidden="1" customWidth="1"/>
    <col min="1309" max="1309" width="2.625" style="157" hidden="1" customWidth="1"/>
    <col min="1310" max="1310" width="1.625" style="157" hidden="1" customWidth="1"/>
    <col min="1311" max="1313" width="2.625" style="157" hidden="1" customWidth="1"/>
    <col min="1314" max="1325" width="1.625" style="157" hidden="1" customWidth="1"/>
    <col min="1326" max="1327" width="2.625" style="157" hidden="1" customWidth="1"/>
    <col min="1328" max="1328" width="17.375" style="157" hidden="1" customWidth="1"/>
    <col min="1329" max="1331" width="1.625" style="157" hidden="1" customWidth="1"/>
    <col min="1332" max="1332" width="2.375" style="157" hidden="1" customWidth="1"/>
    <col min="1333" max="1536" width="0.125" style="157" hidden="1"/>
    <col min="1537" max="1539" width="1.625" style="157" hidden="1" customWidth="1"/>
    <col min="1540" max="1540" width="1.5" style="157" hidden="1" customWidth="1"/>
    <col min="1541" max="1541" width="2.625" style="157" hidden="1" customWidth="1"/>
    <col min="1542" max="1542" width="1" style="157" hidden="1" customWidth="1"/>
    <col min="1543" max="1543" width="2.625" style="157" hidden="1" customWidth="1"/>
    <col min="1544" max="1557" width="1.625" style="157" hidden="1" customWidth="1"/>
    <col min="1558" max="1559" width="2.625" style="157" hidden="1" customWidth="1"/>
    <col min="1560" max="1560" width="17.375" style="157" hidden="1" customWidth="1"/>
    <col min="1561" max="1561" width="1.625" style="157" hidden="1" customWidth="1"/>
    <col min="1562" max="1562" width="2.125" style="157" hidden="1" customWidth="1"/>
    <col min="1563" max="1564" width="1.625" style="157" hidden="1" customWidth="1"/>
    <col min="1565" max="1565" width="2.625" style="157" hidden="1" customWidth="1"/>
    <col min="1566" max="1566" width="1.625" style="157" hidden="1" customWidth="1"/>
    <col min="1567" max="1569" width="2.625" style="157" hidden="1" customWidth="1"/>
    <col min="1570" max="1581" width="1.625" style="157" hidden="1" customWidth="1"/>
    <col min="1582" max="1583" width="2.625" style="157" hidden="1" customWidth="1"/>
    <col min="1584" max="1584" width="17.375" style="157" hidden="1" customWidth="1"/>
    <col min="1585" max="1587" width="1.625" style="157" hidden="1" customWidth="1"/>
    <col min="1588" max="1588" width="2.375" style="157" hidden="1" customWidth="1"/>
    <col min="1589" max="1792" width="0.125" style="157" hidden="1"/>
    <col min="1793" max="1795" width="1.625" style="157" hidden="1" customWidth="1"/>
    <col min="1796" max="1796" width="1.5" style="157" hidden="1" customWidth="1"/>
    <col min="1797" max="1797" width="2.625" style="157" hidden="1" customWidth="1"/>
    <col min="1798" max="1798" width="1" style="157" hidden="1" customWidth="1"/>
    <col min="1799" max="1799" width="2.625" style="157" hidden="1" customWidth="1"/>
    <col min="1800" max="1813" width="1.625" style="157" hidden="1" customWidth="1"/>
    <col min="1814" max="1815" width="2.625" style="157" hidden="1" customWidth="1"/>
    <col min="1816" max="1816" width="17.375" style="157" hidden="1" customWidth="1"/>
    <col min="1817" max="1817" width="1.625" style="157" hidden="1" customWidth="1"/>
    <col min="1818" max="1818" width="2.125" style="157" hidden="1" customWidth="1"/>
    <col min="1819" max="1820" width="1.625" style="157" hidden="1" customWidth="1"/>
    <col min="1821" max="1821" width="2.625" style="157" hidden="1" customWidth="1"/>
    <col min="1822" max="1822" width="1.625" style="157" hidden="1" customWidth="1"/>
    <col min="1823" max="1825" width="2.625" style="157" hidden="1" customWidth="1"/>
    <col min="1826" max="1837" width="1.625" style="157" hidden="1" customWidth="1"/>
    <col min="1838" max="1839" width="2.625" style="157" hidden="1" customWidth="1"/>
    <col min="1840" max="1840" width="17.375" style="157" hidden="1" customWidth="1"/>
    <col min="1841" max="1843" width="1.625" style="157" hidden="1" customWidth="1"/>
    <col min="1844" max="1844" width="2.375" style="157" hidden="1" customWidth="1"/>
    <col min="1845" max="2048" width="0.125" style="157" hidden="1"/>
    <col min="2049" max="2051" width="1.625" style="157" hidden="1" customWidth="1"/>
    <col min="2052" max="2052" width="1.5" style="157" hidden="1" customWidth="1"/>
    <col min="2053" max="2053" width="2.625" style="157" hidden="1" customWidth="1"/>
    <col min="2054" max="2054" width="1" style="157" hidden="1" customWidth="1"/>
    <col min="2055" max="2055" width="2.625" style="157" hidden="1" customWidth="1"/>
    <col min="2056" max="2069" width="1.625" style="157" hidden="1" customWidth="1"/>
    <col min="2070" max="2071" width="2.625" style="157" hidden="1" customWidth="1"/>
    <col min="2072" max="2072" width="17.375" style="157" hidden="1" customWidth="1"/>
    <col min="2073" max="2073" width="1.625" style="157" hidden="1" customWidth="1"/>
    <col min="2074" max="2074" width="2.125" style="157" hidden="1" customWidth="1"/>
    <col min="2075" max="2076" width="1.625" style="157" hidden="1" customWidth="1"/>
    <col min="2077" max="2077" width="2.625" style="157" hidden="1" customWidth="1"/>
    <col min="2078" max="2078" width="1.625" style="157" hidden="1" customWidth="1"/>
    <col min="2079" max="2081" width="2.625" style="157" hidden="1" customWidth="1"/>
    <col min="2082" max="2093" width="1.625" style="157" hidden="1" customWidth="1"/>
    <col min="2094" max="2095" width="2.625" style="157" hidden="1" customWidth="1"/>
    <col min="2096" max="2096" width="17.375" style="157" hidden="1" customWidth="1"/>
    <col min="2097" max="2099" width="1.625" style="157" hidden="1" customWidth="1"/>
    <col min="2100" max="2100" width="2.375" style="157" hidden="1" customWidth="1"/>
    <col min="2101" max="2304" width="0.125" style="157" hidden="1"/>
    <col min="2305" max="2307" width="1.625" style="157" hidden="1" customWidth="1"/>
    <col min="2308" max="2308" width="1.5" style="157" hidden="1" customWidth="1"/>
    <col min="2309" max="2309" width="2.625" style="157" hidden="1" customWidth="1"/>
    <col min="2310" max="2310" width="1" style="157" hidden="1" customWidth="1"/>
    <col min="2311" max="2311" width="2.625" style="157" hidden="1" customWidth="1"/>
    <col min="2312" max="2325" width="1.625" style="157" hidden="1" customWidth="1"/>
    <col min="2326" max="2327" width="2.625" style="157" hidden="1" customWidth="1"/>
    <col min="2328" max="2328" width="17.375" style="157" hidden="1" customWidth="1"/>
    <col min="2329" max="2329" width="1.625" style="157" hidden="1" customWidth="1"/>
    <col min="2330" max="2330" width="2.125" style="157" hidden="1" customWidth="1"/>
    <col min="2331" max="2332" width="1.625" style="157" hidden="1" customWidth="1"/>
    <col min="2333" max="2333" width="2.625" style="157" hidden="1" customWidth="1"/>
    <col min="2334" max="2334" width="1.625" style="157" hidden="1" customWidth="1"/>
    <col min="2335" max="2337" width="2.625" style="157" hidden="1" customWidth="1"/>
    <col min="2338" max="2349" width="1.625" style="157" hidden="1" customWidth="1"/>
    <col min="2350" max="2351" width="2.625" style="157" hidden="1" customWidth="1"/>
    <col min="2352" max="2352" width="17.375" style="157" hidden="1" customWidth="1"/>
    <col min="2353" max="2355" width="1.625" style="157" hidden="1" customWidth="1"/>
    <col min="2356" max="2356" width="2.375" style="157" hidden="1" customWidth="1"/>
    <col min="2357" max="2560" width="0.125" style="157" hidden="1"/>
    <col min="2561" max="2563" width="1.625" style="157" hidden="1" customWidth="1"/>
    <col min="2564" max="2564" width="1.5" style="157" hidden="1" customWidth="1"/>
    <col min="2565" max="2565" width="2.625" style="157" hidden="1" customWidth="1"/>
    <col min="2566" max="2566" width="1" style="157" hidden="1" customWidth="1"/>
    <col min="2567" max="2567" width="2.625" style="157" hidden="1" customWidth="1"/>
    <col min="2568" max="2581" width="1.625" style="157" hidden="1" customWidth="1"/>
    <col min="2582" max="2583" width="2.625" style="157" hidden="1" customWidth="1"/>
    <col min="2584" max="2584" width="17.375" style="157" hidden="1" customWidth="1"/>
    <col min="2585" max="2585" width="1.625" style="157" hidden="1" customWidth="1"/>
    <col min="2586" max="2586" width="2.125" style="157" hidden="1" customWidth="1"/>
    <col min="2587" max="2588" width="1.625" style="157" hidden="1" customWidth="1"/>
    <col min="2589" max="2589" width="2.625" style="157" hidden="1" customWidth="1"/>
    <col min="2590" max="2590" width="1.625" style="157" hidden="1" customWidth="1"/>
    <col min="2591" max="2593" width="2.625" style="157" hidden="1" customWidth="1"/>
    <col min="2594" max="2605" width="1.625" style="157" hidden="1" customWidth="1"/>
    <col min="2606" max="2607" width="2.625" style="157" hidden="1" customWidth="1"/>
    <col min="2608" max="2608" width="17.375" style="157" hidden="1" customWidth="1"/>
    <col min="2609" max="2611" width="1.625" style="157" hidden="1" customWidth="1"/>
    <col min="2612" max="2612" width="2.375" style="157" hidden="1" customWidth="1"/>
    <col min="2613" max="2816" width="0.125" style="157" hidden="1"/>
    <col min="2817" max="2819" width="1.625" style="157" hidden="1" customWidth="1"/>
    <col min="2820" max="2820" width="1.5" style="157" hidden="1" customWidth="1"/>
    <col min="2821" max="2821" width="2.625" style="157" hidden="1" customWidth="1"/>
    <col min="2822" max="2822" width="1" style="157" hidden="1" customWidth="1"/>
    <col min="2823" max="2823" width="2.625" style="157" hidden="1" customWidth="1"/>
    <col min="2824" max="2837" width="1.625" style="157" hidden="1" customWidth="1"/>
    <col min="2838" max="2839" width="2.625" style="157" hidden="1" customWidth="1"/>
    <col min="2840" max="2840" width="17.375" style="157" hidden="1" customWidth="1"/>
    <col min="2841" max="2841" width="1.625" style="157" hidden="1" customWidth="1"/>
    <col min="2842" max="2842" width="2.125" style="157" hidden="1" customWidth="1"/>
    <col min="2843" max="2844" width="1.625" style="157" hidden="1" customWidth="1"/>
    <col min="2845" max="2845" width="2.625" style="157" hidden="1" customWidth="1"/>
    <col min="2846" max="2846" width="1.625" style="157" hidden="1" customWidth="1"/>
    <col min="2847" max="2849" width="2.625" style="157" hidden="1" customWidth="1"/>
    <col min="2850" max="2861" width="1.625" style="157" hidden="1" customWidth="1"/>
    <col min="2862" max="2863" width="2.625" style="157" hidden="1" customWidth="1"/>
    <col min="2864" max="2864" width="17.375" style="157" hidden="1" customWidth="1"/>
    <col min="2865" max="2867" width="1.625" style="157" hidden="1" customWidth="1"/>
    <col min="2868" max="2868" width="2.375" style="157" hidden="1" customWidth="1"/>
    <col min="2869" max="3072" width="0.125" style="157" hidden="1"/>
    <col min="3073" max="3075" width="1.625" style="157" hidden="1" customWidth="1"/>
    <col min="3076" max="3076" width="1.5" style="157" hidden="1" customWidth="1"/>
    <col min="3077" max="3077" width="2.625" style="157" hidden="1" customWidth="1"/>
    <col min="3078" max="3078" width="1" style="157" hidden="1" customWidth="1"/>
    <col min="3079" max="3079" width="2.625" style="157" hidden="1" customWidth="1"/>
    <col min="3080" max="3093" width="1.625" style="157" hidden="1" customWidth="1"/>
    <col min="3094" max="3095" width="2.625" style="157" hidden="1" customWidth="1"/>
    <col min="3096" max="3096" width="17.375" style="157" hidden="1" customWidth="1"/>
    <col min="3097" max="3097" width="1.625" style="157" hidden="1" customWidth="1"/>
    <col min="3098" max="3098" width="2.125" style="157" hidden="1" customWidth="1"/>
    <col min="3099" max="3100" width="1.625" style="157" hidden="1" customWidth="1"/>
    <col min="3101" max="3101" width="2.625" style="157" hidden="1" customWidth="1"/>
    <col min="3102" max="3102" width="1.625" style="157" hidden="1" customWidth="1"/>
    <col min="3103" max="3105" width="2.625" style="157" hidden="1" customWidth="1"/>
    <col min="3106" max="3117" width="1.625" style="157" hidden="1" customWidth="1"/>
    <col min="3118" max="3119" width="2.625" style="157" hidden="1" customWidth="1"/>
    <col min="3120" max="3120" width="17.375" style="157" hidden="1" customWidth="1"/>
    <col min="3121" max="3123" width="1.625" style="157" hidden="1" customWidth="1"/>
    <col min="3124" max="3124" width="2.375" style="157" hidden="1" customWidth="1"/>
    <col min="3125" max="3328" width="0.125" style="157" hidden="1"/>
    <col min="3329" max="3331" width="1.625" style="157" hidden="1" customWidth="1"/>
    <col min="3332" max="3332" width="1.5" style="157" hidden="1" customWidth="1"/>
    <col min="3333" max="3333" width="2.625" style="157" hidden="1" customWidth="1"/>
    <col min="3334" max="3334" width="1" style="157" hidden="1" customWidth="1"/>
    <col min="3335" max="3335" width="2.625" style="157" hidden="1" customWidth="1"/>
    <col min="3336" max="3349" width="1.625" style="157" hidden="1" customWidth="1"/>
    <col min="3350" max="3351" width="2.625" style="157" hidden="1" customWidth="1"/>
    <col min="3352" max="3352" width="17.375" style="157" hidden="1" customWidth="1"/>
    <col min="3353" max="3353" width="1.625" style="157" hidden="1" customWidth="1"/>
    <col min="3354" max="3354" width="2.125" style="157" hidden="1" customWidth="1"/>
    <col min="3355" max="3356" width="1.625" style="157" hidden="1" customWidth="1"/>
    <col min="3357" max="3357" width="2.625" style="157" hidden="1" customWidth="1"/>
    <col min="3358" max="3358" width="1.625" style="157" hidden="1" customWidth="1"/>
    <col min="3359" max="3361" width="2.625" style="157" hidden="1" customWidth="1"/>
    <col min="3362" max="3373" width="1.625" style="157" hidden="1" customWidth="1"/>
    <col min="3374" max="3375" width="2.625" style="157" hidden="1" customWidth="1"/>
    <col min="3376" max="3376" width="17.375" style="157" hidden="1" customWidth="1"/>
    <col min="3377" max="3379" width="1.625" style="157" hidden="1" customWidth="1"/>
    <col min="3380" max="3380" width="2.375" style="157" hidden="1" customWidth="1"/>
    <col min="3381" max="3584" width="0.125" style="157" hidden="1"/>
    <col min="3585" max="3587" width="1.625" style="157" hidden="1" customWidth="1"/>
    <col min="3588" max="3588" width="1.5" style="157" hidden="1" customWidth="1"/>
    <col min="3589" max="3589" width="2.625" style="157" hidden="1" customWidth="1"/>
    <col min="3590" max="3590" width="1" style="157" hidden="1" customWidth="1"/>
    <col min="3591" max="3591" width="2.625" style="157" hidden="1" customWidth="1"/>
    <col min="3592" max="3605" width="1.625" style="157" hidden="1" customWidth="1"/>
    <col min="3606" max="3607" width="2.625" style="157" hidden="1" customWidth="1"/>
    <col min="3608" max="3608" width="17.375" style="157" hidden="1" customWidth="1"/>
    <col min="3609" max="3609" width="1.625" style="157" hidden="1" customWidth="1"/>
    <col min="3610" max="3610" width="2.125" style="157" hidden="1" customWidth="1"/>
    <col min="3611" max="3612" width="1.625" style="157" hidden="1" customWidth="1"/>
    <col min="3613" max="3613" width="2.625" style="157" hidden="1" customWidth="1"/>
    <col min="3614" max="3614" width="1.625" style="157" hidden="1" customWidth="1"/>
    <col min="3615" max="3617" width="2.625" style="157" hidden="1" customWidth="1"/>
    <col min="3618" max="3629" width="1.625" style="157" hidden="1" customWidth="1"/>
    <col min="3630" max="3631" width="2.625" style="157" hidden="1" customWidth="1"/>
    <col min="3632" max="3632" width="17.375" style="157" hidden="1" customWidth="1"/>
    <col min="3633" max="3635" width="1.625" style="157" hidden="1" customWidth="1"/>
    <col min="3636" max="3636" width="2.375" style="157" hidden="1" customWidth="1"/>
    <col min="3637" max="3840" width="0.125" style="157" hidden="1"/>
    <col min="3841" max="3843" width="1.625" style="157" hidden="1" customWidth="1"/>
    <col min="3844" max="3844" width="1.5" style="157" hidden="1" customWidth="1"/>
    <col min="3845" max="3845" width="2.625" style="157" hidden="1" customWidth="1"/>
    <col min="3846" max="3846" width="1" style="157" hidden="1" customWidth="1"/>
    <col min="3847" max="3847" width="2.625" style="157" hidden="1" customWidth="1"/>
    <col min="3848" max="3861" width="1.625" style="157" hidden="1" customWidth="1"/>
    <col min="3862" max="3863" width="2.625" style="157" hidden="1" customWidth="1"/>
    <col min="3864" max="3864" width="17.375" style="157" hidden="1" customWidth="1"/>
    <col min="3865" max="3865" width="1.625" style="157" hidden="1" customWidth="1"/>
    <col min="3866" max="3866" width="2.125" style="157" hidden="1" customWidth="1"/>
    <col min="3867" max="3868" width="1.625" style="157" hidden="1" customWidth="1"/>
    <col min="3869" max="3869" width="2.625" style="157" hidden="1" customWidth="1"/>
    <col min="3870" max="3870" width="1.625" style="157" hidden="1" customWidth="1"/>
    <col min="3871" max="3873" width="2.625" style="157" hidden="1" customWidth="1"/>
    <col min="3874" max="3885" width="1.625" style="157" hidden="1" customWidth="1"/>
    <col min="3886" max="3887" width="2.625" style="157" hidden="1" customWidth="1"/>
    <col min="3888" max="3888" width="17.375" style="157" hidden="1" customWidth="1"/>
    <col min="3889" max="3891" width="1.625" style="157" hidden="1" customWidth="1"/>
    <col min="3892" max="3892" width="2.375" style="157" hidden="1" customWidth="1"/>
    <col min="3893" max="4096" width="0.125" style="157" hidden="1"/>
    <col min="4097" max="4099" width="1.625" style="157" hidden="1" customWidth="1"/>
    <col min="4100" max="4100" width="1.5" style="157" hidden="1" customWidth="1"/>
    <col min="4101" max="4101" width="2.625" style="157" hidden="1" customWidth="1"/>
    <col min="4102" max="4102" width="1" style="157" hidden="1" customWidth="1"/>
    <col min="4103" max="4103" width="2.625" style="157" hidden="1" customWidth="1"/>
    <col min="4104" max="4117" width="1.625" style="157" hidden="1" customWidth="1"/>
    <col min="4118" max="4119" width="2.625" style="157" hidden="1" customWidth="1"/>
    <col min="4120" max="4120" width="17.375" style="157" hidden="1" customWidth="1"/>
    <col min="4121" max="4121" width="1.625" style="157" hidden="1" customWidth="1"/>
    <col min="4122" max="4122" width="2.125" style="157" hidden="1" customWidth="1"/>
    <col min="4123" max="4124" width="1.625" style="157" hidden="1" customWidth="1"/>
    <col min="4125" max="4125" width="2.625" style="157" hidden="1" customWidth="1"/>
    <col min="4126" max="4126" width="1.625" style="157" hidden="1" customWidth="1"/>
    <col min="4127" max="4129" width="2.625" style="157" hidden="1" customWidth="1"/>
    <col min="4130" max="4141" width="1.625" style="157" hidden="1" customWidth="1"/>
    <col min="4142" max="4143" width="2.625" style="157" hidden="1" customWidth="1"/>
    <col min="4144" max="4144" width="17.375" style="157" hidden="1" customWidth="1"/>
    <col min="4145" max="4147" width="1.625" style="157" hidden="1" customWidth="1"/>
    <col min="4148" max="4148" width="2.375" style="157" hidden="1" customWidth="1"/>
    <col min="4149" max="4352" width="0.125" style="157" hidden="1"/>
    <col min="4353" max="4355" width="1.625" style="157" hidden="1" customWidth="1"/>
    <col min="4356" max="4356" width="1.5" style="157" hidden="1" customWidth="1"/>
    <col min="4357" max="4357" width="2.625" style="157" hidden="1" customWidth="1"/>
    <col min="4358" max="4358" width="1" style="157" hidden="1" customWidth="1"/>
    <col min="4359" max="4359" width="2.625" style="157" hidden="1" customWidth="1"/>
    <col min="4360" max="4373" width="1.625" style="157" hidden="1" customWidth="1"/>
    <col min="4374" max="4375" width="2.625" style="157" hidden="1" customWidth="1"/>
    <col min="4376" max="4376" width="17.375" style="157" hidden="1" customWidth="1"/>
    <col min="4377" max="4377" width="1.625" style="157" hidden="1" customWidth="1"/>
    <col min="4378" max="4378" width="2.125" style="157" hidden="1" customWidth="1"/>
    <col min="4379" max="4380" width="1.625" style="157" hidden="1" customWidth="1"/>
    <col min="4381" max="4381" width="2.625" style="157" hidden="1" customWidth="1"/>
    <col min="4382" max="4382" width="1.625" style="157" hidden="1" customWidth="1"/>
    <col min="4383" max="4385" width="2.625" style="157" hidden="1" customWidth="1"/>
    <col min="4386" max="4397" width="1.625" style="157" hidden="1" customWidth="1"/>
    <col min="4398" max="4399" width="2.625" style="157" hidden="1" customWidth="1"/>
    <col min="4400" max="4400" width="17.375" style="157" hidden="1" customWidth="1"/>
    <col min="4401" max="4403" width="1.625" style="157" hidden="1" customWidth="1"/>
    <col min="4404" max="4404" width="2.375" style="157" hidden="1" customWidth="1"/>
    <col min="4405" max="4608" width="0.125" style="157" hidden="1"/>
    <col min="4609" max="4611" width="1.625" style="157" hidden="1" customWidth="1"/>
    <col min="4612" max="4612" width="1.5" style="157" hidden="1" customWidth="1"/>
    <col min="4613" max="4613" width="2.625" style="157" hidden="1" customWidth="1"/>
    <col min="4614" max="4614" width="1" style="157" hidden="1" customWidth="1"/>
    <col min="4615" max="4615" width="2.625" style="157" hidden="1" customWidth="1"/>
    <col min="4616" max="4629" width="1.625" style="157" hidden="1" customWidth="1"/>
    <col min="4630" max="4631" width="2.625" style="157" hidden="1" customWidth="1"/>
    <col min="4632" max="4632" width="17.375" style="157" hidden="1" customWidth="1"/>
    <col min="4633" max="4633" width="1.625" style="157" hidden="1" customWidth="1"/>
    <col min="4634" max="4634" width="2.125" style="157" hidden="1" customWidth="1"/>
    <col min="4635" max="4636" width="1.625" style="157" hidden="1" customWidth="1"/>
    <col min="4637" max="4637" width="2.625" style="157" hidden="1" customWidth="1"/>
    <col min="4638" max="4638" width="1.625" style="157" hidden="1" customWidth="1"/>
    <col min="4639" max="4641" width="2.625" style="157" hidden="1" customWidth="1"/>
    <col min="4642" max="4653" width="1.625" style="157" hidden="1" customWidth="1"/>
    <col min="4654" max="4655" width="2.625" style="157" hidden="1" customWidth="1"/>
    <col min="4656" max="4656" width="17.375" style="157" hidden="1" customWidth="1"/>
    <col min="4657" max="4659" width="1.625" style="157" hidden="1" customWidth="1"/>
    <col min="4660" max="4660" width="2.375" style="157" hidden="1" customWidth="1"/>
    <col min="4661" max="4864" width="0.125" style="157" hidden="1"/>
    <col min="4865" max="4867" width="1.625" style="157" hidden="1" customWidth="1"/>
    <col min="4868" max="4868" width="1.5" style="157" hidden="1" customWidth="1"/>
    <col min="4869" max="4869" width="2.625" style="157" hidden="1" customWidth="1"/>
    <col min="4870" max="4870" width="1" style="157" hidden="1" customWidth="1"/>
    <col min="4871" max="4871" width="2.625" style="157" hidden="1" customWidth="1"/>
    <col min="4872" max="4885" width="1.625" style="157" hidden="1" customWidth="1"/>
    <col min="4886" max="4887" width="2.625" style="157" hidden="1" customWidth="1"/>
    <col min="4888" max="4888" width="17.375" style="157" hidden="1" customWidth="1"/>
    <col min="4889" max="4889" width="1.625" style="157" hidden="1" customWidth="1"/>
    <col min="4890" max="4890" width="2.125" style="157" hidden="1" customWidth="1"/>
    <col min="4891" max="4892" width="1.625" style="157" hidden="1" customWidth="1"/>
    <col min="4893" max="4893" width="2.625" style="157" hidden="1" customWidth="1"/>
    <col min="4894" max="4894" width="1.625" style="157" hidden="1" customWidth="1"/>
    <col min="4895" max="4897" width="2.625" style="157" hidden="1" customWidth="1"/>
    <col min="4898" max="4909" width="1.625" style="157" hidden="1" customWidth="1"/>
    <col min="4910" max="4911" width="2.625" style="157" hidden="1" customWidth="1"/>
    <col min="4912" max="4912" width="17.375" style="157" hidden="1" customWidth="1"/>
    <col min="4913" max="4915" width="1.625" style="157" hidden="1" customWidth="1"/>
    <col min="4916" max="4916" width="2.375" style="157" hidden="1" customWidth="1"/>
    <col min="4917" max="5120" width="0.125" style="157" hidden="1"/>
    <col min="5121" max="5123" width="1.625" style="157" hidden="1" customWidth="1"/>
    <col min="5124" max="5124" width="1.5" style="157" hidden="1" customWidth="1"/>
    <col min="5125" max="5125" width="2.625" style="157" hidden="1" customWidth="1"/>
    <col min="5126" max="5126" width="1" style="157" hidden="1" customWidth="1"/>
    <col min="5127" max="5127" width="2.625" style="157" hidden="1" customWidth="1"/>
    <col min="5128" max="5141" width="1.625" style="157" hidden="1" customWidth="1"/>
    <col min="5142" max="5143" width="2.625" style="157" hidden="1" customWidth="1"/>
    <col min="5144" max="5144" width="17.375" style="157" hidden="1" customWidth="1"/>
    <col min="5145" max="5145" width="1.625" style="157" hidden="1" customWidth="1"/>
    <col min="5146" max="5146" width="2.125" style="157" hidden="1" customWidth="1"/>
    <col min="5147" max="5148" width="1.625" style="157" hidden="1" customWidth="1"/>
    <col min="5149" max="5149" width="2.625" style="157" hidden="1" customWidth="1"/>
    <col min="5150" max="5150" width="1.625" style="157" hidden="1" customWidth="1"/>
    <col min="5151" max="5153" width="2.625" style="157" hidden="1" customWidth="1"/>
    <col min="5154" max="5165" width="1.625" style="157" hidden="1" customWidth="1"/>
    <col min="5166" max="5167" width="2.625" style="157" hidden="1" customWidth="1"/>
    <col min="5168" max="5168" width="17.375" style="157" hidden="1" customWidth="1"/>
    <col min="5169" max="5171" width="1.625" style="157" hidden="1" customWidth="1"/>
    <col min="5172" max="5172" width="2.375" style="157" hidden="1" customWidth="1"/>
    <col min="5173" max="5376" width="0.125" style="157" hidden="1"/>
    <col min="5377" max="5379" width="1.625" style="157" hidden="1" customWidth="1"/>
    <col min="5380" max="5380" width="1.5" style="157" hidden="1" customWidth="1"/>
    <col min="5381" max="5381" width="2.625" style="157" hidden="1" customWidth="1"/>
    <col min="5382" max="5382" width="1" style="157" hidden="1" customWidth="1"/>
    <col min="5383" max="5383" width="2.625" style="157" hidden="1" customWidth="1"/>
    <col min="5384" max="5397" width="1.625" style="157" hidden="1" customWidth="1"/>
    <col min="5398" max="5399" width="2.625" style="157" hidden="1" customWidth="1"/>
    <col min="5400" max="5400" width="17.375" style="157" hidden="1" customWidth="1"/>
    <col min="5401" max="5401" width="1.625" style="157" hidden="1" customWidth="1"/>
    <col min="5402" max="5402" width="2.125" style="157" hidden="1" customWidth="1"/>
    <col min="5403" max="5404" width="1.625" style="157" hidden="1" customWidth="1"/>
    <col min="5405" max="5405" width="2.625" style="157" hidden="1" customWidth="1"/>
    <col min="5406" max="5406" width="1.625" style="157" hidden="1" customWidth="1"/>
    <col min="5407" max="5409" width="2.625" style="157" hidden="1" customWidth="1"/>
    <col min="5410" max="5421" width="1.625" style="157" hidden="1" customWidth="1"/>
    <col min="5422" max="5423" width="2.625" style="157" hidden="1" customWidth="1"/>
    <col min="5424" max="5424" width="17.375" style="157" hidden="1" customWidth="1"/>
    <col min="5425" max="5427" width="1.625" style="157" hidden="1" customWidth="1"/>
    <col min="5428" max="5428" width="2.375" style="157" hidden="1" customWidth="1"/>
    <col min="5429" max="5632" width="0.125" style="157" hidden="1"/>
    <col min="5633" max="5635" width="1.625" style="157" hidden="1" customWidth="1"/>
    <col min="5636" max="5636" width="1.5" style="157" hidden="1" customWidth="1"/>
    <col min="5637" max="5637" width="2.625" style="157" hidden="1" customWidth="1"/>
    <col min="5638" max="5638" width="1" style="157" hidden="1" customWidth="1"/>
    <col min="5639" max="5639" width="2.625" style="157" hidden="1" customWidth="1"/>
    <col min="5640" max="5653" width="1.625" style="157" hidden="1" customWidth="1"/>
    <col min="5654" max="5655" width="2.625" style="157" hidden="1" customWidth="1"/>
    <col min="5656" max="5656" width="17.375" style="157" hidden="1" customWidth="1"/>
    <col min="5657" max="5657" width="1.625" style="157" hidden="1" customWidth="1"/>
    <col min="5658" max="5658" width="2.125" style="157" hidden="1" customWidth="1"/>
    <col min="5659" max="5660" width="1.625" style="157" hidden="1" customWidth="1"/>
    <col min="5661" max="5661" width="2.625" style="157" hidden="1" customWidth="1"/>
    <col min="5662" max="5662" width="1.625" style="157" hidden="1" customWidth="1"/>
    <col min="5663" max="5665" width="2.625" style="157" hidden="1" customWidth="1"/>
    <col min="5666" max="5677" width="1.625" style="157" hidden="1" customWidth="1"/>
    <col min="5678" max="5679" width="2.625" style="157" hidden="1" customWidth="1"/>
    <col min="5680" max="5680" width="17.375" style="157" hidden="1" customWidth="1"/>
    <col min="5681" max="5683" width="1.625" style="157" hidden="1" customWidth="1"/>
    <col min="5684" max="5684" width="2.375" style="157" hidden="1" customWidth="1"/>
    <col min="5685" max="5888" width="0.125" style="157" hidden="1"/>
    <col min="5889" max="5891" width="1.625" style="157" hidden="1" customWidth="1"/>
    <col min="5892" max="5892" width="1.5" style="157" hidden="1" customWidth="1"/>
    <col min="5893" max="5893" width="2.625" style="157" hidden="1" customWidth="1"/>
    <col min="5894" max="5894" width="1" style="157" hidden="1" customWidth="1"/>
    <col min="5895" max="5895" width="2.625" style="157" hidden="1" customWidth="1"/>
    <col min="5896" max="5909" width="1.625" style="157" hidden="1" customWidth="1"/>
    <col min="5910" max="5911" width="2.625" style="157" hidden="1" customWidth="1"/>
    <col min="5912" max="5912" width="17.375" style="157" hidden="1" customWidth="1"/>
    <col min="5913" max="5913" width="1.625" style="157" hidden="1" customWidth="1"/>
    <col min="5914" max="5914" width="2.125" style="157" hidden="1" customWidth="1"/>
    <col min="5915" max="5916" width="1.625" style="157" hidden="1" customWidth="1"/>
    <col min="5917" max="5917" width="2.625" style="157" hidden="1" customWidth="1"/>
    <col min="5918" max="5918" width="1.625" style="157" hidden="1" customWidth="1"/>
    <col min="5919" max="5921" width="2.625" style="157" hidden="1" customWidth="1"/>
    <col min="5922" max="5933" width="1.625" style="157" hidden="1" customWidth="1"/>
    <col min="5934" max="5935" width="2.625" style="157" hidden="1" customWidth="1"/>
    <col min="5936" max="5936" width="17.375" style="157" hidden="1" customWidth="1"/>
    <col min="5937" max="5939" width="1.625" style="157" hidden="1" customWidth="1"/>
    <col min="5940" max="5940" width="2.375" style="157" hidden="1" customWidth="1"/>
    <col min="5941" max="6144" width="0.125" style="157" hidden="1"/>
    <col min="6145" max="6147" width="1.625" style="157" hidden="1" customWidth="1"/>
    <col min="6148" max="6148" width="1.5" style="157" hidden="1" customWidth="1"/>
    <col min="6149" max="6149" width="2.625" style="157" hidden="1" customWidth="1"/>
    <col min="6150" max="6150" width="1" style="157" hidden="1" customWidth="1"/>
    <col min="6151" max="6151" width="2.625" style="157" hidden="1" customWidth="1"/>
    <col min="6152" max="6165" width="1.625" style="157" hidden="1" customWidth="1"/>
    <col min="6166" max="6167" width="2.625" style="157" hidden="1" customWidth="1"/>
    <col min="6168" max="6168" width="17.375" style="157" hidden="1" customWidth="1"/>
    <col min="6169" max="6169" width="1.625" style="157" hidden="1" customWidth="1"/>
    <col min="6170" max="6170" width="2.125" style="157" hidden="1" customWidth="1"/>
    <col min="6171" max="6172" width="1.625" style="157" hidden="1" customWidth="1"/>
    <col min="6173" max="6173" width="2.625" style="157" hidden="1" customWidth="1"/>
    <col min="6174" max="6174" width="1.625" style="157" hidden="1" customWidth="1"/>
    <col min="6175" max="6177" width="2.625" style="157" hidden="1" customWidth="1"/>
    <col min="6178" max="6189" width="1.625" style="157" hidden="1" customWidth="1"/>
    <col min="6190" max="6191" width="2.625" style="157" hidden="1" customWidth="1"/>
    <col min="6192" max="6192" width="17.375" style="157" hidden="1" customWidth="1"/>
    <col min="6193" max="6195" width="1.625" style="157" hidden="1" customWidth="1"/>
    <col min="6196" max="6196" width="2.375" style="157" hidden="1" customWidth="1"/>
    <col min="6197" max="6400" width="0.125" style="157" hidden="1"/>
    <col min="6401" max="6403" width="1.625" style="157" hidden="1" customWidth="1"/>
    <col min="6404" max="6404" width="1.5" style="157" hidden="1" customWidth="1"/>
    <col min="6405" max="6405" width="2.625" style="157" hidden="1" customWidth="1"/>
    <col min="6406" max="6406" width="1" style="157" hidden="1" customWidth="1"/>
    <col min="6407" max="6407" width="2.625" style="157" hidden="1" customWidth="1"/>
    <col min="6408" max="6421" width="1.625" style="157" hidden="1" customWidth="1"/>
    <col min="6422" max="6423" width="2.625" style="157" hidden="1" customWidth="1"/>
    <col min="6424" max="6424" width="17.375" style="157" hidden="1" customWidth="1"/>
    <col min="6425" max="6425" width="1.625" style="157" hidden="1" customWidth="1"/>
    <col min="6426" max="6426" width="2.125" style="157" hidden="1" customWidth="1"/>
    <col min="6427" max="6428" width="1.625" style="157" hidden="1" customWidth="1"/>
    <col min="6429" max="6429" width="2.625" style="157" hidden="1" customWidth="1"/>
    <col min="6430" max="6430" width="1.625" style="157" hidden="1" customWidth="1"/>
    <col min="6431" max="6433" width="2.625" style="157" hidden="1" customWidth="1"/>
    <col min="6434" max="6445" width="1.625" style="157" hidden="1" customWidth="1"/>
    <col min="6446" max="6447" width="2.625" style="157" hidden="1" customWidth="1"/>
    <col min="6448" max="6448" width="17.375" style="157" hidden="1" customWidth="1"/>
    <col min="6449" max="6451" width="1.625" style="157" hidden="1" customWidth="1"/>
    <col min="6452" max="6452" width="2.375" style="157" hidden="1" customWidth="1"/>
    <col min="6453" max="6656" width="0.125" style="157" hidden="1"/>
    <col min="6657" max="6659" width="1.625" style="157" hidden="1" customWidth="1"/>
    <col min="6660" max="6660" width="1.5" style="157" hidden="1" customWidth="1"/>
    <col min="6661" max="6661" width="2.625" style="157" hidden="1" customWidth="1"/>
    <col min="6662" max="6662" width="1" style="157" hidden="1" customWidth="1"/>
    <col min="6663" max="6663" width="2.625" style="157" hidden="1" customWidth="1"/>
    <col min="6664" max="6677" width="1.625" style="157" hidden="1" customWidth="1"/>
    <col min="6678" max="6679" width="2.625" style="157" hidden="1" customWidth="1"/>
    <col min="6680" max="6680" width="17.375" style="157" hidden="1" customWidth="1"/>
    <col min="6681" max="6681" width="1.625" style="157" hidden="1" customWidth="1"/>
    <col min="6682" max="6682" width="2.125" style="157" hidden="1" customWidth="1"/>
    <col min="6683" max="6684" width="1.625" style="157" hidden="1" customWidth="1"/>
    <col min="6685" max="6685" width="2.625" style="157" hidden="1" customWidth="1"/>
    <col min="6686" max="6686" width="1.625" style="157" hidden="1" customWidth="1"/>
    <col min="6687" max="6689" width="2.625" style="157" hidden="1" customWidth="1"/>
    <col min="6690" max="6701" width="1.625" style="157" hidden="1" customWidth="1"/>
    <col min="6702" max="6703" width="2.625" style="157" hidden="1" customWidth="1"/>
    <col min="6704" max="6704" width="17.375" style="157" hidden="1" customWidth="1"/>
    <col min="6705" max="6707" width="1.625" style="157" hidden="1" customWidth="1"/>
    <col min="6708" max="6708" width="2.375" style="157" hidden="1" customWidth="1"/>
    <col min="6709" max="6912" width="0.125" style="157" hidden="1"/>
    <col min="6913" max="6915" width="1.625" style="157" hidden="1" customWidth="1"/>
    <col min="6916" max="6916" width="1.5" style="157" hidden="1" customWidth="1"/>
    <col min="6917" max="6917" width="2.625" style="157" hidden="1" customWidth="1"/>
    <col min="6918" max="6918" width="1" style="157" hidden="1" customWidth="1"/>
    <col min="6919" max="6919" width="2.625" style="157" hidden="1" customWidth="1"/>
    <col min="6920" max="6933" width="1.625" style="157" hidden="1" customWidth="1"/>
    <col min="6934" max="6935" width="2.625" style="157" hidden="1" customWidth="1"/>
    <col min="6936" max="6936" width="17.375" style="157" hidden="1" customWidth="1"/>
    <col min="6937" max="6937" width="1.625" style="157" hidden="1" customWidth="1"/>
    <col min="6938" max="6938" width="2.125" style="157" hidden="1" customWidth="1"/>
    <col min="6939" max="6940" width="1.625" style="157" hidden="1" customWidth="1"/>
    <col min="6941" max="6941" width="2.625" style="157" hidden="1" customWidth="1"/>
    <col min="6942" max="6942" width="1.625" style="157" hidden="1" customWidth="1"/>
    <col min="6943" max="6945" width="2.625" style="157" hidden="1" customWidth="1"/>
    <col min="6946" max="6957" width="1.625" style="157" hidden="1" customWidth="1"/>
    <col min="6958" max="6959" width="2.625" style="157" hidden="1" customWidth="1"/>
    <col min="6960" max="6960" width="17.375" style="157" hidden="1" customWidth="1"/>
    <col min="6961" max="6963" width="1.625" style="157" hidden="1" customWidth="1"/>
    <col min="6964" max="6964" width="2.375" style="157" hidden="1" customWidth="1"/>
    <col min="6965" max="7168" width="0.125" style="157" hidden="1"/>
    <col min="7169" max="7171" width="1.625" style="157" hidden="1" customWidth="1"/>
    <col min="7172" max="7172" width="1.5" style="157" hidden="1" customWidth="1"/>
    <col min="7173" max="7173" width="2.625" style="157" hidden="1" customWidth="1"/>
    <col min="7174" max="7174" width="1" style="157" hidden="1" customWidth="1"/>
    <col min="7175" max="7175" width="2.625" style="157" hidden="1" customWidth="1"/>
    <col min="7176" max="7189" width="1.625" style="157" hidden="1" customWidth="1"/>
    <col min="7190" max="7191" width="2.625" style="157" hidden="1" customWidth="1"/>
    <col min="7192" max="7192" width="17.375" style="157" hidden="1" customWidth="1"/>
    <col min="7193" max="7193" width="1.625" style="157" hidden="1" customWidth="1"/>
    <col min="7194" max="7194" width="2.125" style="157" hidden="1" customWidth="1"/>
    <col min="7195" max="7196" width="1.625" style="157" hidden="1" customWidth="1"/>
    <col min="7197" max="7197" width="2.625" style="157" hidden="1" customWidth="1"/>
    <col min="7198" max="7198" width="1.625" style="157" hidden="1" customWidth="1"/>
    <col min="7199" max="7201" width="2.625" style="157" hidden="1" customWidth="1"/>
    <col min="7202" max="7213" width="1.625" style="157" hidden="1" customWidth="1"/>
    <col min="7214" max="7215" width="2.625" style="157" hidden="1" customWidth="1"/>
    <col min="7216" max="7216" width="17.375" style="157" hidden="1" customWidth="1"/>
    <col min="7217" max="7219" width="1.625" style="157" hidden="1" customWidth="1"/>
    <col min="7220" max="7220" width="2.375" style="157" hidden="1" customWidth="1"/>
    <col min="7221" max="7424" width="0.125" style="157" hidden="1"/>
    <col min="7425" max="7427" width="1.625" style="157" hidden="1" customWidth="1"/>
    <col min="7428" max="7428" width="1.5" style="157" hidden="1" customWidth="1"/>
    <col min="7429" max="7429" width="2.625" style="157" hidden="1" customWidth="1"/>
    <col min="7430" max="7430" width="1" style="157" hidden="1" customWidth="1"/>
    <col min="7431" max="7431" width="2.625" style="157" hidden="1" customWidth="1"/>
    <col min="7432" max="7445" width="1.625" style="157" hidden="1" customWidth="1"/>
    <col min="7446" max="7447" width="2.625" style="157" hidden="1" customWidth="1"/>
    <col min="7448" max="7448" width="17.375" style="157" hidden="1" customWidth="1"/>
    <col min="7449" max="7449" width="1.625" style="157" hidden="1" customWidth="1"/>
    <col min="7450" max="7450" width="2.125" style="157" hidden="1" customWidth="1"/>
    <col min="7451" max="7452" width="1.625" style="157" hidden="1" customWidth="1"/>
    <col min="7453" max="7453" width="2.625" style="157" hidden="1" customWidth="1"/>
    <col min="7454" max="7454" width="1.625" style="157" hidden="1" customWidth="1"/>
    <col min="7455" max="7457" width="2.625" style="157" hidden="1" customWidth="1"/>
    <col min="7458" max="7469" width="1.625" style="157" hidden="1" customWidth="1"/>
    <col min="7470" max="7471" width="2.625" style="157" hidden="1" customWidth="1"/>
    <col min="7472" max="7472" width="17.375" style="157" hidden="1" customWidth="1"/>
    <col min="7473" max="7475" width="1.625" style="157" hidden="1" customWidth="1"/>
    <col min="7476" max="7476" width="2.375" style="157" hidden="1" customWidth="1"/>
    <col min="7477" max="7680" width="0.125" style="157" hidden="1"/>
    <col min="7681" max="7683" width="1.625" style="157" hidden="1" customWidth="1"/>
    <col min="7684" max="7684" width="1.5" style="157" hidden="1" customWidth="1"/>
    <col min="7685" max="7685" width="2.625" style="157" hidden="1" customWidth="1"/>
    <col min="7686" max="7686" width="1" style="157" hidden="1" customWidth="1"/>
    <col min="7687" max="7687" width="2.625" style="157" hidden="1" customWidth="1"/>
    <col min="7688" max="7701" width="1.625" style="157" hidden="1" customWidth="1"/>
    <col min="7702" max="7703" width="2.625" style="157" hidden="1" customWidth="1"/>
    <col min="7704" max="7704" width="17.375" style="157" hidden="1" customWidth="1"/>
    <col min="7705" max="7705" width="1.625" style="157" hidden="1" customWidth="1"/>
    <col min="7706" max="7706" width="2.125" style="157" hidden="1" customWidth="1"/>
    <col min="7707" max="7708" width="1.625" style="157" hidden="1" customWidth="1"/>
    <col min="7709" max="7709" width="2.625" style="157" hidden="1" customWidth="1"/>
    <col min="7710" max="7710" width="1.625" style="157" hidden="1" customWidth="1"/>
    <col min="7711" max="7713" width="2.625" style="157" hidden="1" customWidth="1"/>
    <col min="7714" max="7725" width="1.625" style="157" hidden="1" customWidth="1"/>
    <col min="7726" max="7727" width="2.625" style="157" hidden="1" customWidth="1"/>
    <col min="7728" max="7728" width="17.375" style="157" hidden="1" customWidth="1"/>
    <col min="7729" max="7731" width="1.625" style="157" hidden="1" customWidth="1"/>
    <col min="7732" max="7732" width="2.375" style="157" hidden="1" customWidth="1"/>
    <col min="7733" max="7936" width="0.125" style="157" hidden="1"/>
    <col min="7937" max="7939" width="1.625" style="157" hidden="1" customWidth="1"/>
    <col min="7940" max="7940" width="1.5" style="157" hidden="1" customWidth="1"/>
    <col min="7941" max="7941" width="2.625" style="157" hidden="1" customWidth="1"/>
    <col min="7942" max="7942" width="1" style="157" hidden="1" customWidth="1"/>
    <col min="7943" max="7943" width="2.625" style="157" hidden="1" customWidth="1"/>
    <col min="7944" max="7957" width="1.625" style="157" hidden="1" customWidth="1"/>
    <col min="7958" max="7959" width="2.625" style="157" hidden="1" customWidth="1"/>
    <col min="7960" max="7960" width="17.375" style="157" hidden="1" customWidth="1"/>
    <col min="7961" max="7961" width="1.625" style="157" hidden="1" customWidth="1"/>
    <col min="7962" max="7962" width="2.125" style="157" hidden="1" customWidth="1"/>
    <col min="7963" max="7964" width="1.625" style="157" hidden="1" customWidth="1"/>
    <col min="7965" max="7965" width="2.625" style="157" hidden="1" customWidth="1"/>
    <col min="7966" max="7966" width="1.625" style="157" hidden="1" customWidth="1"/>
    <col min="7967" max="7969" width="2.625" style="157" hidden="1" customWidth="1"/>
    <col min="7970" max="7981" width="1.625" style="157" hidden="1" customWidth="1"/>
    <col min="7982" max="7983" width="2.625" style="157" hidden="1" customWidth="1"/>
    <col min="7984" max="7984" width="17.375" style="157" hidden="1" customWidth="1"/>
    <col min="7985" max="7987" width="1.625" style="157" hidden="1" customWidth="1"/>
    <col min="7988" max="7988" width="2.375" style="157" hidden="1" customWidth="1"/>
    <col min="7989" max="8192" width="0.125" style="157" hidden="1"/>
    <col min="8193" max="8195" width="1.625" style="157" hidden="1" customWidth="1"/>
    <col min="8196" max="8196" width="1.5" style="157" hidden="1" customWidth="1"/>
    <col min="8197" max="8197" width="2.625" style="157" hidden="1" customWidth="1"/>
    <col min="8198" max="8198" width="1" style="157" hidden="1" customWidth="1"/>
    <col min="8199" max="8199" width="2.625" style="157" hidden="1" customWidth="1"/>
    <col min="8200" max="8213" width="1.625" style="157" hidden="1" customWidth="1"/>
    <col min="8214" max="8215" width="2.625" style="157" hidden="1" customWidth="1"/>
    <col min="8216" max="8216" width="17.375" style="157" hidden="1" customWidth="1"/>
    <col min="8217" max="8217" width="1.625" style="157" hidden="1" customWidth="1"/>
    <col min="8218" max="8218" width="2.125" style="157" hidden="1" customWidth="1"/>
    <col min="8219" max="8220" width="1.625" style="157" hidden="1" customWidth="1"/>
    <col min="8221" max="8221" width="2.625" style="157" hidden="1" customWidth="1"/>
    <col min="8222" max="8222" width="1.625" style="157" hidden="1" customWidth="1"/>
    <col min="8223" max="8225" width="2.625" style="157" hidden="1" customWidth="1"/>
    <col min="8226" max="8237" width="1.625" style="157" hidden="1" customWidth="1"/>
    <col min="8238" max="8239" width="2.625" style="157" hidden="1" customWidth="1"/>
    <col min="8240" max="8240" width="17.375" style="157" hidden="1" customWidth="1"/>
    <col min="8241" max="8243" width="1.625" style="157" hidden="1" customWidth="1"/>
    <col min="8244" max="8244" width="2.375" style="157" hidden="1" customWidth="1"/>
    <col min="8245" max="8448" width="0.125" style="157" hidden="1"/>
    <col min="8449" max="8451" width="1.625" style="157" hidden="1" customWidth="1"/>
    <col min="8452" max="8452" width="1.5" style="157" hidden="1" customWidth="1"/>
    <col min="8453" max="8453" width="2.625" style="157" hidden="1" customWidth="1"/>
    <col min="8454" max="8454" width="1" style="157" hidden="1" customWidth="1"/>
    <col min="8455" max="8455" width="2.625" style="157" hidden="1" customWidth="1"/>
    <col min="8456" max="8469" width="1.625" style="157" hidden="1" customWidth="1"/>
    <col min="8470" max="8471" width="2.625" style="157" hidden="1" customWidth="1"/>
    <col min="8472" max="8472" width="17.375" style="157" hidden="1" customWidth="1"/>
    <col min="8473" max="8473" width="1.625" style="157" hidden="1" customWidth="1"/>
    <col min="8474" max="8474" width="2.125" style="157" hidden="1" customWidth="1"/>
    <col min="8475" max="8476" width="1.625" style="157" hidden="1" customWidth="1"/>
    <col min="8477" max="8477" width="2.625" style="157" hidden="1" customWidth="1"/>
    <col min="8478" max="8478" width="1.625" style="157" hidden="1" customWidth="1"/>
    <col min="8479" max="8481" width="2.625" style="157" hidden="1" customWidth="1"/>
    <col min="8482" max="8493" width="1.625" style="157" hidden="1" customWidth="1"/>
    <col min="8494" max="8495" width="2.625" style="157" hidden="1" customWidth="1"/>
    <col min="8496" max="8496" width="17.375" style="157" hidden="1" customWidth="1"/>
    <col min="8497" max="8499" width="1.625" style="157" hidden="1" customWidth="1"/>
    <col min="8500" max="8500" width="2.375" style="157" hidden="1" customWidth="1"/>
    <col min="8501" max="8704" width="0.125" style="157" hidden="1"/>
    <col min="8705" max="8707" width="1.625" style="157" hidden="1" customWidth="1"/>
    <col min="8708" max="8708" width="1.5" style="157" hidden="1" customWidth="1"/>
    <col min="8709" max="8709" width="2.625" style="157" hidden="1" customWidth="1"/>
    <col min="8710" max="8710" width="1" style="157" hidden="1" customWidth="1"/>
    <col min="8711" max="8711" width="2.625" style="157" hidden="1" customWidth="1"/>
    <col min="8712" max="8725" width="1.625" style="157" hidden="1" customWidth="1"/>
    <col min="8726" max="8727" width="2.625" style="157" hidden="1" customWidth="1"/>
    <col min="8728" max="8728" width="17.375" style="157" hidden="1" customWidth="1"/>
    <col min="8729" max="8729" width="1.625" style="157" hidden="1" customWidth="1"/>
    <col min="8730" max="8730" width="2.125" style="157" hidden="1" customWidth="1"/>
    <col min="8731" max="8732" width="1.625" style="157" hidden="1" customWidth="1"/>
    <col min="8733" max="8733" width="2.625" style="157" hidden="1" customWidth="1"/>
    <col min="8734" max="8734" width="1.625" style="157" hidden="1" customWidth="1"/>
    <col min="8735" max="8737" width="2.625" style="157" hidden="1" customWidth="1"/>
    <col min="8738" max="8749" width="1.625" style="157" hidden="1" customWidth="1"/>
    <col min="8750" max="8751" width="2.625" style="157" hidden="1" customWidth="1"/>
    <col min="8752" max="8752" width="17.375" style="157" hidden="1" customWidth="1"/>
    <col min="8753" max="8755" width="1.625" style="157" hidden="1" customWidth="1"/>
    <col min="8756" max="8756" width="2.375" style="157" hidden="1" customWidth="1"/>
    <col min="8757" max="8960" width="0.125" style="157" hidden="1"/>
    <col min="8961" max="8963" width="1.625" style="157" hidden="1" customWidth="1"/>
    <col min="8964" max="8964" width="1.5" style="157" hidden="1" customWidth="1"/>
    <col min="8965" max="8965" width="2.625" style="157" hidden="1" customWidth="1"/>
    <col min="8966" max="8966" width="1" style="157" hidden="1" customWidth="1"/>
    <col min="8967" max="8967" width="2.625" style="157" hidden="1" customWidth="1"/>
    <col min="8968" max="8981" width="1.625" style="157" hidden="1" customWidth="1"/>
    <col min="8982" max="8983" width="2.625" style="157" hidden="1" customWidth="1"/>
    <col min="8984" max="8984" width="17.375" style="157" hidden="1" customWidth="1"/>
    <col min="8985" max="8985" width="1.625" style="157" hidden="1" customWidth="1"/>
    <col min="8986" max="8986" width="2.125" style="157" hidden="1" customWidth="1"/>
    <col min="8987" max="8988" width="1.625" style="157" hidden="1" customWidth="1"/>
    <col min="8989" max="8989" width="2.625" style="157" hidden="1" customWidth="1"/>
    <col min="8990" max="8990" width="1.625" style="157" hidden="1" customWidth="1"/>
    <col min="8991" max="8993" width="2.625" style="157" hidden="1" customWidth="1"/>
    <col min="8994" max="9005" width="1.625" style="157" hidden="1" customWidth="1"/>
    <col min="9006" max="9007" width="2.625" style="157" hidden="1" customWidth="1"/>
    <col min="9008" max="9008" width="17.375" style="157" hidden="1" customWidth="1"/>
    <col min="9009" max="9011" width="1.625" style="157" hidden="1" customWidth="1"/>
    <col min="9012" max="9012" width="2.375" style="157" hidden="1" customWidth="1"/>
    <col min="9013" max="9216" width="0.125" style="157" hidden="1"/>
    <col min="9217" max="9219" width="1.625" style="157" hidden="1" customWidth="1"/>
    <col min="9220" max="9220" width="1.5" style="157" hidden="1" customWidth="1"/>
    <col min="9221" max="9221" width="2.625" style="157" hidden="1" customWidth="1"/>
    <col min="9222" max="9222" width="1" style="157" hidden="1" customWidth="1"/>
    <col min="9223" max="9223" width="2.625" style="157" hidden="1" customWidth="1"/>
    <col min="9224" max="9237" width="1.625" style="157" hidden="1" customWidth="1"/>
    <col min="9238" max="9239" width="2.625" style="157" hidden="1" customWidth="1"/>
    <col min="9240" max="9240" width="17.375" style="157" hidden="1" customWidth="1"/>
    <col min="9241" max="9241" width="1.625" style="157" hidden="1" customWidth="1"/>
    <col min="9242" max="9242" width="2.125" style="157" hidden="1" customWidth="1"/>
    <col min="9243" max="9244" width="1.625" style="157" hidden="1" customWidth="1"/>
    <col min="9245" max="9245" width="2.625" style="157" hidden="1" customWidth="1"/>
    <col min="9246" max="9246" width="1.625" style="157" hidden="1" customWidth="1"/>
    <col min="9247" max="9249" width="2.625" style="157" hidden="1" customWidth="1"/>
    <col min="9250" max="9261" width="1.625" style="157" hidden="1" customWidth="1"/>
    <col min="9262" max="9263" width="2.625" style="157" hidden="1" customWidth="1"/>
    <col min="9264" max="9264" width="17.375" style="157" hidden="1" customWidth="1"/>
    <col min="9265" max="9267" width="1.625" style="157" hidden="1" customWidth="1"/>
    <col min="9268" max="9268" width="2.375" style="157" hidden="1" customWidth="1"/>
    <col min="9269" max="9472" width="0.125" style="157" hidden="1"/>
    <col min="9473" max="9475" width="1.625" style="157" hidden="1" customWidth="1"/>
    <col min="9476" max="9476" width="1.5" style="157" hidden="1" customWidth="1"/>
    <col min="9477" max="9477" width="2.625" style="157" hidden="1" customWidth="1"/>
    <col min="9478" max="9478" width="1" style="157" hidden="1" customWidth="1"/>
    <col min="9479" max="9479" width="2.625" style="157" hidden="1" customWidth="1"/>
    <col min="9480" max="9493" width="1.625" style="157" hidden="1" customWidth="1"/>
    <col min="9494" max="9495" width="2.625" style="157" hidden="1" customWidth="1"/>
    <col min="9496" max="9496" width="17.375" style="157" hidden="1" customWidth="1"/>
    <col min="9497" max="9497" width="1.625" style="157" hidden="1" customWidth="1"/>
    <col min="9498" max="9498" width="2.125" style="157" hidden="1" customWidth="1"/>
    <col min="9499" max="9500" width="1.625" style="157" hidden="1" customWidth="1"/>
    <col min="9501" max="9501" width="2.625" style="157" hidden="1" customWidth="1"/>
    <col min="9502" max="9502" width="1.625" style="157" hidden="1" customWidth="1"/>
    <col min="9503" max="9505" width="2.625" style="157" hidden="1" customWidth="1"/>
    <col min="9506" max="9517" width="1.625" style="157" hidden="1" customWidth="1"/>
    <col min="9518" max="9519" width="2.625" style="157" hidden="1" customWidth="1"/>
    <col min="9520" max="9520" width="17.375" style="157" hidden="1" customWidth="1"/>
    <col min="9521" max="9523" width="1.625" style="157" hidden="1" customWidth="1"/>
    <col min="9524" max="9524" width="2.375" style="157" hidden="1" customWidth="1"/>
    <col min="9525" max="9728" width="0.125" style="157" hidden="1"/>
    <col min="9729" max="9731" width="1.625" style="157" hidden="1" customWidth="1"/>
    <col min="9732" max="9732" width="1.5" style="157" hidden="1" customWidth="1"/>
    <col min="9733" max="9733" width="2.625" style="157" hidden="1" customWidth="1"/>
    <col min="9734" max="9734" width="1" style="157" hidden="1" customWidth="1"/>
    <col min="9735" max="9735" width="2.625" style="157" hidden="1" customWidth="1"/>
    <col min="9736" max="9749" width="1.625" style="157" hidden="1" customWidth="1"/>
    <col min="9750" max="9751" width="2.625" style="157" hidden="1" customWidth="1"/>
    <col min="9752" max="9752" width="17.375" style="157" hidden="1" customWidth="1"/>
    <col min="9753" max="9753" width="1.625" style="157" hidden="1" customWidth="1"/>
    <col min="9754" max="9754" width="2.125" style="157" hidden="1" customWidth="1"/>
    <col min="9755" max="9756" width="1.625" style="157" hidden="1" customWidth="1"/>
    <col min="9757" max="9757" width="2.625" style="157" hidden="1" customWidth="1"/>
    <col min="9758" max="9758" width="1.625" style="157" hidden="1" customWidth="1"/>
    <col min="9759" max="9761" width="2.625" style="157" hidden="1" customWidth="1"/>
    <col min="9762" max="9773" width="1.625" style="157" hidden="1" customWidth="1"/>
    <col min="9774" max="9775" width="2.625" style="157" hidden="1" customWidth="1"/>
    <col min="9776" max="9776" width="17.375" style="157" hidden="1" customWidth="1"/>
    <col min="9777" max="9779" width="1.625" style="157" hidden="1" customWidth="1"/>
    <col min="9780" max="9780" width="2.375" style="157" hidden="1" customWidth="1"/>
    <col min="9781" max="9984" width="0.125" style="157" hidden="1"/>
    <col min="9985" max="9987" width="1.625" style="157" hidden="1" customWidth="1"/>
    <col min="9988" max="9988" width="1.5" style="157" hidden="1" customWidth="1"/>
    <col min="9989" max="9989" width="2.625" style="157" hidden="1" customWidth="1"/>
    <col min="9990" max="9990" width="1" style="157" hidden="1" customWidth="1"/>
    <col min="9991" max="9991" width="2.625" style="157" hidden="1" customWidth="1"/>
    <col min="9992" max="10005" width="1.625" style="157" hidden="1" customWidth="1"/>
    <col min="10006" max="10007" width="2.625" style="157" hidden="1" customWidth="1"/>
    <col min="10008" max="10008" width="17.375" style="157" hidden="1" customWidth="1"/>
    <col min="10009" max="10009" width="1.625" style="157" hidden="1" customWidth="1"/>
    <col min="10010" max="10010" width="2.125" style="157" hidden="1" customWidth="1"/>
    <col min="10011" max="10012" width="1.625" style="157" hidden="1" customWidth="1"/>
    <col min="10013" max="10013" width="2.625" style="157" hidden="1" customWidth="1"/>
    <col min="10014" max="10014" width="1.625" style="157" hidden="1" customWidth="1"/>
    <col min="10015" max="10017" width="2.625" style="157" hidden="1" customWidth="1"/>
    <col min="10018" max="10029" width="1.625" style="157" hidden="1" customWidth="1"/>
    <col min="10030" max="10031" width="2.625" style="157" hidden="1" customWidth="1"/>
    <col min="10032" max="10032" width="17.375" style="157" hidden="1" customWidth="1"/>
    <col min="10033" max="10035" width="1.625" style="157" hidden="1" customWidth="1"/>
    <col min="10036" max="10036" width="2.375" style="157" hidden="1" customWidth="1"/>
    <col min="10037" max="10240" width="0.125" style="157" hidden="1"/>
    <col min="10241" max="10243" width="1.625" style="157" hidden="1" customWidth="1"/>
    <col min="10244" max="10244" width="1.5" style="157" hidden="1" customWidth="1"/>
    <col min="10245" max="10245" width="2.625" style="157" hidden="1" customWidth="1"/>
    <col min="10246" max="10246" width="1" style="157" hidden="1" customWidth="1"/>
    <col min="10247" max="10247" width="2.625" style="157" hidden="1" customWidth="1"/>
    <col min="10248" max="10261" width="1.625" style="157" hidden="1" customWidth="1"/>
    <col min="10262" max="10263" width="2.625" style="157" hidden="1" customWidth="1"/>
    <col min="10264" max="10264" width="17.375" style="157" hidden="1" customWidth="1"/>
    <col min="10265" max="10265" width="1.625" style="157" hidden="1" customWidth="1"/>
    <col min="10266" max="10266" width="2.125" style="157" hidden="1" customWidth="1"/>
    <col min="10267" max="10268" width="1.625" style="157" hidden="1" customWidth="1"/>
    <col min="10269" max="10269" width="2.625" style="157" hidden="1" customWidth="1"/>
    <col min="10270" max="10270" width="1.625" style="157" hidden="1" customWidth="1"/>
    <col min="10271" max="10273" width="2.625" style="157" hidden="1" customWidth="1"/>
    <col min="10274" max="10285" width="1.625" style="157" hidden="1" customWidth="1"/>
    <col min="10286" max="10287" width="2.625" style="157" hidden="1" customWidth="1"/>
    <col min="10288" max="10288" width="17.375" style="157" hidden="1" customWidth="1"/>
    <col min="10289" max="10291" width="1.625" style="157" hidden="1" customWidth="1"/>
    <col min="10292" max="10292" width="2.375" style="157" hidden="1" customWidth="1"/>
    <col min="10293" max="10496" width="0.125" style="157" hidden="1"/>
    <col min="10497" max="10499" width="1.625" style="157" hidden="1" customWidth="1"/>
    <col min="10500" max="10500" width="1.5" style="157" hidden="1" customWidth="1"/>
    <col min="10501" max="10501" width="2.625" style="157" hidden="1" customWidth="1"/>
    <col min="10502" max="10502" width="1" style="157" hidden="1" customWidth="1"/>
    <col min="10503" max="10503" width="2.625" style="157" hidden="1" customWidth="1"/>
    <col min="10504" max="10517" width="1.625" style="157" hidden="1" customWidth="1"/>
    <col min="10518" max="10519" width="2.625" style="157" hidden="1" customWidth="1"/>
    <col min="10520" max="10520" width="17.375" style="157" hidden="1" customWidth="1"/>
    <col min="10521" max="10521" width="1.625" style="157" hidden="1" customWidth="1"/>
    <col min="10522" max="10522" width="2.125" style="157" hidden="1" customWidth="1"/>
    <col min="10523" max="10524" width="1.625" style="157" hidden="1" customWidth="1"/>
    <col min="10525" max="10525" width="2.625" style="157" hidden="1" customWidth="1"/>
    <col min="10526" max="10526" width="1.625" style="157" hidden="1" customWidth="1"/>
    <col min="10527" max="10529" width="2.625" style="157" hidden="1" customWidth="1"/>
    <col min="10530" max="10541" width="1.625" style="157" hidden="1" customWidth="1"/>
    <col min="10542" max="10543" width="2.625" style="157" hidden="1" customWidth="1"/>
    <col min="10544" max="10544" width="17.375" style="157" hidden="1" customWidth="1"/>
    <col min="10545" max="10547" width="1.625" style="157" hidden="1" customWidth="1"/>
    <col min="10548" max="10548" width="2.375" style="157" hidden="1" customWidth="1"/>
    <col min="10549" max="10752" width="0.125" style="157" hidden="1"/>
    <col min="10753" max="10755" width="1.625" style="157" hidden="1" customWidth="1"/>
    <col min="10756" max="10756" width="1.5" style="157" hidden="1" customWidth="1"/>
    <col min="10757" max="10757" width="2.625" style="157" hidden="1" customWidth="1"/>
    <col min="10758" max="10758" width="1" style="157" hidden="1" customWidth="1"/>
    <col min="10759" max="10759" width="2.625" style="157" hidden="1" customWidth="1"/>
    <col min="10760" max="10773" width="1.625" style="157" hidden="1" customWidth="1"/>
    <col min="10774" max="10775" width="2.625" style="157" hidden="1" customWidth="1"/>
    <col min="10776" max="10776" width="17.375" style="157" hidden="1" customWidth="1"/>
    <col min="10777" max="10777" width="1.625" style="157" hidden="1" customWidth="1"/>
    <col min="10778" max="10778" width="2.125" style="157" hidden="1" customWidth="1"/>
    <col min="10779" max="10780" width="1.625" style="157" hidden="1" customWidth="1"/>
    <col min="10781" max="10781" width="2.625" style="157" hidden="1" customWidth="1"/>
    <col min="10782" max="10782" width="1.625" style="157" hidden="1" customWidth="1"/>
    <col min="10783" max="10785" width="2.625" style="157" hidden="1" customWidth="1"/>
    <col min="10786" max="10797" width="1.625" style="157" hidden="1" customWidth="1"/>
    <col min="10798" max="10799" width="2.625" style="157" hidden="1" customWidth="1"/>
    <col min="10800" max="10800" width="17.375" style="157" hidden="1" customWidth="1"/>
    <col min="10801" max="10803" width="1.625" style="157" hidden="1" customWidth="1"/>
    <col min="10804" max="10804" width="2.375" style="157" hidden="1" customWidth="1"/>
    <col min="10805" max="11008" width="0.125" style="157" hidden="1"/>
    <col min="11009" max="11011" width="1.625" style="157" hidden="1" customWidth="1"/>
    <col min="11012" max="11012" width="1.5" style="157" hidden="1" customWidth="1"/>
    <col min="11013" max="11013" width="2.625" style="157" hidden="1" customWidth="1"/>
    <col min="11014" max="11014" width="1" style="157" hidden="1" customWidth="1"/>
    <col min="11015" max="11015" width="2.625" style="157" hidden="1" customWidth="1"/>
    <col min="11016" max="11029" width="1.625" style="157" hidden="1" customWidth="1"/>
    <col min="11030" max="11031" width="2.625" style="157" hidden="1" customWidth="1"/>
    <col min="11032" max="11032" width="17.375" style="157" hidden="1" customWidth="1"/>
    <col min="11033" max="11033" width="1.625" style="157" hidden="1" customWidth="1"/>
    <col min="11034" max="11034" width="2.125" style="157" hidden="1" customWidth="1"/>
    <col min="11035" max="11036" width="1.625" style="157" hidden="1" customWidth="1"/>
    <col min="11037" max="11037" width="2.625" style="157" hidden="1" customWidth="1"/>
    <col min="11038" max="11038" width="1.625" style="157" hidden="1" customWidth="1"/>
    <col min="11039" max="11041" width="2.625" style="157" hidden="1" customWidth="1"/>
    <col min="11042" max="11053" width="1.625" style="157" hidden="1" customWidth="1"/>
    <col min="11054" max="11055" width="2.625" style="157" hidden="1" customWidth="1"/>
    <col min="11056" max="11056" width="17.375" style="157" hidden="1" customWidth="1"/>
    <col min="11057" max="11059" width="1.625" style="157" hidden="1" customWidth="1"/>
    <col min="11060" max="11060" width="2.375" style="157" hidden="1" customWidth="1"/>
    <col min="11061" max="11264" width="0.125" style="157" hidden="1"/>
    <col min="11265" max="11267" width="1.625" style="157" hidden="1" customWidth="1"/>
    <col min="11268" max="11268" width="1.5" style="157" hidden="1" customWidth="1"/>
    <col min="11269" max="11269" width="2.625" style="157" hidden="1" customWidth="1"/>
    <col min="11270" max="11270" width="1" style="157" hidden="1" customWidth="1"/>
    <col min="11271" max="11271" width="2.625" style="157" hidden="1" customWidth="1"/>
    <col min="11272" max="11285" width="1.625" style="157" hidden="1" customWidth="1"/>
    <col min="11286" max="11287" width="2.625" style="157" hidden="1" customWidth="1"/>
    <col min="11288" max="11288" width="17.375" style="157" hidden="1" customWidth="1"/>
    <col min="11289" max="11289" width="1.625" style="157" hidden="1" customWidth="1"/>
    <col min="11290" max="11290" width="2.125" style="157" hidden="1" customWidth="1"/>
    <col min="11291" max="11292" width="1.625" style="157" hidden="1" customWidth="1"/>
    <col min="11293" max="11293" width="2.625" style="157" hidden="1" customWidth="1"/>
    <col min="11294" max="11294" width="1.625" style="157" hidden="1" customWidth="1"/>
    <col min="11295" max="11297" width="2.625" style="157" hidden="1" customWidth="1"/>
    <col min="11298" max="11309" width="1.625" style="157" hidden="1" customWidth="1"/>
    <col min="11310" max="11311" width="2.625" style="157" hidden="1" customWidth="1"/>
    <col min="11312" max="11312" width="17.375" style="157" hidden="1" customWidth="1"/>
    <col min="11313" max="11315" width="1.625" style="157" hidden="1" customWidth="1"/>
    <col min="11316" max="11316" width="2.375" style="157" hidden="1" customWidth="1"/>
    <col min="11317" max="11520" width="0.125" style="157" hidden="1"/>
    <col min="11521" max="11523" width="1.625" style="157" hidden="1" customWidth="1"/>
    <col min="11524" max="11524" width="1.5" style="157" hidden="1" customWidth="1"/>
    <col min="11525" max="11525" width="2.625" style="157" hidden="1" customWidth="1"/>
    <col min="11526" max="11526" width="1" style="157" hidden="1" customWidth="1"/>
    <col min="11527" max="11527" width="2.625" style="157" hidden="1" customWidth="1"/>
    <col min="11528" max="11541" width="1.625" style="157" hidden="1" customWidth="1"/>
    <col min="11542" max="11543" width="2.625" style="157" hidden="1" customWidth="1"/>
    <col min="11544" max="11544" width="17.375" style="157" hidden="1" customWidth="1"/>
    <col min="11545" max="11545" width="1.625" style="157" hidden="1" customWidth="1"/>
    <col min="11546" max="11546" width="2.125" style="157" hidden="1" customWidth="1"/>
    <col min="11547" max="11548" width="1.625" style="157" hidden="1" customWidth="1"/>
    <col min="11549" max="11549" width="2.625" style="157" hidden="1" customWidth="1"/>
    <col min="11550" max="11550" width="1.625" style="157" hidden="1" customWidth="1"/>
    <col min="11551" max="11553" width="2.625" style="157" hidden="1" customWidth="1"/>
    <col min="11554" max="11565" width="1.625" style="157" hidden="1" customWidth="1"/>
    <col min="11566" max="11567" width="2.625" style="157" hidden="1" customWidth="1"/>
    <col min="11568" max="11568" width="17.375" style="157" hidden="1" customWidth="1"/>
    <col min="11569" max="11571" width="1.625" style="157" hidden="1" customWidth="1"/>
    <col min="11572" max="11572" width="2.375" style="157" hidden="1" customWidth="1"/>
    <col min="11573" max="11776" width="0.125" style="157" hidden="1"/>
    <col min="11777" max="11779" width="1.625" style="157" hidden="1" customWidth="1"/>
    <col min="11780" max="11780" width="1.5" style="157" hidden="1" customWidth="1"/>
    <col min="11781" max="11781" width="2.625" style="157" hidden="1" customWidth="1"/>
    <col min="11782" max="11782" width="1" style="157" hidden="1" customWidth="1"/>
    <col min="11783" max="11783" width="2.625" style="157" hidden="1" customWidth="1"/>
    <col min="11784" max="11797" width="1.625" style="157" hidden="1" customWidth="1"/>
    <col min="11798" max="11799" width="2.625" style="157" hidden="1" customWidth="1"/>
    <col min="11800" max="11800" width="17.375" style="157" hidden="1" customWidth="1"/>
    <col min="11801" max="11801" width="1.625" style="157" hidden="1" customWidth="1"/>
    <col min="11802" max="11802" width="2.125" style="157" hidden="1" customWidth="1"/>
    <col min="11803" max="11804" width="1.625" style="157" hidden="1" customWidth="1"/>
    <col min="11805" max="11805" width="2.625" style="157" hidden="1" customWidth="1"/>
    <col min="11806" max="11806" width="1.625" style="157" hidden="1" customWidth="1"/>
    <col min="11807" max="11809" width="2.625" style="157" hidden="1" customWidth="1"/>
    <col min="11810" max="11821" width="1.625" style="157" hidden="1" customWidth="1"/>
    <col min="11822" max="11823" width="2.625" style="157" hidden="1" customWidth="1"/>
    <col min="11824" max="11824" width="17.375" style="157" hidden="1" customWidth="1"/>
    <col min="11825" max="11827" width="1.625" style="157" hidden="1" customWidth="1"/>
    <col min="11828" max="11828" width="2.375" style="157" hidden="1" customWidth="1"/>
    <col min="11829" max="12032" width="0.125" style="157" hidden="1"/>
    <col min="12033" max="12035" width="1.625" style="157" hidden="1" customWidth="1"/>
    <col min="12036" max="12036" width="1.5" style="157" hidden="1" customWidth="1"/>
    <col min="12037" max="12037" width="2.625" style="157" hidden="1" customWidth="1"/>
    <col min="12038" max="12038" width="1" style="157" hidden="1" customWidth="1"/>
    <col min="12039" max="12039" width="2.625" style="157" hidden="1" customWidth="1"/>
    <col min="12040" max="12053" width="1.625" style="157" hidden="1" customWidth="1"/>
    <col min="12054" max="12055" width="2.625" style="157" hidden="1" customWidth="1"/>
    <col min="12056" max="12056" width="17.375" style="157" hidden="1" customWidth="1"/>
    <col min="12057" max="12057" width="1.625" style="157" hidden="1" customWidth="1"/>
    <col min="12058" max="12058" width="2.125" style="157" hidden="1" customWidth="1"/>
    <col min="12059" max="12060" width="1.625" style="157" hidden="1" customWidth="1"/>
    <col min="12061" max="12061" width="2.625" style="157" hidden="1" customWidth="1"/>
    <col min="12062" max="12062" width="1.625" style="157" hidden="1" customWidth="1"/>
    <col min="12063" max="12065" width="2.625" style="157" hidden="1" customWidth="1"/>
    <col min="12066" max="12077" width="1.625" style="157" hidden="1" customWidth="1"/>
    <col min="12078" max="12079" width="2.625" style="157" hidden="1" customWidth="1"/>
    <col min="12080" max="12080" width="17.375" style="157" hidden="1" customWidth="1"/>
    <col min="12081" max="12083" width="1.625" style="157" hidden="1" customWidth="1"/>
    <col min="12084" max="12084" width="2.375" style="157" hidden="1" customWidth="1"/>
    <col min="12085" max="12288" width="0.125" style="157" hidden="1"/>
    <col min="12289" max="12291" width="1.625" style="157" hidden="1" customWidth="1"/>
    <col min="12292" max="12292" width="1.5" style="157" hidden="1" customWidth="1"/>
    <col min="12293" max="12293" width="2.625" style="157" hidden="1" customWidth="1"/>
    <col min="12294" max="12294" width="1" style="157" hidden="1" customWidth="1"/>
    <col min="12295" max="12295" width="2.625" style="157" hidden="1" customWidth="1"/>
    <col min="12296" max="12309" width="1.625" style="157" hidden="1" customWidth="1"/>
    <col min="12310" max="12311" width="2.625" style="157" hidden="1" customWidth="1"/>
    <col min="12312" max="12312" width="17.375" style="157" hidden="1" customWidth="1"/>
    <col min="12313" max="12313" width="1.625" style="157" hidden="1" customWidth="1"/>
    <col min="12314" max="12314" width="2.125" style="157" hidden="1" customWidth="1"/>
    <col min="12315" max="12316" width="1.625" style="157" hidden="1" customWidth="1"/>
    <col min="12317" max="12317" width="2.625" style="157" hidden="1" customWidth="1"/>
    <col min="12318" max="12318" width="1.625" style="157" hidden="1" customWidth="1"/>
    <col min="12319" max="12321" width="2.625" style="157" hidden="1" customWidth="1"/>
    <col min="12322" max="12333" width="1.625" style="157" hidden="1" customWidth="1"/>
    <col min="12334" max="12335" width="2.625" style="157" hidden="1" customWidth="1"/>
    <col min="12336" max="12336" width="17.375" style="157" hidden="1" customWidth="1"/>
    <col min="12337" max="12339" width="1.625" style="157" hidden="1" customWidth="1"/>
    <col min="12340" max="12340" width="2.375" style="157" hidden="1" customWidth="1"/>
    <col min="12341" max="12544" width="0.125" style="157" hidden="1"/>
    <col min="12545" max="12547" width="1.625" style="157" hidden="1" customWidth="1"/>
    <col min="12548" max="12548" width="1.5" style="157" hidden="1" customWidth="1"/>
    <col min="12549" max="12549" width="2.625" style="157" hidden="1" customWidth="1"/>
    <col min="12550" max="12550" width="1" style="157" hidden="1" customWidth="1"/>
    <col min="12551" max="12551" width="2.625" style="157" hidden="1" customWidth="1"/>
    <col min="12552" max="12565" width="1.625" style="157" hidden="1" customWidth="1"/>
    <col min="12566" max="12567" width="2.625" style="157" hidden="1" customWidth="1"/>
    <col min="12568" max="12568" width="17.375" style="157" hidden="1" customWidth="1"/>
    <col min="12569" max="12569" width="1.625" style="157" hidden="1" customWidth="1"/>
    <col min="12570" max="12570" width="2.125" style="157" hidden="1" customWidth="1"/>
    <col min="12571" max="12572" width="1.625" style="157" hidden="1" customWidth="1"/>
    <col min="12573" max="12573" width="2.625" style="157" hidden="1" customWidth="1"/>
    <col min="12574" max="12574" width="1.625" style="157" hidden="1" customWidth="1"/>
    <col min="12575" max="12577" width="2.625" style="157" hidden="1" customWidth="1"/>
    <col min="12578" max="12589" width="1.625" style="157" hidden="1" customWidth="1"/>
    <col min="12590" max="12591" width="2.625" style="157" hidden="1" customWidth="1"/>
    <col min="12592" max="12592" width="17.375" style="157" hidden="1" customWidth="1"/>
    <col min="12593" max="12595" width="1.625" style="157" hidden="1" customWidth="1"/>
    <col min="12596" max="12596" width="2.375" style="157" hidden="1" customWidth="1"/>
    <col min="12597" max="12800" width="0.125" style="157" hidden="1"/>
    <col min="12801" max="12803" width="1.625" style="157" hidden="1" customWidth="1"/>
    <col min="12804" max="12804" width="1.5" style="157" hidden="1" customWidth="1"/>
    <col min="12805" max="12805" width="2.625" style="157" hidden="1" customWidth="1"/>
    <col min="12806" max="12806" width="1" style="157" hidden="1" customWidth="1"/>
    <col min="12807" max="12807" width="2.625" style="157" hidden="1" customWidth="1"/>
    <col min="12808" max="12821" width="1.625" style="157" hidden="1" customWidth="1"/>
    <col min="12822" max="12823" width="2.625" style="157" hidden="1" customWidth="1"/>
    <col min="12824" max="12824" width="17.375" style="157" hidden="1" customWidth="1"/>
    <col min="12825" max="12825" width="1.625" style="157" hidden="1" customWidth="1"/>
    <col min="12826" max="12826" width="2.125" style="157" hidden="1" customWidth="1"/>
    <col min="12827" max="12828" width="1.625" style="157" hidden="1" customWidth="1"/>
    <col min="12829" max="12829" width="2.625" style="157" hidden="1" customWidth="1"/>
    <col min="12830" max="12830" width="1.625" style="157" hidden="1" customWidth="1"/>
    <col min="12831" max="12833" width="2.625" style="157" hidden="1" customWidth="1"/>
    <col min="12834" max="12845" width="1.625" style="157" hidden="1" customWidth="1"/>
    <col min="12846" max="12847" width="2.625" style="157" hidden="1" customWidth="1"/>
    <col min="12848" max="12848" width="17.375" style="157" hidden="1" customWidth="1"/>
    <col min="12849" max="12851" width="1.625" style="157" hidden="1" customWidth="1"/>
    <col min="12852" max="12852" width="2.375" style="157" hidden="1" customWidth="1"/>
    <col min="12853" max="13056" width="0.125" style="157" hidden="1"/>
    <col min="13057" max="13059" width="1.625" style="157" hidden="1" customWidth="1"/>
    <col min="13060" max="13060" width="1.5" style="157" hidden="1" customWidth="1"/>
    <col min="13061" max="13061" width="2.625" style="157" hidden="1" customWidth="1"/>
    <col min="13062" max="13062" width="1" style="157" hidden="1" customWidth="1"/>
    <col min="13063" max="13063" width="2.625" style="157" hidden="1" customWidth="1"/>
    <col min="13064" max="13077" width="1.625" style="157" hidden="1" customWidth="1"/>
    <col min="13078" max="13079" width="2.625" style="157" hidden="1" customWidth="1"/>
    <col min="13080" max="13080" width="17.375" style="157" hidden="1" customWidth="1"/>
    <col min="13081" max="13081" width="1.625" style="157" hidden="1" customWidth="1"/>
    <col min="13082" max="13082" width="2.125" style="157" hidden="1" customWidth="1"/>
    <col min="13083" max="13084" width="1.625" style="157" hidden="1" customWidth="1"/>
    <col min="13085" max="13085" width="2.625" style="157" hidden="1" customWidth="1"/>
    <col min="13086" max="13086" width="1.625" style="157" hidden="1" customWidth="1"/>
    <col min="13087" max="13089" width="2.625" style="157" hidden="1" customWidth="1"/>
    <col min="13090" max="13101" width="1.625" style="157" hidden="1" customWidth="1"/>
    <col min="13102" max="13103" width="2.625" style="157" hidden="1" customWidth="1"/>
    <col min="13104" max="13104" width="17.375" style="157" hidden="1" customWidth="1"/>
    <col min="13105" max="13107" width="1.625" style="157" hidden="1" customWidth="1"/>
    <col min="13108" max="13108" width="2.375" style="157" hidden="1" customWidth="1"/>
    <col min="13109" max="13312" width="0.125" style="157" hidden="1"/>
    <col min="13313" max="13315" width="1.625" style="157" hidden="1" customWidth="1"/>
    <col min="13316" max="13316" width="1.5" style="157" hidden="1" customWidth="1"/>
    <col min="13317" max="13317" width="2.625" style="157" hidden="1" customWidth="1"/>
    <col min="13318" max="13318" width="1" style="157" hidden="1" customWidth="1"/>
    <col min="13319" max="13319" width="2.625" style="157" hidden="1" customWidth="1"/>
    <col min="13320" max="13333" width="1.625" style="157" hidden="1" customWidth="1"/>
    <col min="13334" max="13335" width="2.625" style="157" hidden="1" customWidth="1"/>
    <col min="13336" max="13336" width="17.375" style="157" hidden="1" customWidth="1"/>
    <col min="13337" max="13337" width="1.625" style="157" hidden="1" customWidth="1"/>
    <col min="13338" max="13338" width="2.125" style="157" hidden="1" customWidth="1"/>
    <col min="13339" max="13340" width="1.625" style="157" hidden="1" customWidth="1"/>
    <col min="13341" max="13341" width="2.625" style="157" hidden="1" customWidth="1"/>
    <col min="13342" max="13342" width="1.625" style="157" hidden="1" customWidth="1"/>
    <col min="13343" max="13345" width="2.625" style="157" hidden="1" customWidth="1"/>
    <col min="13346" max="13357" width="1.625" style="157" hidden="1" customWidth="1"/>
    <col min="13358" max="13359" width="2.625" style="157" hidden="1" customWidth="1"/>
    <col min="13360" max="13360" width="17.375" style="157" hidden="1" customWidth="1"/>
    <col min="13361" max="13363" width="1.625" style="157" hidden="1" customWidth="1"/>
    <col min="13364" max="13364" width="2.375" style="157" hidden="1" customWidth="1"/>
    <col min="13365" max="13568" width="0.125" style="157" hidden="1"/>
    <col min="13569" max="13571" width="1.625" style="157" hidden="1" customWidth="1"/>
    <col min="13572" max="13572" width="1.5" style="157" hidden="1" customWidth="1"/>
    <col min="13573" max="13573" width="2.625" style="157" hidden="1" customWidth="1"/>
    <col min="13574" max="13574" width="1" style="157" hidden="1" customWidth="1"/>
    <col min="13575" max="13575" width="2.625" style="157" hidden="1" customWidth="1"/>
    <col min="13576" max="13589" width="1.625" style="157" hidden="1" customWidth="1"/>
    <col min="13590" max="13591" width="2.625" style="157" hidden="1" customWidth="1"/>
    <col min="13592" max="13592" width="17.375" style="157" hidden="1" customWidth="1"/>
    <col min="13593" max="13593" width="1.625" style="157" hidden="1" customWidth="1"/>
    <col min="13594" max="13594" width="2.125" style="157" hidden="1" customWidth="1"/>
    <col min="13595" max="13596" width="1.625" style="157" hidden="1" customWidth="1"/>
    <col min="13597" max="13597" width="2.625" style="157" hidden="1" customWidth="1"/>
    <col min="13598" max="13598" width="1.625" style="157" hidden="1" customWidth="1"/>
    <col min="13599" max="13601" width="2.625" style="157" hidden="1" customWidth="1"/>
    <col min="13602" max="13613" width="1.625" style="157" hidden="1" customWidth="1"/>
    <col min="13614" max="13615" width="2.625" style="157" hidden="1" customWidth="1"/>
    <col min="13616" max="13616" width="17.375" style="157" hidden="1" customWidth="1"/>
    <col min="13617" max="13619" width="1.625" style="157" hidden="1" customWidth="1"/>
    <col min="13620" max="13620" width="2.375" style="157" hidden="1" customWidth="1"/>
    <col min="13621" max="13824" width="0.125" style="157" hidden="1"/>
    <col min="13825" max="13827" width="1.625" style="157" hidden="1" customWidth="1"/>
    <col min="13828" max="13828" width="1.5" style="157" hidden="1" customWidth="1"/>
    <col min="13829" max="13829" width="2.625" style="157" hidden="1" customWidth="1"/>
    <col min="13830" max="13830" width="1" style="157" hidden="1" customWidth="1"/>
    <col min="13831" max="13831" width="2.625" style="157" hidden="1" customWidth="1"/>
    <col min="13832" max="13845" width="1.625" style="157" hidden="1" customWidth="1"/>
    <col min="13846" max="13847" width="2.625" style="157" hidden="1" customWidth="1"/>
    <col min="13848" max="13848" width="17.375" style="157" hidden="1" customWidth="1"/>
    <col min="13849" max="13849" width="1.625" style="157" hidden="1" customWidth="1"/>
    <col min="13850" max="13850" width="2.125" style="157" hidden="1" customWidth="1"/>
    <col min="13851" max="13852" width="1.625" style="157" hidden="1" customWidth="1"/>
    <col min="13853" max="13853" width="2.625" style="157" hidden="1" customWidth="1"/>
    <col min="13854" max="13854" width="1.625" style="157" hidden="1" customWidth="1"/>
    <col min="13855" max="13857" width="2.625" style="157" hidden="1" customWidth="1"/>
    <col min="13858" max="13869" width="1.625" style="157" hidden="1" customWidth="1"/>
    <col min="13870" max="13871" width="2.625" style="157" hidden="1" customWidth="1"/>
    <col min="13872" max="13872" width="17.375" style="157" hidden="1" customWidth="1"/>
    <col min="13873" max="13875" width="1.625" style="157" hidden="1" customWidth="1"/>
    <col min="13876" max="13876" width="2.375" style="157" hidden="1" customWidth="1"/>
    <col min="13877" max="14080" width="0.125" style="157" hidden="1"/>
    <col min="14081" max="14083" width="1.625" style="157" hidden="1" customWidth="1"/>
    <col min="14084" max="14084" width="1.5" style="157" hidden="1" customWidth="1"/>
    <col min="14085" max="14085" width="2.625" style="157" hidden="1" customWidth="1"/>
    <col min="14086" max="14086" width="1" style="157" hidden="1" customWidth="1"/>
    <col min="14087" max="14087" width="2.625" style="157" hidden="1" customWidth="1"/>
    <col min="14088" max="14101" width="1.625" style="157" hidden="1" customWidth="1"/>
    <col min="14102" max="14103" width="2.625" style="157" hidden="1" customWidth="1"/>
    <col min="14104" max="14104" width="17.375" style="157" hidden="1" customWidth="1"/>
    <col min="14105" max="14105" width="1.625" style="157" hidden="1" customWidth="1"/>
    <col min="14106" max="14106" width="2.125" style="157" hidden="1" customWidth="1"/>
    <col min="14107" max="14108" width="1.625" style="157" hidden="1" customWidth="1"/>
    <col min="14109" max="14109" width="2.625" style="157" hidden="1" customWidth="1"/>
    <col min="14110" max="14110" width="1.625" style="157" hidden="1" customWidth="1"/>
    <col min="14111" max="14113" width="2.625" style="157" hidden="1" customWidth="1"/>
    <col min="14114" max="14125" width="1.625" style="157" hidden="1" customWidth="1"/>
    <col min="14126" max="14127" width="2.625" style="157" hidden="1" customWidth="1"/>
    <col min="14128" max="14128" width="17.375" style="157" hidden="1" customWidth="1"/>
    <col min="14129" max="14131" width="1.625" style="157" hidden="1" customWidth="1"/>
    <col min="14132" max="14132" width="2.375" style="157" hidden="1" customWidth="1"/>
    <col min="14133" max="14336" width="0.125" style="157" hidden="1"/>
    <col min="14337" max="14339" width="1.625" style="157" hidden="1" customWidth="1"/>
    <col min="14340" max="14340" width="1.5" style="157" hidden="1" customWidth="1"/>
    <col min="14341" max="14341" width="2.625" style="157" hidden="1" customWidth="1"/>
    <col min="14342" max="14342" width="1" style="157" hidden="1" customWidth="1"/>
    <col min="14343" max="14343" width="2.625" style="157" hidden="1" customWidth="1"/>
    <col min="14344" max="14357" width="1.625" style="157" hidden="1" customWidth="1"/>
    <col min="14358" max="14359" width="2.625" style="157" hidden="1" customWidth="1"/>
    <col min="14360" max="14360" width="17.375" style="157" hidden="1" customWidth="1"/>
    <col min="14361" max="14361" width="1.625" style="157" hidden="1" customWidth="1"/>
    <col min="14362" max="14362" width="2.125" style="157" hidden="1" customWidth="1"/>
    <col min="14363" max="14364" width="1.625" style="157" hidden="1" customWidth="1"/>
    <col min="14365" max="14365" width="2.625" style="157" hidden="1" customWidth="1"/>
    <col min="14366" max="14366" width="1.625" style="157" hidden="1" customWidth="1"/>
    <col min="14367" max="14369" width="2.625" style="157" hidden="1" customWidth="1"/>
    <col min="14370" max="14381" width="1.625" style="157" hidden="1" customWidth="1"/>
    <col min="14382" max="14383" width="2.625" style="157" hidden="1" customWidth="1"/>
    <col min="14384" max="14384" width="17.375" style="157" hidden="1" customWidth="1"/>
    <col min="14385" max="14387" width="1.625" style="157" hidden="1" customWidth="1"/>
    <col min="14388" max="14388" width="2.375" style="157" hidden="1" customWidth="1"/>
    <col min="14389" max="14592" width="0.125" style="157" hidden="1"/>
    <col min="14593" max="14595" width="1.625" style="157" hidden="1" customWidth="1"/>
    <col min="14596" max="14596" width="1.5" style="157" hidden="1" customWidth="1"/>
    <col min="14597" max="14597" width="2.625" style="157" hidden="1" customWidth="1"/>
    <col min="14598" max="14598" width="1" style="157" hidden="1" customWidth="1"/>
    <col min="14599" max="14599" width="2.625" style="157" hidden="1" customWidth="1"/>
    <col min="14600" max="14613" width="1.625" style="157" hidden="1" customWidth="1"/>
    <col min="14614" max="14615" width="2.625" style="157" hidden="1" customWidth="1"/>
    <col min="14616" max="14616" width="17.375" style="157" hidden="1" customWidth="1"/>
    <col min="14617" max="14617" width="1.625" style="157" hidden="1" customWidth="1"/>
    <col min="14618" max="14618" width="2.125" style="157" hidden="1" customWidth="1"/>
    <col min="14619" max="14620" width="1.625" style="157" hidden="1" customWidth="1"/>
    <col min="14621" max="14621" width="2.625" style="157" hidden="1" customWidth="1"/>
    <col min="14622" max="14622" width="1.625" style="157" hidden="1" customWidth="1"/>
    <col min="14623" max="14625" width="2.625" style="157" hidden="1" customWidth="1"/>
    <col min="14626" max="14637" width="1.625" style="157" hidden="1" customWidth="1"/>
    <col min="14638" max="14639" width="2.625" style="157" hidden="1" customWidth="1"/>
    <col min="14640" max="14640" width="17.375" style="157" hidden="1" customWidth="1"/>
    <col min="14641" max="14643" width="1.625" style="157" hidden="1" customWidth="1"/>
    <col min="14644" max="14644" width="2.375" style="157" hidden="1" customWidth="1"/>
    <col min="14645" max="14848" width="0.125" style="157" hidden="1"/>
    <col min="14849" max="14851" width="1.625" style="157" hidden="1" customWidth="1"/>
    <col min="14852" max="14852" width="1.5" style="157" hidden="1" customWidth="1"/>
    <col min="14853" max="14853" width="2.625" style="157" hidden="1" customWidth="1"/>
    <col min="14854" max="14854" width="1" style="157" hidden="1" customWidth="1"/>
    <col min="14855" max="14855" width="2.625" style="157" hidden="1" customWidth="1"/>
    <col min="14856" max="14869" width="1.625" style="157" hidden="1" customWidth="1"/>
    <col min="14870" max="14871" width="2.625" style="157" hidden="1" customWidth="1"/>
    <col min="14872" max="14872" width="17.375" style="157" hidden="1" customWidth="1"/>
    <col min="14873" max="14873" width="1.625" style="157" hidden="1" customWidth="1"/>
    <col min="14874" max="14874" width="2.125" style="157" hidden="1" customWidth="1"/>
    <col min="14875" max="14876" width="1.625" style="157" hidden="1" customWidth="1"/>
    <col min="14877" max="14877" width="2.625" style="157" hidden="1" customWidth="1"/>
    <col min="14878" max="14878" width="1.625" style="157" hidden="1" customWidth="1"/>
    <col min="14879" max="14881" width="2.625" style="157" hidden="1" customWidth="1"/>
    <col min="14882" max="14893" width="1.625" style="157" hidden="1" customWidth="1"/>
    <col min="14894" max="14895" width="2.625" style="157" hidden="1" customWidth="1"/>
    <col min="14896" max="14896" width="17.375" style="157" hidden="1" customWidth="1"/>
    <col min="14897" max="14899" width="1.625" style="157" hidden="1" customWidth="1"/>
    <col min="14900" max="14900" width="2.375" style="157" hidden="1" customWidth="1"/>
    <col min="14901" max="15104" width="0.125" style="157" hidden="1"/>
    <col min="15105" max="15107" width="1.625" style="157" hidden="1" customWidth="1"/>
    <col min="15108" max="15108" width="1.5" style="157" hidden="1" customWidth="1"/>
    <col min="15109" max="15109" width="2.625" style="157" hidden="1" customWidth="1"/>
    <col min="15110" max="15110" width="1" style="157" hidden="1" customWidth="1"/>
    <col min="15111" max="15111" width="2.625" style="157" hidden="1" customWidth="1"/>
    <col min="15112" max="15125" width="1.625" style="157" hidden="1" customWidth="1"/>
    <col min="15126" max="15127" width="2.625" style="157" hidden="1" customWidth="1"/>
    <col min="15128" max="15128" width="17.375" style="157" hidden="1" customWidth="1"/>
    <col min="15129" max="15129" width="1.625" style="157" hidden="1" customWidth="1"/>
    <col min="15130" max="15130" width="2.125" style="157" hidden="1" customWidth="1"/>
    <col min="15131" max="15132" width="1.625" style="157" hidden="1" customWidth="1"/>
    <col min="15133" max="15133" width="2.625" style="157" hidden="1" customWidth="1"/>
    <col min="15134" max="15134" width="1.625" style="157" hidden="1" customWidth="1"/>
    <col min="15135" max="15137" width="2.625" style="157" hidden="1" customWidth="1"/>
    <col min="15138" max="15149" width="1.625" style="157" hidden="1" customWidth="1"/>
    <col min="15150" max="15151" width="2.625" style="157" hidden="1" customWidth="1"/>
    <col min="15152" max="15152" width="17.375" style="157" hidden="1" customWidth="1"/>
    <col min="15153" max="15155" width="1.625" style="157" hidden="1" customWidth="1"/>
    <col min="15156" max="15156" width="2.375" style="157" hidden="1" customWidth="1"/>
    <col min="15157" max="15360" width="0.125" style="157" hidden="1"/>
    <col min="15361" max="15363" width="1.625" style="157" hidden="1" customWidth="1"/>
    <col min="15364" max="15364" width="1.5" style="157" hidden="1" customWidth="1"/>
    <col min="15365" max="15365" width="2.625" style="157" hidden="1" customWidth="1"/>
    <col min="15366" max="15366" width="1" style="157" hidden="1" customWidth="1"/>
    <col min="15367" max="15367" width="2.625" style="157" hidden="1" customWidth="1"/>
    <col min="15368" max="15381" width="1.625" style="157" hidden="1" customWidth="1"/>
    <col min="15382" max="15383" width="2.625" style="157" hidden="1" customWidth="1"/>
    <col min="15384" max="15384" width="17.375" style="157" hidden="1" customWidth="1"/>
    <col min="15385" max="15385" width="1.625" style="157" hidden="1" customWidth="1"/>
    <col min="15386" max="15386" width="2.125" style="157" hidden="1" customWidth="1"/>
    <col min="15387" max="15388" width="1.625" style="157" hidden="1" customWidth="1"/>
    <col min="15389" max="15389" width="2.625" style="157" hidden="1" customWidth="1"/>
    <col min="15390" max="15390" width="1.625" style="157" hidden="1" customWidth="1"/>
    <col min="15391" max="15393" width="2.625" style="157" hidden="1" customWidth="1"/>
    <col min="15394" max="15405" width="1.625" style="157" hidden="1" customWidth="1"/>
    <col min="15406" max="15407" width="2.625" style="157" hidden="1" customWidth="1"/>
    <col min="15408" max="15408" width="17.375" style="157" hidden="1" customWidth="1"/>
    <col min="15409" max="15411" width="1.625" style="157" hidden="1" customWidth="1"/>
    <col min="15412" max="15412" width="2.375" style="157" hidden="1" customWidth="1"/>
    <col min="15413" max="15616" width="0.125" style="157" hidden="1"/>
    <col min="15617" max="15619" width="1.625" style="157" hidden="1" customWidth="1"/>
    <col min="15620" max="15620" width="1.5" style="157" hidden="1" customWidth="1"/>
    <col min="15621" max="15621" width="2.625" style="157" hidden="1" customWidth="1"/>
    <col min="15622" max="15622" width="1" style="157" hidden="1" customWidth="1"/>
    <col min="15623" max="15623" width="2.625" style="157" hidden="1" customWidth="1"/>
    <col min="15624" max="15637" width="1.625" style="157" hidden="1" customWidth="1"/>
    <col min="15638" max="15639" width="2.625" style="157" hidden="1" customWidth="1"/>
    <col min="15640" max="15640" width="17.375" style="157" hidden="1" customWidth="1"/>
    <col min="15641" max="15641" width="1.625" style="157" hidden="1" customWidth="1"/>
    <col min="15642" max="15642" width="2.125" style="157" hidden="1" customWidth="1"/>
    <col min="15643" max="15644" width="1.625" style="157" hidden="1" customWidth="1"/>
    <col min="15645" max="15645" width="2.625" style="157" hidden="1" customWidth="1"/>
    <col min="15646" max="15646" width="1.625" style="157" hidden="1" customWidth="1"/>
    <col min="15647" max="15649" width="2.625" style="157" hidden="1" customWidth="1"/>
    <col min="15650" max="15661" width="1.625" style="157" hidden="1" customWidth="1"/>
    <col min="15662" max="15663" width="2.625" style="157" hidden="1" customWidth="1"/>
    <col min="15664" max="15664" width="17.375" style="157" hidden="1" customWidth="1"/>
    <col min="15665" max="15667" width="1.625" style="157" hidden="1" customWidth="1"/>
    <col min="15668" max="15668" width="2.375" style="157" hidden="1" customWidth="1"/>
    <col min="15669" max="15872" width="0.125" style="157" hidden="1"/>
    <col min="15873" max="15875" width="1.625" style="157" hidden="1" customWidth="1"/>
    <col min="15876" max="15876" width="1.5" style="157" hidden="1" customWidth="1"/>
    <col min="15877" max="15877" width="2.625" style="157" hidden="1" customWidth="1"/>
    <col min="15878" max="15878" width="1" style="157" hidden="1" customWidth="1"/>
    <col min="15879" max="15879" width="2.625" style="157" hidden="1" customWidth="1"/>
    <col min="15880" max="15893" width="1.625" style="157" hidden="1" customWidth="1"/>
    <col min="15894" max="15895" width="2.625" style="157" hidden="1" customWidth="1"/>
    <col min="15896" max="15896" width="17.375" style="157" hidden="1" customWidth="1"/>
    <col min="15897" max="15897" width="1.625" style="157" hidden="1" customWidth="1"/>
    <col min="15898" max="15898" width="2.125" style="157" hidden="1" customWidth="1"/>
    <col min="15899" max="15900" width="1.625" style="157" hidden="1" customWidth="1"/>
    <col min="15901" max="15901" width="2.625" style="157" hidden="1" customWidth="1"/>
    <col min="15902" max="15902" width="1.625" style="157" hidden="1" customWidth="1"/>
    <col min="15903" max="15905" width="2.625" style="157" hidden="1" customWidth="1"/>
    <col min="15906" max="15917" width="1.625" style="157" hidden="1" customWidth="1"/>
    <col min="15918" max="15919" width="2.625" style="157" hidden="1" customWidth="1"/>
    <col min="15920" max="15920" width="17.375" style="157" hidden="1" customWidth="1"/>
    <col min="15921" max="15923" width="1.625" style="157" hidden="1" customWidth="1"/>
    <col min="15924" max="15924" width="2.375" style="157" hidden="1" customWidth="1"/>
    <col min="15925" max="16128" width="0.125" style="157" hidden="1"/>
    <col min="16129" max="16131" width="1.625" style="157" hidden="1" customWidth="1"/>
    <col min="16132" max="16132" width="1.5" style="157" hidden="1" customWidth="1"/>
    <col min="16133" max="16133" width="2.625" style="157" hidden="1" customWidth="1"/>
    <col min="16134" max="16134" width="1" style="157" hidden="1" customWidth="1"/>
    <col min="16135" max="16135" width="2.625" style="157" hidden="1" customWidth="1"/>
    <col min="16136" max="16149" width="1.625" style="157" hidden="1" customWidth="1"/>
    <col min="16150" max="16151" width="2.625" style="157" hidden="1" customWidth="1"/>
    <col min="16152" max="16152" width="17.375" style="157" hidden="1" customWidth="1"/>
    <col min="16153" max="16153" width="1.625" style="157" hidden="1" customWidth="1"/>
    <col min="16154" max="16154" width="2.125" style="157" hidden="1" customWidth="1"/>
    <col min="16155" max="16156" width="1.625" style="157" hidden="1" customWidth="1"/>
    <col min="16157" max="16157" width="2.625" style="157" hidden="1" customWidth="1"/>
    <col min="16158" max="16158" width="1.625" style="157" hidden="1" customWidth="1"/>
    <col min="16159" max="16161" width="2.625" style="157" hidden="1" customWidth="1"/>
    <col min="16162" max="16173" width="1.625" style="157" hidden="1" customWidth="1"/>
    <col min="16174" max="16175" width="2.625" style="157" hidden="1" customWidth="1"/>
    <col min="16176" max="16176" width="17.375" style="157" hidden="1" customWidth="1"/>
    <col min="16177" max="16179" width="1.625" style="157" hidden="1" customWidth="1"/>
    <col min="16180" max="16180" width="2.375" style="157" hidden="1" customWidth="1"/>
    <col min="16181" max="16384" width="0.125" style="157" hidden="1"/>
  </cols>
  <sheetData>
    <row r="1" spans="1:148" s="4" customFormat="1" ht="10.5" customHeight="1" x14ac:dyDescent="0.25">
      <c r="A1" s="1"/>
      <c r="B1" s="1"/>
      <c r="C1" s="1"/>
      <c r="D1" s="2"/>
      <c r="E1" s="2"/>
      <c r="F1" s="2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</row>
    <row r="2" spans="1:148" s="4" customFormat="1" ht="16.5" customHeight="1" x14ac:dyDescent="0.25">
      <c r="A2" s="1" t="s">
        <v>0</v>
      </c>
      <c r="B2" s="1" t="s">
        <v>1</v>
      </c>
      <c r="C2" s="1"/>
      <c r="D2" s="2"/>
      <c r="E2" s="2"/>
      <c r="F2" s="2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</row>
    <row r="3" spans="1:148" s="4" customFormat="1" ht="13.5" customHeight="1" x14ac:dyDescent="0.25">
      <c r="A3" s="1"/>
      <c r="B3" s="1"/>
      <c r="C3" s="1"/>
      <c r="D3" s="2"/>
      <c r="E3" s="2"/>
      <c r="F3" s="2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3"/>
      <c r="AK3" s="1"/>
      <c r="AL3" s="1"/>
      <c r="AM3" s="1"/>
      <c r="AN3" s="1"/>
      <c r="AO3" s="3"/>
      <c r="AP3" s="1"/>
      <c r="AQ3" s="1"/>
      <c r="AR3" s="1"/>
      <c r="AS3" s="1"/>
      <c r="AT3" s="1"/>
      <c r="AU3" s="5" t="s">
        <v>2</v>
      </c>
      <c r="AV3" s="6" t="s">
        <v>3</v>
      </c>
      <c r="AW3" s="1"/>
      <c r="AX3" s="7"/>
      <c r="AY3" s="7"/>
      <c r="AZ3" s="7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</row>
    <row r="4" spans="1:148" s="4" customFormat="1" ht="21" customHeight="1" x14ac:dyDescent="0.25">
      <c r="A4" s="1"/>
      <c r="B4" s="1"/>
      <c r="C4" s="1"/>
      <c r="D4" s="8"/>
      <c r="E4" s="9"/>
      <c r="F4" s="10" t="s">
        <v>4</v>
      </c>
      <c r="G4" s="11"/>
      <c r="H4" s="11"/>
      <c r="I4" s="12"/>
      <c r="J4" s="12"/>
      <c r="K4" s="10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8"/>
      <c r="AA4" s="8"/>
      <c r="AB4" s="8"/>
      <c r="AC4" s="8"/>
      <c r="AD4" s="8"/>
      <c r="AE4" s="8"/>
      <c r="AF4" s="8"/>
      <c r="AG4" s="8"/>
      <c r="AH4" s="8"/>
      <c r="AI4" s="8"/>
      <c r="AJ4" s="13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4"/>
      <c r="AY4" s="14"/>
      <c r="AZ4" s="14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</row>
    <row r="5" spans="1:148" s="4" customFormat="1" ht="21" customHeight="1" x14ac:dyDescent="0.15">
      <c r="A5" s="1"/>
      <c r="B5" s="1"/>
      <c r="C5" s="1"/>
      <c r="D5" s="14"/>
      <c r="E5" s="10" t="s">
        <v>5</v>
      </c>
      <c r="F5" s="10"/>
      <c r="G5" s="15"/>
      <c r="H5" s="15"/>
      <c r="I5" s="16"/>
      <c r="J5" s="16"/>
      <c r="K5" s="10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4"/>
      <c r="AA5" s="14"/>
      <c r="AB5" s="14"/>
      <c r="AC5" s="14"/>
      <c r="AD5" s="14"/>
      <c r="AE5" s="14"/>
      <c r="AF5" s="17" t="s">
        <v>6</v>
      </c>
      <c r="AG5" s="17"/>
      <c r="AH5" s="17"/>
      <c r="AI5" s="18"/>
      <c r="AJ5" s="19"/>
      <c r="AK5" s="19"/>
      <c r="AL5" s="20"/>
      <c r="AM5" s="21" t="s">
        <v>7</v>
      </c>
      <c r="AN5" s="17"/>
      <c r="AO5" s="17"/>
      <c r="AP5" s="17"/>
      <c r="AQ5" s="17"/>
      <c r="AR5" s="17"/>
      <c r="AS5" s="17"/>
      <c r="AT5" s="17"/>
      <c r="AU5" s="17"/>
      <c r="AV5" s="22"/>
      <c r="AW5" s="22"/>
      <c r="AX5" s="22"/>
      <c r="AY5" s="22"/>
      <c r="AZ5" s="22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</row>
    <row r="6" spans="1:148" s="39" customFormat="1" ht="16.5" customHeight="1" x14ac:dyDescent="0.15">
      <c r="A6" s="23"/>
      <c r="B6" s="23"/>
      <c r="C6" s="23"/>
      <c r="D6" s="23"/>
      <c r="E6" s="24"/>
      <c r="F6" s="24"/>
      <c r="G6" s="25"/>
      <c r="H6" s="26"/>
      <c r="I6" s="24"/>
      <c r="J6" s="24"/>
      <c r="K6" s="27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6"/>
      <c r="Y6" s="29"/>
      <c r="Z6" s="30"/>
      <c r="AA6" s="30"/>
      <c r="AB6" s="30"/>
      <c r="AC6" s="30"/>
      <c r="AD6" s="31"/>
      <c r="AE6" s="31"/>
      <c r="AF6" s="32" t="s">
        <v>8</v>
      </c>
      <c r="AG6" s="32"/>
      <c r="AH6" s="32"/>
      <c r="AI6" s="33"/>
      <c r="AJ6" s="34"/>
      <c r="AK6" s="19"/>
      <c r="AL6" s="35"/>
      <c r="AM6" s="36" t="s">
        <v>9</v>
      </c>
      <c r="AN6" s="37"/>
      <c r="AO6" s="37"/>
      <c r="AP6" s="32"/>
      <c r="AQ6" s="32"/>
      <c r="AR6" s="32"/>
      <c r="AS6" s="32"/>
      <c r="AT6" s="32"/>
      <c r="AU6" s="32"/>
      <c r="AV6" s="37"/>
      <c r="AW6" s="37"/>
      <c r="AX6" s="38"/>
      <c r="AY6" s="38"/>
      <c r="AZ6" s="38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</row>
    <row r="7" spans="1:148" s="4" customFormat="1" ht="17.25" customHeight="1" x14ac:dyDescent="0.15">
      <c r="A7" s="1"/>
      <c r="B7" s="2" t="s">
        <v>10</v>
      </c>
      <c r="C7" s="40"/>
      <c r="D7" s="40"/>
      <c r="E7" s="40"/>
      <c r="F7" s="40"/>
      <c r="G7" s="40"/>
      <c r="H7" s="41"/>
      <c r="I7" s="42" t="s">
        <v>11</v>
      </c>
      <c r="J7" s="43"/>
      <c r="K7" s="43"/>
      <c r="L7" s="43"/>
      <c r="M7" s="43"/>
      <c r="N7" s="43"/>
      <c r="O7" s="43"/>
      <c r="P7" s="43"/>
      <c r="Q7" s="1"/>
      <c r="R7" s="1"/>
      <c r="S7" s="1"/>
      <c r="T7" s="1"/>
      <c r="U7" s="1"/>
      <c r="V7" s="1"/>
      <c r="W7" s="1"/>
      <c r="X7" s="1"/>
      <c r="Y7" s="22"/>
      <c r="Z7" s="22"/>
      <c r="AA7" s="22"/>
      <c r="AB7" s="22"/>
      <c r="AC7" s="22"/>
      <c r="AD7" s="22"/>
      <c r="AE7" s="22"/>
      <c r="AF7" s="22"/>
      <c r="AG7" s="1"/>
      <c r="AH7" s="1"/>
      <c r="AI7" s="1"/>
      <c r="AJ7" s="1"/>
      <c r="AK7" s="1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5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</row>
    <row r="8" spans="1:148" s="4" customFormat="1" ht="19.5" customHeight="1" x14ac:dyDescent="0.15">
      <c r="A8" s="1"/>
      <c r="B8" s="46" t="s">
        <v>12</v>
      </c>
      <c r="C8" s="46"/>
      <c r="D8" s="41"/>
      <c r="E8" s="41"/>
      <c r="F8" s="46"/>
      <c r="G8" s="47"/>
      <c r="H8" s="46"/>
      <c r="I8" s="22" t="s">
        <v>13</v>
      </c>
      <c r="J8" s="48"/>
      <c r="K8" s="49"/>
      <c r="L8" s="50"/>
      <c r="M8" s="50"/>
      <c r="N8" s="50"/>
      <c r="O8" s="51"/>
      <c r="P8" s="51"/>
      <c r="Q8" s="1"/>
      <c r="R8" s="1"/>
      <c r="S8" s="1"/>
      <c r="T8" s="1"/>
      <c r="U8" s="1"/>
      <c r="V8" s="1"/>
      <c r="W8" s="1"/>
      <c r="X8" s="1"/>
      <c r="Y8" s="22"/>
      <c r="Z8" s="22"/>
      <c r="AA8" s="22"/>
      <c r="AB8" s="22"/>
      <c r="AC8" s="22"/>
      <c r="AD8" s="22"/>
      <c r="AE8" s="22"/>
      <c r="AF8" s="22"/>
      <c r="AG8" s="1"/>
      <c r="AH8" s="1"/>
      <c r="AI8" s="1"/>
      <c r="AJ8" s="1"/>
      <c r="AK8" s="1"/>
      <c r="AL8" s="52"/>
      <c r="AM8" s="53"/>
      <c r="AN8" s="54"/>
      <c r="AO8" s="53"/>
      <c r="AP8" s="53"/>
      <c r="AQ8" s="53"/>
      <c r="AR8" s="52"/>
      <c r="AS8" s="52"/>
      <c r="AT8" s="52"/>
      <c r="AU8" s="52"/>
      <c r="AV8" s="53"/>
      <c r="AW8" s="53"/>
      <c r="AX8" s="53"/>
      <c r="AY8" s="53"/>
      <c r="AZ8" s="55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</row>
    <row r="9" spans="1:148" s="65" customFormat="1" ht="14.45" customHeight="1" x14ac:dyDescent="0.15">
      <c r="A9" s="56"/>
      <c r="B9" s="56"/>
      <c r="C9" s="56"/>
      <c r="D9" s="56"/>
      <c r="E9" s="56"/>
      <c r="F9" s="57"/>
      <c r="G9" s="57"/>
      <c r="H9" s="57"/>
      <c r="I9" s="56"/>
      <c r="J9" s="56"/>
      <c r="K9" s="56"/>
      <c r="L9" s="57"/>
      <c r="M9" s="57"/>
      <c r="N9" s="57"/>
      <c r="O9" s="57"/>
      <c r="P9" s="57"/>
      <c r="Q9" s="56"/>
      <c r="R9" s="56"/>
      <c r="S9" s="58"/>
      <c r="T9" s="58"/>
      <c r="U9" s="59"/>
      <c r="V9" s="59"/>
      <c r="W9" s="59"/>
      <c r="X9" s="60" t="s">
        <v>14</v>
      </c>
      <c r="Y9" s="61"/>
      <c r="Z9" s="62"/>
      <c r="AA9" s="63"/>
      <c r="AB9" s="56"/>
      <c r="AC9" s="56"/>
      <c r="AD9" s="57"/>
      <c r="AE9" s="57"/>
      <c r="AF9" s="57"/>
      <c r="AG9" s="56"/>
      <c r="AH9" s="56"/>
      <c r="AI9" s="56"/>
      <c r="AJ9" s="57"/>
      <c r="AK9" s="57"/>
      <c r="AL9" s="57"/>
      <c r="AM9" s="57"/>
      <c r="AN9" s="57"/>
      <c r="AO9" s="56"/>
      <c r="AP9" s="56"/>
      <c r="AQ9" s="58"/>
      <c r="AR9" s="58"/>
      <c r="AS9" s="59"/>
      <c r="AT9" s="59"/>
      <c r="AU9" s="59"/>
      <c r="AV9" s="60"/>
      <c r="AW9" s="64"/>
      <c r="AX9" s="64"/>
      <c r="AY9" s="64"/>
      <c r="AZ9" s="60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</row>
    <row r="10" spans="1:148" s="65" customFormat="1" ht="30" customHeight="1" thickBot="1" x14ac:dyDescent="0.2">
      <c r="A10" s="56"/>
      <c r="B10" s="56"/>
      <c r="C10" s="56"/>
      <c r="D10" s="57"/>
      <c r="E10" s="66"/>
      <c r="F10" s="67"/>
      <c r="G10" s="68"/>
      <c r="H10" s="67" t="s">
        <v>15</v>
      </c>
      <c r="I10" s="67"/>
      <c r="J10" s="67"/>
      <c r="K10" s="67"/>
      <c r="L10" s="67"/>
      <c r="M10" s="67"/>
      <c r="N10" s="67"/>
      <c r="O10" s="67"/>
      <c r="P10" s="69" t="s">
        <v>16</v>
      </c>
      <c r="Q10" s="69"/>
      <c r="R10" s="69"/>
      <c r="S10" s="69"/>
      <c r="T10" s="69"/>
      <c r="U10" s="70"/>
      <c r="V10" s="71" t="s">
        <v>17</v>
      </c>
      <c r="W10" s="72"/>
      <c r="X10" s="73" t="s">
        <v>18</v>
      </c>
      <c r="Y10" s="74"/>
      <c r="Z10" s="75"/>
      <c r="AA10" s="62"/>
      <c r="AB10" s="57"/>
      <c r="AC10" s="66"/>
      <c r="AD10" s="67"/>
      <c r="AE10" s="68"/>
      <c r="AF10" s="67" t="s">
        <v>15</v>
      </c>
      <c r="AG10" s="67"/>
      <c r="AH10" s="67"/>
      <c r="AI10" s="67"/>
      <c r="AJ10" s="67"/>
      <c r="AK10" s="67"/>
      <c r="AL10" s="67"/>
      <c r="AM10" s="67"/>
      <c r="AN10" s="69" t="s">
        <v>16</v>
      </c>
      <c r="AO10" s="69"/>
      <c r="AP10" s="69"/>
      <c r="AQ10" s="69"/>
      <c r="AR10" s="69"/>
      <c r="AS10" s="70"/>
      <c r="AT10" s="71" t="s">
        <v>17</v>
      </c>
      <c r="AU10" s="72"/>
      <c r="AV10" s="73" t="s">
        <v>18</v>
      </c>
      <c r="AW10" s="56"/>
      <c r="AX10" s="56"/>
      <c r="AY10" s="56"/>
      <c r="AZ10" s="7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</row>
    <row r="11" spans="1:148" s="92" customFormat="1" ht="24.75" customHeight="1" thickBot="1" x14ac:dyDescent="0.2">
      <c r="A11" s="77"/>
      <c r="B11" s="77"/>
      <c r="C11" s="77"/>
      <c r="D11" s="77"/>
      <c r="E11" s="78" t="s">
        <v>19</v>
      </c>
      <c r="F11" s="79" t="s">
        <v>20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80"/>
      <c r="V11" s="81">
        <v>0</v>
      </c>
      <c r="W11" s="82">
        <v>1</v>
      </c>
      <c r="X11" s="83">
        <v>15917011</v>
      </c>
      <c r="Y11" s="84" t="s">
        <v>21</v>
      </c>
      <c r="Z11" s="85"/>
      <c r="AA11" s="77"/>
      <c r="AB11" s="77"/>
      <c r="AC11" s="78" t="s">
        <v>22</v>
      </c>
      <c r="AD11" s="86" t="s">
        <v>23</v>
      </c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8"/>
      <c r="AT11" s="81">
        <v>0</v>
      </c>
      <c r="AU11" s="82">
        <v>1</v>
      </c>
      <c r="AV11" s="89">
        <f>X40-X61</f>
        <v>830523</v>
      </c>
      <c r="AW11" s="90"/>
      <c r="AX11" s="85"/>
      <c r="AY11" s="77"/>
      <c r="AZ11" s="91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</row>
    <row r="12" spans="1:148" s="92" customFormat="1" ht="24.75" customHeight="1" x14ac:dyDescent="0.15">
      <c r="A12" s="77"/>
      <c r="B12" s="77"/>
      <c r="C12" s="77"/>
      <c r="D12" s="77"/>
      <c r="E12" s="78"/>
      <c r="F12" s="79" t="s">
        <v>24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93"/>
      <c r="W12" s="93"/>
      <c r="X12" s="94">
        <f>SUM(X13:X17)</f>
        <v>14991877</v>
      </c>
      <c r="Y12" s="84" t="s">
        <v>25</v>
      </c>
      <c r="Z12" s="85"/>
      <c r="AA12" s="77"/>
      <c r="AB12" s="77"/>
      <c r="AC12" s="78"/>
      <c r="AD12" s="95" t="s">
        <v>26</v>
      </c>
      <c r="AE12" s="96"/>
      <c r="AF12" s="96"/>
      <c r="AG12" s="96"/>
      <c r="AH12" s="96"/>
      <c r="AI12" s="96"/>
      <c r="AJ12" s="97"/>
      <c r="AK12" s="98" t="s">
        <v>27</v>
      </c>
      <c r="AL12" s="98"/>
      <c r="AM12" s="98"/>
      <c r="AN12" s="98"/>
      <c r="AO12" s="98"/>
      <c r="AP12" s="98"/>
      <c r="AQ12" s="98"/>
      <c r="AR12" s="98"/>
      <c r="AS12" s="98"/>
      <c r="AT12" s="93"/>
      <c r="AU12" s="93"/>
      <c r="AV12" s="99"/>
      <c r="AW12" s="84" t="s">
        <v>28</v>
      </c>
      <c r="AX12" s="85"/>
      <c r="AY12" s="77"/>
      <c r="AZ12" s="91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</row>
    <row r="13" spans="1:148" s="92" customFormat="1" ht="24.75" customHeight="1" x14ac:dyDescent="0.15">
      <c r="A13" s="77"/>
      <c r="B13" s="77"/>
      <c r="C13" s="77"/>
      <c r="D13" s="77"/>
      <c r="E13" s="78"/>
      <c r="F13" s="79" t="s">
        <v>29</v>
      </c>
      <c r="G13" s="79" t="s">
        <v>30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93"/>
      <c r="W13" s="93"/>
      <c r="X13" s="99">
        <v>11912349</v>
      </c>
      <c r="Y13" s="84" t="s">
        <v>31</v>
      </c>
      <c r="Z13" s="85"/>
      <c r="AA13" s="100"/>
      <c r="AB13" s="77"/>
      <c r="AC13" s="78"/>
      <c r="AD13" s="101"/>
      <c r="AE13" s="102"/>
      <c r="AF13" s="102"/>
      <c r="AG13" s="102"/>
      <c r="AH13" s="102"/>
      <c r="AI13" s="102"/>
      <c r="AJ13" s="103"/>
      <c r="AK13" s="79" t="s">
        <v>32</v>
      </c>
      <c r="AL13" s="79"/>
      <c r="AM13" s="79"/>
      <c r="AN13" s="79"/>
      <c r="AO13" s="79"/>
      <c r="AP13" s="79"/>
      <c r="AQ13" s="79"/>
      <c r="AR13" s="79"/>
      <c r="AS13" s="79"/>
      <c r="AT13" s="93"/>
      <c r="AU13" s="93"/>
      <c r="AV13" s="99"/>
      <c r="AW13" s="84" t="s">
        <v>33</v>
      </c>
      <c r="AX13" s="85"/>
      <c r="AY13" s="77"/>
      <c r="AZ13" s="91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</row>
    <row r="14" spans="1:148" s="92" customFormat="1" ht="24.75" customHeight="1" x14ac:dyDescent="0.15">
      <c r="A14" s="77"/>
      <c r="B14" s="77"/>
      <c r="C14" s="77"/>
      <c r="D14" s="77"/>
      <c r="E14" s="78"/>
      <c r="F14" s="79" t="s">
        <v>34</v>
      </c>
      <c r="G14" s="79" t="s">
        <v>35</v>
      </c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93"/>
      <c r="W14" s="93"/>
      <c r="X14" s="99">
        <v>1881826</v>
      </c>
      <c r="Y14" s="84" t="s">
        <v>36</v>
      </c>
      <c r="Z14" s="85"/>
      <c r="AA14" s="77"/>
      <c r="AB14" s="77"/>
      <c r="AC14" s="78"/>
      <c r="AD14" s="104"/>
      <c r="AE14" s="105"/>
      <c r="AF14" s="105"/>
      <c r="AG14" s="105"/>
      <c r="AH14" s="105"/>
      <c r="AI14" s="105"/>
      <c r="AJ14" s="106"/>
      <c r="AK14" s="107" t="s">
        <v>37</v>
      </c>
      <c r="AL14" s="107"/>
      <c r="AM14" s="107"/>
      <c r="AN14" s="107"/>
      <c r="AO14" s="107"/>
      <c r="AP14" s="107"/>
      <c r="AQ14" s="107"/>
      <c r="AR14" s="107"/>
      <c r="AS14" s="107"/>
      <c r="AT14" s="93"/>
      <c r="AU14" s="93"/>
      <c r="AV14" s="94">
        <f>SUM(AV12:AV13)</f>
        <v>0</v>
      </c>
      <c r="AW14" s="84" t="s">
        <v>38</v>
      </c>
      <c r="AX14" s="85"/>
      <c r="AY14" s="77"/>
      <c r="AZ14" s="91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</row>
    <row r="15" spans="1:148" s="92" customFormat="1" ht="24.75" customHeight="1" x14ac:dyDescent="0.15">
      <c r="A15" s="77"/>
      <c r="B15" s="77"/>
      <c r="C15" s="77"/>
      <c r="D15" s="77"/>
      <c r="E15" s="78"/>
      <c r="F15" s="108" t="s">
        <v>39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93"/>
      <c r="W15" s="93"/>
      <c r="X15" s="99">
        <v>451861</v>
      </c>
      <c r="Y15" s="84" t="s">
        <v>40</v>
      </c>
      <c r="Z15" s="85"/>
      <c r="AA15" s="77"/>
      <c r="AB15" s="77"/>
      <c r="AC15" s="78"/>
      <c r="AD15" s="109" t="s">
        <v>41</v>
      </c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93"/>
      <c r="AU15" s="93"/>
      <c r="AV15" s="99"/>
      <c r="AW15" s="84" t="s">
        <v>42</v>
      </c>
      <c r="AX15" s="85"/>
      <c r="AY15" s="77"/>
      <c r="AZ15" s="91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</row>
    <row r="16" spans="1:148" s="92" customFormat="1" ht="24.75" customHeight="1" x14ac:dyDescent="0.15">
      <c r="A16" s="77"/>
      <c r="B16" s="77"/>
      <c r="C16" s="77" t="s">
        <v>43</v>
      </c>
      <c r="D16" s="77" t="s">
        <v>43</v>
      </c>
      <c r="E16" s="78"/>
      <c r="F16" s="108" t="s">
        <v>44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93"/>
      <c r="W16" s="93"/>
      <c r="X16" s="99">
        <v>569442</v>
      </c>
      <c r="Y16" s="84" t="s">
        <v>45</v>
      </c>
      <c r="Z16" s="85"/>
      <c r="AA16" s="77"/>
      <c r="AB16" s="77"/>
      <c r="AC16" s="78"/>
      <c r="AD16" s="110" t="s">
        <v>46</v>
      </c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93"/>
      <c r="AU16" s="93"/>
      <c r="AV16" s="99"/>
      <c r="AW16" s="84" t="s">
        <v>47</v>
      </c>
      <c r="AX16" s="85"/>
      <c r="AY16" s="77"/>
      <c r="AZ16" s="91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</row>
    <row r="17" spans="1:148" s="92" customFormat="1" ht="24.75" customHeight="1" x14ac:dyDescent="0.15">
      <c r="A17" s="77"/>
      <c r="B17" s="77"/>
      <c r="C17" s="77"/>
      <c r="D17" s="77"/>
      <c r="E17" s="78"/>
      <c r="F17" s="79" t="s">
        <v>48</v>
      </c>
      <c r="G17" s="79" t="s">
        <v>49</v>
      </c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93"/>
      <c r="W17" s="93"/>
      <c r="X17" s="99">
        <v>176399</v>
      </c>
      <c r="Y17" s="84" t="s">
        <v>50</v>
      </c>
      <c r="Z17" s="85"/>
      <c r="AA17" s="77"/>
      <c r="AB17" s="77"/>
      <c r="AC17" s="78"/>
      <c r="AD17" s="95" t="s">
        <v>51</v>
      </c>
      <c r="AE17" s="96"/>
      <c r="AF17" s="96"/>
      <c r="AG17" s="96"/>
      <c r="AH17" s="96"/>
      <c r="AI17" s="96"/>
      <c r="AJ17" s="97"/>
      <c r="AK17" s="98" t="s">
        <v>52</v>
      </c>
      <c r="AL17" s="98"/>
      <c r="AM17" s="98"/>
      <c r="AN17" s="98"/>
      <c r="AO17" s="98"/>
      <c r="AP17" s="98"/>
      <c r="AQ17" s="98"/>
      <c r="AR17" s="98"/>
      <c r="AS17" s="98"/>
      <c r="AT17" s="62"/>
      <c r="AU17" s="62"/>
      <c r="AV17" s="99">
        <v>26649</v>
      </c>
      <c r="AW17" s="84" t="s">
        <v>53</v>
      </c>
      <c r="AX17" s="85"/>
      <c r="AY17" s="77"/>
      <c r="AZ17" s="91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</row>
    <row r="18" spans="1:148" s="92" customFormat="1" ht="24.75" customHeight="1" x14ac:dyDescent="0.15">
      <c r="A18" s="77"/>
      <c r="B18" s="77"/>
      <c r="C18" s="77"/>
      <c r="D18" s="77"/>
      <c r="E18" s="78"/>
      <c r="F18" s="79" t="s">
        <v>54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93"/>
      <c r="W18" s="93"/>
      <c r="X18" s="94">
        <f>SUM(X19:X20)</f>
        <v>17573604</v>
      </c>
      <c r="Y18" s="84" t="s">
        <v>55</v>
      </c>
      <c r="Z18" s="85"/>
      <c r="AA18" s="77"/>
      <c r="AB18" s="77"/>
      <c r="AC18" s="78"/>
      <c r="AD18" s="101"/>
      <c r="AE18" s="102"/>
      <c r="AF18" s="102"/>
      <c r="AG18" s="102"/>
      <c r="AH18" s="102"/>
      <c r="AI18" s="102"/>
      <c r="AJ18" s="103"/>
      <c r="AK18" s="111" t="s">
        <v>56</v>
      </c>
      <c r="AL18" s="112"/>
      <c r="AM18" s="112"/>
      <c r="AN18" s="112"/>
      <c r="AO18" s="112"/>
      <c r="AP18" s="112"/>
      <c r="AQ18" s="112"/>
      <c r="AR18" s="112"/>
      <c r="AS18" s="112"/>
      <c r="AT18" s="93"/>
      <c r="AU18" s="93"/>
      <c r="AV18" s="99"/>
      <c r="AW18" s="84" t="s">
        <v>57</v>
      </c>
      <c r="AX18" s="85"/>
      <c r="AY18" s="77"/>
      <c r="AZ18" s="91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</row>
    <row r="19" spans="1:148" s="92" customFormat="1" ht="24.75" customHeight="1" x14ac:dyDescent="0.15">
      <c r="A19" s="77"/>
      <c r="B19" s="77"/>
      <c r="C19" s="77"/>
      <c r="D19" s="77"/>
      <c r="E19" s="78"/>
      <c r="F19" s="79" t="s">
        <v>58</v>
      </c>
      <c r="G19" s="79" t="s">
        <v>59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93"/>
      <c r="W19" s="93"/>
      <c r="X19" s="99">
        <v>17036499</v>
      </c>
      <c r="Y19" s="84" t="s">
        <v>60</v>
      </c>
      <c r="Z19" s="85"/>
      <c r="AA19" s="77"/>
      <c r="AB19" s="77"/>
      <c r="AC19" s="78"/>
      <c r="AD19" s="101"/>
      <c r="AE19" s="102"/>
      <c r="AF19" s="102"/>
      <c r="AG19" s="102"/>
      <c r="AH19" s="102"/>
      <c r="AI19" s="102"/>
      <c r="AJ19" s="103"/>
      <c r="AK19" s="107" t="s">
        <v>61</v>
      </c>
      <c r="AL19" s="107"/>
      <c r="AM19" s="107"/>
      <c r="AN19" s="107"/>
      <c r="AO19" s="107"/>
      <c r="AP19" s="107"/>
      <c r="AQ19" s="107"/>
      <c r="AR19" s="107"/>
      <c r="AS19" s="107"/>
      <c r="AT19" s="93"/>
      <c r="AU19" s="93"/>
      <c r="AV19" s="99">
        <v>640428</v>
      </c>
      <c r="AW19" s="84" t="s">
        <v>62</v>
      </c>
      <c r="AX19" s="85"/>
      <c r="AY19" s="77"/>
      <c r="AZ19" s="91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</row>
    <row r="20" spans="1:148" s="92" customFormat="1" ht="24.75" customHeight="1" thickBot="1" x14ac:dyDescent="0.2">
      <c r="A20" s="77"/>
      <c r="B20" s="77"/>
      <c r="C20" s="77"/>
      <c r="D20" s="77"/>
      <c r="E20" s="78"/>
      <c r="F20" s="79" t="s">
        <v>63</v>
      </c>
      <c r="G20" s="79" t="s">
        <v>64</v>
      </c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93"/>
      <c r="W20" s="93"/>
      <c r="X20" s="99">
        <v>537105</v>
      </c>
      <c r="Y20" s="84" t="s">
        <v>65</v>
      </c>
      <c r="Z20" s="85"/>
      <c r="AA20" s="77"/>
      <c r="AB20" s="77"/>
      <c r="AC20" s="78"/>
      <c r="AD20" s="101"/>
      <c r="AE20" s="102"/>
      <c r="AF20" s="102"/>
      <c r="AG20" s="102"/>
      <c r="AH20" s="102"/>
      <c r="AI20" s="102"/>
      <c r="AJ20" s="103"/>
      <c r="AK20" s="111" t="s">
        <v>56</v>
      </c>
      <c r="AL20" s="112"/>
      <c r="AM20" s="112"/>
      <c r="AN20" s="112"/>
      <c r="AO20" s="112"/>
      <c r="AP20" s="112"/>
      <c r="AQ20" s="112"/>
      <c r="AR20" s="112"/>
      <c r="AS20" s="112"/>
      <c r="AT20" s="93"/>
      <c r="AU20" s="93"/>
      <c r="AV20" s="113">
        <v>209491</v>
      </c>
      <c r="AW20" s="84" t="s">
        <v>66</v>
      </c>
      <c r="AX20" s="85"/>
      <c r="AY20" s="77"/>
      <c r="AZ20" s="91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</row>
    <row r="21" spans="1:148" s="92" customFormat="1" ht="24.75" customHeight="1" thickBot="1" x14ac:dyDescent="0.2">
      <c r="A21" s="77"/>
      <c r="B21" s="77"/>
      <c r="C21" s="77"/>
      <c r="D21" s="77"/>
      <c r="E21" s="78"/>
      <c r="F21" s="79" t="s">
        <v>67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93"/>
      <c r="W21" s="93"/>
      <c r="X21" s="94">
        <f>X22+SUM(X24:X26)</f>
        <v>9494069</v>
      </c>
      <c r="Y21" s="84" t="s">
        <v>68</v>
      </c>
      <c r="Z21" s="85"/>
      <c r="AA21" s="77"/>
      <c r="AB21" s="77"/>
      <c r="AC21" s="78"/>
      <c r="AD21" s="104"/>
      <c r="AE21" s="105"/>
      <c r="AF21" s="105"/>
      <c r="AG21" s="105"/>
      <c r="AH21" s="105"/>
      <c r="AI21" s="105"/>
      <c r="AJ21" s="106"/>
      <c r="AK21" s="107"/>
      <c r="AL21" s="107"/>
      <c r="AM21" s="107"/>
      <c r="AN21" s="107"/>
      <c r="AO21" s="107"/>
      <c r="AP21" s="107"/>
      <c r="AQ21" s="107"/>
      <c r="AR21" s="107"/>
      <c r="AS21" s="107"/>
      <c r="AT21" s="93"/>
      <c r="AU21" s="93"/>
      <c r="AV21" s="114">
        <f>AV17-AV19</f>
        <v>-613779</v>
      </c>
      <c r="AW21" s="84"/>
      <c r="AX21" s="85"/>
      <c r="AY21" s="77"/>
      <c r="AZ21" s="91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</row>
    <row r="22" spans="1:148" s="92" customFormat="1" ht="24.75" customHeight="1" x14ac:dyDescent="0.15">
      <c r="A22" s="77"/>
      <c r="B22" s="77"/>
      <c r="C22" s="77"/>
      <c r="D22" s="77"/>
      <c r="E22" s="78"/>
      <c r="F22" s="107" t="s">
        <v>69</v>
      </c>
      <c r="G22" s="107" t="s">
        <v>70</v>
      </c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93"/>
      <c r="W22" s="93"/>
      <c r="X22" s="99">
        <v>0</v>
      </c>
      <c r="Y22" s="84" t="s">
        <v>71</v>
      </c>
      <c r="Z22" s="85"/>
      <c r="AA22" s="77"/>
      <c r="AB22" s="77"/>
      <c r="AC22" s="78"/>
      <c r="AD22" s="109" t="s">
        <v>72</v>
      </c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93"/>
      <c r="AU22" s="93"/>
      <c r="AV22" s="115"/>
      <c r="AW22" s="84" t="s">
        <v>73</v>
      </c>
      <c r="AX22" s="85"/>
      <c r="AY22" s="77"/>
      <c r="AZ22" s="91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</row>
    <row r="23" spans="1:148" s="92" customFormat="1" ht="24.75" customHeight="1" x14ac:dyDescent="0.15">
      <c r="A23" s="77"/>
      <c r="B23" s="77"/>
      <c r="C23" s="77"/>
      <c r="D23" s="77"/>
      <c r="E23" s="78"/>
      <c r="F23" s="79" t="s">
        <v>74</v>
      </c>
      <c r="G23" s="79"/>
      <c r="H23" s="79" t="s">
        <v>75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93"/>
      <c r="W23" s="93"/>
      <c r="X23" s="99">
        <v>0</v>
      </c>
      <c r="Y23" s="84" t="s">
        <v>76</v>
      </c>
      <c r="Z23" s="85"/>
      <c r="AA23" s="77"/>
      <c r="AB23" s="77"/>
      <c r="AC23" s="78"/>
      <c r="AD23" s="95" t="s">
        <v>77</v>
      </c>
      <c r="AE23" s="96"/>
      <c r="AF23" s="96"/>
      <c r="AG23" s="96"/>
      <c r="AH23" s="96"/>
      <c r="AI23" s="96"/>
      <c r="AJ23" s="97"/>
      <c r="AK23" s="98" t="s">
        <v>78</v>
      </c>
      <c r="AL23" s="98"/>
      <c r="AM23" s="98"/>
      <c r="AN23" s="98"/>
      <c r="AO23" s="98"/>
      <c r="AP23" s="98"/>
      <c r="AQ23" s="98"/>
      <c r="AR23" s="98"/>
      <c r="AS23" s="98"/>
      <c r="AT23" s="93"/>
      <c r="AU23" s="93"/>
      <c r="AV23" s="99"/>
      <c r="AW23" s="84" t="s">
        <v>79</v>
      </c>
      <c r="AX23" s="85"/>
      <c r="AY23" s="77"/>
      <c r="AZ23" s="91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</row>
    <row r="24" spans="1:148" s="92" customFormat="1" ht="24.75" customHeight="1" thickBot="1" x14ac:dyDescent="0.2">
      <c r="A24" s="77"/>
      <c r="B24" s="77"/>
      <c r="C24" s="77"/>
      <c r="D24" s="77"/>
      <c r="E24" s="78"/>
      <c r="F24" s="79" t="s">
        <v>80</v>
      </c>
      <c r="G24" s="79" t="s">
        <v>81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93"/>
      <c r="W24" s="93"/>
      <c r="X24" s="99">
        <v>8958894</v>
      </c>
      <c r="Y24" s="84" t="s">
        <v>82</v>
      </c>
      <c r="Z24" s="85"/>
      <c r="AA24" s="77"/>
      <c r="AB24" s="77"/>
      <c r="AC24" s="78"/>
      <c r="AD24" s="101"/>
      <c r="AE24" s="102"/>
      <c r="AF24" s="102"/>
      <c r="AG24" s="102"/>
      <c r="AH24" s="102"/>
      <c r="AI24" s="102"/>
      <c r="AJ24" s="103"/>
      <c r="AK24" s="107" t="s">
        <v>61</v>
      </c>
      <c r="AL24" s="107"/>
      <c r="AM24" s="107"/>
      <c r="AN24" s="107"/>
      <c r="AO24" s="107"/>
      <c r="AP24" s="107"/>
      <c r="AQ24" s="107"/>
      <c r="AR24" s="107"/>
      <c r="AS24" s="107"/>
      <c r="AT24" s="93"/>
      <c r="AU24" s="93"/>
      <c r="AV24" s="113">
        <v>121132</v>
      </c>
      <c r="AW24" s="84" t="s">
        <v>83</v>
      </c>
      <c r="AX24" s="85"/>
      <c r="AY24" s="77"/>
      <c r="AZ24" s="91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</row>
    <row r="25" spans="1:148" s="92" customFormat="1" ht="24.75" customHeight="1" thickBot="1" x14ac:dyDescent="0.2">
      <c r="A25" s="77"/>
      <c r="B25" s="77"/>
      <c r="C25" s="77"/>
      <c r="D25" s="77"/>
      <c r="E25" s="78"/>
      <c r="F25" s="79" t="s">
        <v>84</v>
      </c>
      <c r="G25" s="79" t="s">
        <v>85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93"/>
      <c r="W25" s="93"/>
      <c r="X25" s="99">
        <v>535175</v>
      </c>
      <c r="Y25" s="84" t="s">
        <v>86</v>
      </c>
      <c r="Z25" s="85"/>
      <c r="AA25" s="77"/>
      <c r="AB25" s="77"/>
      <c r="AC25" s="78"/>
      <c r="AD25" s="104"/>
      <c r="AE25" s="105"/>
      <c r="AF25" s="105"/>
      <c r="AG25" s="105"/>
      <c r="AH25" s="105"/>
      <c r="AI25" s="105"/>
      <c r="AJ25" s="106"/>
      <c r="AK25" s="107"/>
      <c r="AL25" s="107"/>
      <c r="AM25" s="107"/>
      <c r="AN25" s="107"/>
      <c r="AO25" s="107"/>
      <c r="AP25" s="107"/>
      <c r="AQ25" s="107"/>
      <c r="AR25" s="107"/>
      <c r="AS25" s="107"/>
      <c r="AT25" s="93"/>
      <c r="AU25" s="93"/>
      <c r="AV25" s="114">
        <f>AV23-AV24</f>
        <v>-121132</v>
      </c>
      <c r="AW25" s="84"/>
      <c r="AX25" s="85"/>
      <c r="AY25" s="77"/>
      <c r="AZ25" s="91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</row>
    <row r="26" spans="1:148" s="92" customFormat="1" ht="24.75" customHeight="1" x14ac:dyDescent="0.15">
      <c r="A26" s="77"/>
      <c r="B26" s="77"/>
      <c r="C26" s="77"/>
      <c r="D26" s="77"/>
      <c r="E26" s="78"/>
      <c r="F26" s="79" t="s">
        <v>87</v>
      </c>
      <c r="G26" s="79" t="s">
        <v>88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93"/>
      <c r="W26" s="93"/>
      <c r="X26" s="99"/>
      <c r="Y26" s="84" t="s">
        <v>89</v>
      </c>
      <c r="Z26" s="85"/>
      <c r="AA26" s="77"/>
      <c r="AB26" s="77"/>
      <c r="AC26" s="78"/>
      <c r="AD26" s="116" t="s">
        <v>90</v>
      </c>
      <c r="AE26" s="96"/>
      <c r="AF26" s="96"/>
      <c r="AG26" s="96"/>
      <c r="AH26" s="96"/>
      <c r="AI26" s="96"/>
      <c r="AJ26" s="97"/>
      <c r="AK26" s="107"/>
      <c r="AL26" s="107"/>
      <c r="AM26" s="107"/>
      <c r="AN26" s="107"/>
      <c r="AO26" s="107"/>
      <c r="AP26" s="107"/>
      <c r="AQ26" s="107"/>
      <c r="AR26" s="107"/>
      <c r="AS26" s="107"/>
      <c r="AT26" s="93"/>
      <c r="AU26" s="93"/>
      <c r="AV26" s="117">
        <f>AV27+AV21+AV25</f>
        <v>95612</v>
      </c>
      <c r="AW26" s="84" t="s">
        <v>91</v>
      </c>
      <c r="AX26" s="85"/>
      <c r="AY26" s="77"/>
      <c r="AZ26" s="91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</row>
    <row r="27" spans="1:148" s="92" customFormat="1" ht="24.75" customHeight="1" thickBot="1" x14ac:dyDescent="0.2">
      <c r="A27" s="77"/>
      <c r="B27" s="77"/>
      <c r="C27" s="77"/>
      <c r="D27" s="77"/>
      <c r="E27" s="78"/>
      <c r="F27" s="79" t="s">
        <v>92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93"/>
      <c r="W27" s="93"/>
      <c r="X27" s="99">
        <v>0</v>
      </c>
      <c r="Y27" s="84" t="s">
        <v>93</v>
      </c>
      <c r="Z27" s="85"/>
      <c r="AA27" s="77"/>
      <c r="AB27" s="77"/>
      <c r="AC27" s="78"/>
      <c r="AD27" s="118"/>
      <c r="AE27" s="119"/>
      <c r="AF27" s="119"/>
      <c r="AG27" s="119"/>
      <c r="AH27" s="119"/>
      <c r="AI27" s="119"/>
      <c r="AJ27" s="120"/>
      <c r="AK27" s="107"/>
      <c r="AL27" s="107"/>
      <c r="AM27" s="107"/>
      <c r="AN27" s="107"/>
      <c r="AO27" s="107"/>
      <c r="AP27" s="107"/>
      <c r="AQ27" s="107"/>
      <c r="AR27" s="107"/>
      <c r="AS27" s="107"/>
      <c r="AT27" s="93"/>
      <c r="AU27" s="93"/>
      <c r="AV27" s="121">
        <f>AV11-AV14+AV15+AV22</f>
        <v>830523</v>
      </c>
      <c r="AW27" s="84" t="s">
        <v>94</v>
      </c>
      <c r="AX27" s="85"/>
      <c r="AY27" s="77"/>
      <c r="AZ27" s="91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</row>
    <row r="28" spans="1:148" s="92" customFormat="1" ht="24.75" customHeight="1" x14ac:dyDescent="0.15">
      <c r="A28" s="77"/>
      <c r="B28" s="77"/>
      <c r="C28" s="77"/>
      <c r="D28" s="77"/>
      <c r="E28" s="78"/>
      <c r="F28" s="79" t="s">
        <v>95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93"/>
      <c r="W28" s="93"/>
      <c r="X28" s="94">
        <f>SUM(X29:X30)+X34</f>
        <v>10193019</v>
      </c>
      <c r="Y28" s="84" t="s">
        <v>96</v>
      </c>
      <c r="Z28" s="85"/>
      <c r="AA28" s="77"/>
      <c r="AB28" s="77"/>
      <c r="AC28" s="78"/>
      <c r="AD28" s="122" t="s">
        <v>97</v>
      </c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62"/>
      <c r="AU28" s="62"/>
      <c r="AV28" s="123">
        <f>X22</f>
        <v>0</v>
      </c>
      <c r="AW28" s="84"/>
      <c r="AX28" s="90"/>
      <c r="AY28" s="77"/>
      <c r="AZ28" s="91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</row>
    <row r="29" spans="1:148" s="92" customFormat="1" ht="24.75" customHeight="1" x14ac:dyDescent="0.15">
      <c r="A29" s="77"/>
      <c r="B29" s="77"/>
      <c r="C29" s="77"/>
      <c r="D29" s="77"/>
      <c r="E29" s="78"/>
      <c r="F29" s="107" t="s">
        <v>69</v>
      </c>
      <c r="G29" s="107" t="s">
        <v>70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93"/>
      <c r="W29" s="93"/>
      <c r="X29" s="99">
        <v>0</v>
      </c>
      <c r="Y29" s="84" t="s">
        <v>98</v>
      </c>
      <c r="Z29" s="85"/>
      <c r="AA29" s="77"/>
      <c r="AB29" s="77"/>
      <c r="AC29" s="78"/>
      <c r="AD29" s="122" t="s">
        <v>99</v>
      </c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93"/>
      <c r="AU29" s="93"/>
      <c r="AV29" s="124">
        <f>X29</f>
        <v>0</v>
      </c>
      <c r="AW29" s="84"/>
      <c r="AX29" s="90"/>
      <c r="AY29" s="77"/>
      <c r="AZ29" s="91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</row>
    <row r="30" spans="1:148" s="92" customFormat="1" ht="24.75" customHeight="1" thickBot="1" x14ac:dyDescent="0.2">
      <c r="A30" s="77"/>
      <c r="B30" s="77"/>
      <c r="C30" s="77"/>
      <c r="D30" s="77"/>
      <c r="E30" s="78"/>
      <c r="F30" s="79" t="s">
        <v>100</v>
      </c>
      <c r="G30" s="79" t="s">
        <v>101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62"/>
      <c r="W30" s="62"/>
      <c r="X30" s="94">
        <f>SUM(X31:X33)</f>
        <v>10193019</v>
      </c>
      <c r="Y30" s="84" t="s">
        <v>102</v>
      </c>
      <c r="Z30" s="85"/>
      <c r="AA30" s="77"/>
      <c r="AB30" s="77"/>
      <c r="AC30" s="78"/>
      <c r="AD30" s="122" t="s">
        <v>103</v>
      </c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93"/>
      <c r="AU30" s="93"/>
      <c r="AV30" s="125">
        <f>X53</f>
        <v>0</v>
      </c>
      <c r="AW30" s="84"/>
      <c r="AX30" s="90"/>
      <c r="AY30" s="77"/>
      <c r="AZ30" s="91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</row>
    <row r="31" spans="1:148" s="92" customFormat="1" ht="24.75" customHeight="1" x14ac:dyDescent="0.15">
      <c r="A31" s="77"/>
      <c r="B31" s="77"/>
      <c r="C31" s="77"/>
      <c r="D31" s="77"/>
      <c r="E31" s="78"/>
      <c r="F31" s="79" t="s">
        <v>104</v>
      </c>
      <c r="G31" s="79"/>
      <c r="H31" s="79"/>
      <c r="I31" s="79"/>
      <c r="J31" s="79" t="s">
        <v>105</v>
      </c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62"/>
      <c r="W31" s="62"/>
      <c r="X31" s="99">
        <v>7871508</v>
      </c>
      <c r="Y31" s="84" t="s">
        <v>106</v>
      </c>
      <c r="Z31" s="85"/>
      <c r="AA31" s="77"/>
      <c r="AB31" s="77"/>
      <c r="AC31" s="78"/>
      <c r="AD31" s="116" t="s">
        <v>107</v>
      </c>
      <c r="AE31" s="96"/>
      <c r="AF31" s="96"/>
      <c r="AG31" s="96"/>
      <c r="AH31" s="96"/>
      <c r="AI31" s="96"/>
      <c r="AJ31" s="97"/>
      <c r="AK31" s="107"/>
      <c r="AL31" s="107"/>
      <c r="AM31" s="107"/>
      <c r="AN31" s="107"/>
      <c r="AO31" s="107"/>
      <c r="AP31" s="107"/>
      <c r="AQ31" s="107"/>
      <c r="AR31" s="107"/>
      <c r="AS31" s="107"/>
      <c r="AT31" s="93"/>
      <c r="AU31" s="93"/>
      <c r="AV31" s="117">
        <f>AV26-AV28-AV29+AV30</f>
        <v>95612</v>
      </c>
      <c r="AW31" s="84" t="s">
        <v>108</v>
      </c>
      <c r="AX31" s="85"/>
      <c r="AY31" s="77"/>
      <c r="AZ31" s="91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</row>
    <row r="32" spans="1:148" s="92" customFormat="1" ht="24.75" customHeight="1" x14ac:dyDescent="0.15">
      <c r="A32" s="77"/>
      <c r="B32" s="77"/>
      <c r="C32" s="77"/>
      <c r="D32" s="77"/>
      <c r="E32" s="78"/>
      <c r="F32" s="79" t="s">
        <v>109</v>
      </c>
      <c r="G32" s="79"/>
      <c r="H32" s="79"/>
      <c r="I32" s="79"/>
      <c r="J32" s="79" t="s">
        <v>110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62"/>
      <c r="W32" s="62"/>
      <c r="X32" s="99">
        <v>458116</v>
      </c>
      <c r="Y32" s="84" t="s">
        <v>111</v>
      </c>
      <c r="Z32" s="85"/>
      <c r="AA32" s="77"/>
      <c r="AB32" s="77"/>
      <c r="AC32" s="78"/>
      <c r="AD32" s="126"/>
      <c r="AE32" s="127"/>
      <c r="AF32" s="127"/>
      <c r="AG32" s="127"/>
      <c r="AH32" s="127"/>
      <c r="AI32" s="127"/>
      <c r="AJ32" s="128"/>
      <c r="AK32" s="107"/>
      <c r="AL32" s="107"/>
      <c r="AM32" s="107"/>
      <c r="AN32" s="107"/>
      <c r="AO32" s="107"/>
      <c r="AP32" s="107"/>
      <c r="AQ32" s="107"/>
      <c r="AR32" s="107"/>
      <c r="AS32" s="107"/>
      <c r="AT32" s="93"/>
      <c r="AU32" s="93"/>
      <c r="AV32" s="94">
        <f>AV27-AV28-AV29+AV30</f>
        <v>830523</v>
      </c>
      <c r="AW32" s="84" t="s">
        <v>112</v>
      </c>
      <c r="AX32" s="85"/>
      <c r="AY32" s="77"/>
      <c r="AZ32" s="91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</row>
    <row r="33" spans="1:148" s="92" customFormat="1" ht="24.75" customHeight="1" x14ac:dyDescent="0.15">
      <c r="A33" s="77"/>
      <c r="B33" s="77"/>
      <c r="C33" s="77"/>
      <c r="D33" s="77"/>
      <c r="E33" s="78"/>
      <c r="F33" s="79" t="s">
        <v>113</v>
      </c>
      <c r="G33" s="79"/>
      <c r="H33" s="79"/>
      <c r="I33" s="79"/>
      <c r="J33" s="79" t="s">
        <v>114</v>
      </c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62"/>
      <c r="W33" s="62"/>
      <c r="X33" s="99">
        <v>1863395</v>
      </c>
      <c r="Y33" s="84" t="s">
        <v>115</v>
      </c>
      <c r="Z33" s="85"/>
      <c r="AA33" s="77"/>
      <c r="AB33" s="77"/>
      <c r="AC33" s="78" t="s">
        <v>116</v>
      </c>
      <c r="AD33" s="79" t="s">
        <v>117</v>
      </c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93"/>
      <c r="AU33" s="93"/>
      <c r="AV33" s="94">
        <f>SUM(AV34:AV36)</f>
        <v>858646</v>
      </c>
      <c r="AW33" s="84" t="s">
        <v>118</v>
      </c>
      <c r="AX33" s="85"/>
      <c r="AY33" s="77"/>
      <c r="AZ33" s="91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</row>
    <row r="34" spans="1:148" s="92" customFormat="1" ht="24.75" customHeight="1" x14ac:dyDescent="0.15">
      <c r="A34" s="77"/>
      <c r="B34" s="77"/>
      <c r="C34" s="77"/>
      <c r="D34" s="77"/>
      <c r="E34" s="78"/>
      <c r="F34" s="79" t="s">
        <v>119</v>
      </c>
      <c r="G34" s="79" t="s">
        <v>120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93"/>
      <c r="W34" s="93"/>
      <c r="X34" s="99">
        <v>0</v>
      </c>
      <c r="Y34" s="84" t="s">
        <v>121</v>
      </c>
      <c r="Z34" s="85"/>
      <c r="AA34" s="77"/>
      <c r="AB34" s="77"/>
      <c r="AC34" s="78"/>
      <c r="AD34" s="79" t="s">
        <v>122</v>
      </c>
      <c r="AE34" s="79" t="s">
        <v>0</v>
      </c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93"/>
      <c r="AU34" s="93"/>
      <c r="AV34" s="99">
        <v>350572</v>
      </c>
      <c r="AW34" s="84" t="s">
        <v>123</v>
      </c>
      <c r="AX34" s="85"/>
      <c r="AY34" s="77"/>
      <c r="AZ34" s="91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</row>
    <row r="35" spans="1:148" s="92" customFormat="1" ht="24.75" customHeight="1" x14ac:dyDescent="0.15">
      <c r="A35" s="77"/>
      <c r="B35" s="77"/>
      <c r="C35" s="77"/>
      <c r="D35" s="77"/>
      <c r="E35" s="78"/>
      <c r="F35" s="79" t="s">
        <v>124</v>
      </c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93"/>
      <c r="W35" s="93"/>
      <c r="X35" s="99">
        <v>18109</v>
      </c>
      <c r="Y35" s="84" t="s">
        <v>125</v>
      </c>
      <c r="Z35" s="85"/>
      <c r="AA35" s="77"/>
      <c r="AB35" s="77"/>
      <c r="AC35" s="78"/>
      <c r="AD35" s="79" t="s">
        <v>126</v>
      </c>
      <c r="AE35" s="79" t="s">
        <v>0</v>
      </c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93"/>
      <c r="AU35" s="93"/>
      <c r="AV35" s="99">
        <v>318880</v>
      </c>
      <c r="AW35" s="84" t="s">
        <v>127</v>
      </c>
      <c r="AX35" s="85"/>
      <c r="AY35" s="77"/>
      <c r="AZ35" s="91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</row>
    <row r="36" spans="1:148" s="92" customFormat="1" ht="24.75" customHeight="1" x14ac:dyDescent="0.15">
      <c r="A36" s="77"/>
      <c r="B36" s="77"/>
      <c r="C36" s="77"/>
      <c r="D36" s="77"/>
      <c r="E36" s="78"/>
      <c r="F36" s="79" t="s">
        <v>128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93"/>
      <c r="W36" s="93"/>
      <c r="X36" s="99">
        <v>440244</v>
      </c>
      <c r="Y36" s="84" t="s">
        <v>129</v>
      </c>
      <c r="Z36" s="85"/>
      <c r="AA36" s="77"/>
      <c r="AB36" s="77"/>
      <c r="AC36" s="78"/>
      <c r="AD36" s="79" t="s">
        <v>130</v>
      </c>
      <c r="AE36" s="79" t="s">
        <v>0</v>
      </c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62"/>
      <c r="AU36" s="62"/>
      <c r="AV36" s="99">
        <v>189194</v>
      </c>
      <c r="AW36" s="84" t="s">
        <v>131</v>
      </c>
      <c r="AX36" s="85"/>
      <c r="AY36" s="77"/>
      <c r="AZ36" s="91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</row>
    <row r="37" spans="1:148" s="92" customFormat="1" ht="24.75" customHeight="1" x14ac:dyDescent="0.15">
      <c r="A37" s="77"/>
      <c r="B37" s="77"/>
      <c r="C37" s="77"/>
      <c r="D37" s="77"/>
      <c r="E37" s="78"/>
      <c r="F37" s="79" t="s">
        <v>132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93"/>
      <c r="W37" s="93"/>
      <c r="X37" s="99">
        <v>0</v>
      </c>
      <c r="Y37" s="84" t="s">
        <v>133</v>
      </c>
      <c r="Z37" s="85"/>
      <c r="AA37" s="77"/>
      <c r="AB37" s="77"/>
      <c r="AC37" s="78"/>
      <c r="AD37" s="79" t="s">
        <v>134</v>
      </c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7"/>
      <c r="AU37" s="77"/>
      <c r="AV37" s="99">
        <v>163448</v>
      </c>
      <c r="AW37" s="84" t="s">
        <v>135</v>
      </c>
      <c r="AX37" s="85"/>
      <c r="AY37" s="77"/>
      <c r="AZ37" s="91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</row>
    <row r="38" spans="1:148" s="92" customFormat="1" ht="24.75" customHeight="1" x14ac:dyDescent="0.15">
      <c r="A38" s="77"/>
      <c r="B38" s="77"/>
      <c r="C38" s="77"/>
      <c r="D38" s="77"/>
      <c r="E38" s="78"/>
      <c r="F38" s="79" t="s">
        <v>136</v>
      </c>
      <c r="G38" s="79"/>
      <c r="H38" s="79" t="s">
        <v>137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93"/>
      <c r="W38" s="93"/>
      <c r="X38" s="99">
        <v>0</v>
      </c>
      <c r="Y38" s="84" t="s">
        <v>138</v>
      </c>
      <c r="Z38" s="85"/>
      <c r="AA38" s="77"/>
      <c r="AB38" s="77"/>
      <c r="AC38" s="78"/>
      <c r="AD38" s="79" t="s">
        <v>139</v>
      </c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62"/>
      <c r="AU38" s="62"/>
      <c r="AV38" s="99"/>
      <c r="AW38" s="84" t="s">
        <v>140</v>
      </c>
      <c r="AX38" s="85"/>
      <c r="AY38" s="77"/>
      <c r="AZ38" s="91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</row>
    <row r="39" spans="1:148" s="92" customFormat="1" ht="24.75" customHeight="1" x14ac:dyDescent="0.15">
      <c r="A39" s="77"/>
      <c r="B39" s="77"/>
      <c r="C39" s="77"/>
      <c r="D39" s="77"/>
      <c r="E39" s="78"/>
      <c r="F39" s="79" t="s">
        <v>141</v>
      </c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93"/>
      <c r="W39" s="93"/>
      <c r="X39" s="99">
        <v>50962</v>
      </c>
      <c r="Y39" s="84" t="s">
        <v>142</v>
      </c>
      <c r="Z39" s="85"/>
      <c r="AA39" s="77"/>
      <c r="AB39" s="77"/>
      <c r="AC39" s="78"/>
      <c r="AD39" s="79" t="s">
        <v>143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7"/>
      <c r="AU39" s="77"/>
      <c r="AV39" s="99"/>
      <c r="AW39" s="84" t="s">
        <v>144</v>
      </c>
      <c r="AX39" s="85"/>
      <c r="AY39" s="77"/>
      <c r="AZ39" s="91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</row>
    <row r="40" spans="1:148" s="92" customFormat="1" ht="24.75" customHeight="1" x14ac:dyDescent="0.15">
      <c r="A40" s="77"/>
      <c r="B40" s="77"/>
      <c r="C40" s="77"/>
      <c r="D40" s="77"/>
      <c r="E40" s="78"/>
      <c r="F40" s="107" t="s">
        <v>145</v>
      </c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93"/>
      <c r="W40" s="93"/>
      <c r="X40" s="94">
        <f>SUM(X11:X12)+X18+X21+SUM(X27:X28)+SUM(X35:X37)+X39</f>
        <v>68678895</v>
      </c>
      <c r="Y40" s="84" t="s">
        <v>146</v>
      </c>
      <c r="Z40" s="85"/>
      <c r="AA40" s="77"/>
      <c r="AB40" s="77"/>
      <c r="AC40" s="78"/>
      <c r="AD40" s="79" t="s">
        <v>147</v>
      </c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7"/>
      <c r="AU40" s="77"/>
      <c r="AV40" s="94">
        <f>AV33+SUM(AV37:AV39)</f>
        <v>1022094</v>
      </c>
      <c r="AW40" s="84" t="s">
        <v>148</v>
      </c>
      <c r="AX40" s="85"/>
      <c r="AY40" s="77"/>
      <c r="AZ40" s="91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</row>
    <row r="41" spans="1:148" s="92" customFormat="1" ht="24.75" customHeight="1" x14ac:dyDescent="0.15">
      <c r="A41" s="77"/>
      <c r="B41" s="77"/>
      <c r="C41" s="77"/>
      <c r="D41" s="77"/>
      <c r="E41" s="78" t="s">
        <v>149</v>
      </c>
      <c r="F41" s="79" t="s">
        <v>150</v>
      </c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62"/>
      <c r="W41" s="62"/>
      <c r="X41" s="99">
        <v>1405488</v>
      </c>
      <c r="Y41" s="84" t="s">
        <v>151</v>
      </c>
      <c r="Z41" s="85"/>
      <c r="AA41" s="77"/>
      <c r="AB41" s="77"/>
      <c r="AC41" s="78"/>
      <c r="AD41" s="129"/>
      <c r="AE41" s="130">
        <v>2</v>
      </c>
      <c r="AF41" s="12"/>
      <c r="AG41" s="131" t="s">
        <v>152</v>
      </c>
      <c r="AH41" s="132"/>
      <c r="AI41" s="133" t="s">
        <v>153</v>
      </c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77"/>
      <c r="AU41" s="77"/>
      <c r="AV41" s="99">
        <v>73</v>
      </c>
      <c r="AW41" s="84" t="s">
        <v>154</v>
      </c>
      <c r="AX41" s="85"/>
      <c r="AY41" s="77"/>
      <c r="AZ41" s="91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</row>
    <row r="42" spans="1:148" s="92" customFormat="1" ht="24.75" customHeight="1" x14ac:dyDescent="0.15">
      <c r="A42" s="77"/>
      <c r="B42" s="77"/>
      <c r="C42" s="77"/>
      <c r="D42" s="77"/>
      <c r="E42" s="78"/>
      <c r="F42" s="79" t="s">
        <v>155</v>
      </c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62"/>
      <c r="W42" s="62"/>
      <c r="X42" s="94">
        <f>SUM(X43:X45)</f>
        <v>63019903</v>
      </c>
      <c r="Y42" s="84" t="s">
        <v>156</v>
      </c>
      <c r="Z42" s="85"/>
      <c r="AA42" s="77"/>
      <c r="AB42" s="77"/>
      <c r="AC42" s="78"/>
      <c r="AD42" s="134"/>
      <c r="AE42" s="135" t="s">
        <v>157</v>
      </c>
      <c r="AF42" s="132"/>
      <c r="AG42" s="136"/>
      <c r="AH42" s="132"/>
      <c r="AI42" s="79" t="s">
        <v>158</v>
      </c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7"/>
      <c r="AU42" s="77"/>
      <c r="AV42" s="99">
        <v>26</v>
      </c>
      <c r="AW42" s="84" t="s">
        <v>159</v>
      </c>
      <c r="AX42" s="77"/>
      <c r="AY42" s="77"/>
      <c r="AZ42" s="91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</row>
    <row r="43" spans="1:148" s="92" customFormat="1" ht="24.75" customHeight="1" x14ac:dyDescent="0.15">
      <c r="A43" s="77"/>
      <c r="B43" s="77"/>
      <c r="C43" s="77"/>
      <c r="D43" s="77"/>
      <c r="E43" s="78"/>
      <c r="F43" s="79" t="s">
        <v>160</v>
      </c>
      <c r="G43" s="79" t="s">
        <v>161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93"/>
      <c r="W43" s="93"/>
      <c r="X43" s="99">
        <v>62965800</v>
      </c>
      <c r="Y43" s="84" t="s">
        <v>162</v>
      </c>
      <c r="Z43" s="85"/>
      <c r="AA43" s="77"/>
      <c r="AB43" s="77"/>
      <c r="AC43" s="78"/>
      <c r="AD43" s="134"/>
      <c r="AE43" s="135"/>
      <c r="AF43" s="132"/>
      <c r="AG43" s="136"/>
      <c r="AH43" s="132"/>
      <c r="AI43" s="79" t="s">
        <v>163</v>
      </c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7"/>
      <c r="AU43" s="77"/>
      <c r="AV43" s="99">
        <v>74</v>
      </c>
      <c r="AW43" s="84" t="s">
        <v>164</v>
      </c>
      <c r="AX43" s="77"/>
      <c r="AY43" s="77"/>
      <c r="AZ43" s="91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</row>
    <row r="44" spans="1:148" s="92" customFormat="1" ht="24.75" customHeight="1" x14ac:dyDescent="0.15">
      <c r="A44" s="77"/>
      <c r="B44" s="77"/>
      <c r="C44" s="77"/>
      <c r="D44" s="77"/>
      <c r="E44" s="78"/>
      <c r="F44" s="79" t="s">
        <v>165</v>
      </c>
      <c r="G44" s="79" t="s">
        <v>166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93"/>
      <c r="W44" s="93"/>
      <c r="X44" s="99"/>
      <c r="Y44" s="84" t="s">
        <v>167</v>
      </c>
      <c r="Z44" s="85"/>
      <c r="AA44" s="77"/>
      <c r="AB44" s="77"/>
      <c r="AC44" s="78"/>
      <c r="AD44" s="134"/>
      <c r="AE44" s="135"/>
      <c r="AF44" s="132"/>
      <c r="AG44" s="137" t="s">
        <v>168</v>
      </c>
      <c r="AH44" s="132"/>
      <c r="AI44" s="138" t="s">
        <v>169</v>
      </c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77"/>
      <c r="AU44" s="77"/>
      <c r="AV44" s="94">
        <f>SUM(AV41:AV43)</f>
        <v>173</v>
      </c>
      <c r="AW44" s="84" t="s">
        <v>170</v>
      </c>
      <c r="AX44" s="77"/>
      <c r="AY44" s="77"/>
      <c r="AZ44" s="91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</row>
    <row r="45" spans="1:148" s="92" customFormat="1" ht="24.75" customHeight="1" thickBot="1" x14ac:dyDescent="0.2">
      <c r="A45" s="77"/>
      <c r="B45" s="77"/>
      <c r="C45" s="77"/>
      <c r="D45" s="77"/>
      <c r="E45" s="78"/>
      <c r="F45" s="79" t="s">
        <v>171</v>
      </c>
      <c r="G45" s="79" t="s">
        <v>172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93"/>
      <c r="W45" s="93"/>
      <c r="X45" s="99">
        <v>54103</v>
      </c>
      <c r="Y45" s="84" t="s">
        <v>173</v>
      </c>
      <c r="Z45" s="85"/>
      <c r="AA45" s="77"/>
      <c r="AB45" s="77"/>
      <c r="AC45" s="139" t="s">
        <v>174</v>
      </c>
      <c r="AD45" s="140" t="s">
        <v>175</v>
      </c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1"/>
      <c r="AU45" s="142"/>
      <c r="AV45" s="143">
        <v>53163</v>
      </c>
      <c r="AW45" s="144" t="s">
        <v>176</v>
      </c>
      <c r="AX45" s="145"/>
      <c r="AY45" s="77"/>
      <c r="AZ45" s="91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  <c r="EO45" s="77"/>
      <c r="EP45" s="77"/>
      <c r="EQ45" s="77"/>
      <c r="ER45" s="77"/>
    </row>
    <row r="46" spans="1:148" s="92" customFormat="1" ht="24.75" customHeight="1" x14ac:dyDescent="0.15">
      <c r="A46" s="77"/>
      <c r="B46" s="77"/>
      <c r="C46" s="77"/>
      <c r="D46" s="77"/>
      <c r="E46" s="78"/>
      <c r="F46" s="79" t="s">
        <v>177</v>
      </c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93"/>
      <c r="W46" s="93"/>
      <c r="X46" s="99"/>
      <c r="Y46" s="84" t="s">
        <v>178</v>
      </c>
      <c r="Z46" s="85"/>
      <c r="AA46" s="77"/>
      <c r="AB46" s="77"/>
      <c r="AC46" s="77"/>
      <c r="AD46" s="77"/>
      <c r="AE46" s="77"/>
      <c r="AF46" s="93"/>
      <c r="AG46" s="146"/>
      <c r="AH46" s="146"/>
      <c r="AI46" s="147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148"/>
      <c r="AW46" s="77"/>
      <c r="AX46" s="77"/>
      <c r="AY46" s="77"/>
      <c r="AZ46" s="91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</row>
    <row r="47" spans="1:148" s="92" customFormat="1" ht="24.75" customHeight="1" x14ac:dyDescent="0.15">
      <c r="A47" s="77"/>
      <c r="B47" s="77"/>
      <c r="C47" s="77"/>
      <c r="D47" s="77"/>
      <c r="E47" s="78"/>
      <c r="F47" s="79" t="s">
        <v>179</v>
      </c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93"/>
      <c r="W47" s="93"/>
      <c r="X47" s="99"/>
      <c r="Y47" s="84" t="s">
        <v>180</v>
      </c>
      <c r="Z47" s="85"/>
      <c r="AA47" s="77"/>
      <c r="AB47" s="77"/>
      <c r="AC47" s="77"/>
      <c r="AD47" s="77"/>
      <c r="AE47" s="77"/>
      <c r="AF47" s="93"/>
      <c r="AG47" s="146"/>
      <c r="AH47" s="146"/>
      <c r="AI47" s="147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148"/>
      <c r="AW47" s="77"/>
      <c r="AX47" s="77"/>
      <c r="AY47" s="77"/>
      <c r="AZ47" s="91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  <c r="EO47" s="77"/>
      <c r="EP47" s="77"/>
      <c r="EQ47" s="77"/>
      <c r="ER47" s="77"/>
    </row>
    <row r="48" spans="1:148" s="92" customFormat="1" ht="24.75" customHeight="1" x14ac:dyDescent="0.15">
      <c r="A48" s="77"/>
      <c r="B48" s="77"/>
      <c r="C48" s="77"/>
      <c r="D48" s="77"/>
      <c r="E48" s="78"/>
      <c r="F48" s="79" t="s">
        <v>181</v>
      </c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93"/>
      <c r="W48" s="93"/>
      <c r="X48" s="94">
        <f>SUM(X49:X50)</f>
        <v>2963397</v>
      </c>
      <c r="Y48" s="84" t="s">
        <v>182</v>
      </c>
      <c r="Z48" s="85"/>
      <c r="AA48" s="77"/>
      <c r="AB48" s="77"/>
      <c r="AC48" s="77"/>
      <c r="AD48" s="77"/>
      <c r="AE48" s="77"/>
      <c r="AF48" s="93"/>
      <c r="AG48" s="146"/>
      <c r="AH48" s="146"/>
      <c r="AI48" s="147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148"/>
      <c r="AW48" s="77"/>
      <c r="AX48" s="77"/>
      <c r="AY48" s="77"/>
      <c r="AZ48" s="91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/>
      <c r="EO48" s="77"/>
      <c r="EP48" s="77"/>
      <c r="EQ48" s="77"/>
      <c r="ER48" s="77"/>
    </row>
    <row r="49" spans="1:148" s="92" customFormat="1" ht="24.75" customHeight="1" x14ac:dyDescent="0.15">
      <c r="A49" s="77"/>
      <c r="B49" s="77"/>
      <c r="C49" s="77"/>
      <c r="D49" s="77"/>
      <c r="E49" s="78"/>
      <c r="F49" s="149" t="s">
        <v>183</v>
      </c>
      <c r="G49" s="149" t="s">
        <v>184</v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93"/>
      <c r="W49" s="93"/>
      <c r="X49" s="99">
        <v>1663288</v>
      </c>
      <c r="Y49" s="84" t="s">
        <v>185</v>
      </c>
      <c r="Z49" s="85"/>
      <c r="AA49" s="77"/>
      <c r="AB49" s="77"/>
      <c r="AC49" s="77"/>
      <c r="AD49" s="77"/>
      <c r="AE49" s="77"/>
      <c r="AF49" s="93"/>
      <c r="AG49" s="146"/>
      <c r="AH49" s="146"/>
      <c r="AI49" s="147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148"/>
      <c r="AW49" s="77"/>
      <c r="AX49" s="77"/>
      <c r="AY49" s="77"/>
      <c r="AZ49" s="91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  <c r="EO49" s="77"/>
      <c r="EP49" s="77"/>
      <c r="EQ49" s="77"/>
      <c r="ER49" s="77"/>
    </row>
    <row r="50" spans="1:148" s="92" customFormat="1" ht="24.75" customHeight="1" x14ac:dyDescent="0.15">
      <c r="A50" s="77"/>
      <c r="B50" s="77"/>
      <c r="C50" s="77"/>
      <c r="D50" s="77"/>
      <c r="E50" s="78"/>
      <c r="F50" s="79" t="s">
        <v>186</v>
      </c>
      <c r="G50" s="79" t="s">
        <v>187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93"/>
      <c r="W50" s="93"/>
      <c r="X50" s="99">
        <v>1300109</v>
      </c>
      <c r="Y50" s="84" t="s">
        <v>188</v>
      </c>
      <c r="Z50" s="85"/>
      <c r="AA50" s="77"/>
      <c r="AB50" s="77"/>
      <c r="AC50" s="77"/>
      <c r="AD50" s="77"/>
      <c r="AE50" s="77"/>
      <c r="AF50" s="150"/>
      <c r="AG50" s="93"/>
      <c r="AH50" s="146"/>
      <c r="AI50" s="146"/>
      <c r="AJ50" s="150"/>
      <c r="AK50" s="93"/>
      <c r="AL50" s="146"/>
      <c r="AM50" s="146"/>
      <c r="AN50" s="93"/>
      <c r="AO50" s="148"/>
      <c r="AP50" s="93"/>
      <c r="AQ50" s="93"/>
      <c r="AR50" s="93"/>
      <c r="AS50" s="146"/>
      <c r="AT50" s="146"/>
      <c r="AU50" s="93"/>
      <c r="AV50" s="148"/>
      <c r="AW50" s="77"/>
      <c r="AX50" s="77"/>
      <c r="AY50" s="77"/>
      <c r="AZ50" s="91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</row>
    <row r="51" spans="1:148" s="92" customFormat="1" ht="24.75" customHeight="1" x14ac:dyDescent="0.15">
      <c r="A51" s="77"/>
      <c r="B51" s="77"/>
      <c r="C51" s="77"/>
      <c r="D51" s="77"/>
      <c r="E51" s="78"/>
      <c r="F51" s="79" t="s">
        <v>189</v>
      </c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93"/>
      <c r="W51" s="93"/>
      <c r="X51" s="99">
        <v>0</v>
      </c>
      <c r="Y51" s="84" t="s">
        <v>190</v>
      </c>
      <c r="Z51" s="77"/>
      <c r="AA51" s="77"/>
      <c r="AB51" s="77"/>
      <c r="AC51" s="77"/>
      <c r="AD51" s="77"/>
      <c r="AE51" s="77"/>
      <c r="AF51" s="93"/>
      <c r="AG51" s="93"/>
      <c r="AH51" s="146"/>
      <c r="AI51" s="146"/>
      <c r="AJ51" s="150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148"/>
      <c r="AW51" s="151"/>
      <c r="AX51" s="151"/>
      <c r="AY51" s="151"/>
      <c r="AZ51" s="91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  <c r="EO51" s="77"/>
      <c r="EP51" s="77"/>
      <c r="EQ51" s="77"/>
      <c r="ER51" s="77"/>
    </row>
    <row r="52" spans="1:148" s="92" customFormat="1" ht="24.75" customHeight="1" x14ac:dyDescent="0.15">
      <c r="A52" s="77"/>
      <c r="B52" s="77"/>
      <c r="C52" s="77"/>
      <c r="D52" s="77"/>
      <c r="E52" s="78"/>
      <c r="F52" s="79" t="s">
        <v>191</v>
      </c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93"/>
      <c r="W52" s="93"/>
      <c r="X52" s="94">
        <f>SUM(X53:X54)</f>
        <v>0</v>
      </c>
      <c r="Y52" s="84" t="s">
        <v>192</v>
      </c>
      <c r="Z52" s="77"/>
      <c r="AA52" s="77"/>
      <c r="AB52" s="77"/>
      <c r="AC52" s="77"/>
      <c r="AD52" s="77"/>
      <c r="AE52" s="77"/>
      <c r="AF52" s="93"/>
      <c r="AG52" s="93"/>
      <c r="AH52" s="93"/>
      <c r="AI52" s="147"/>
      <c r="AJ52" s="93"/>
      <c r="AK52" s="150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77"/>
      <c r="AX52" s="77"/>
      <c r="AY52" s="77"/>
      <c r="AZ52" s="91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  <c r="EO52" s="77"/>
      <c r="EP52" s="77"/>
      <c r="EQ52" s="77"/>
      <c r="ER52" s="77"/>
    </row>
    <row r="53" spans="1:148" s="92" customFormat="1" ht="24.75" customHeight="1" x14ac:dyDescent="0.15">
      <c r="A53" s="77"/>
      <c r="B53" s="77"/>
      <c r="C53" s="77"/>
      <c r="D53" s="77"/>
      <c r="E53" s="78"/>
      <c r="F53" s="107" t="s">
        <v>69</v>
      </c>
      <c r="G53" s="107" t="s">
        <v>70</v>
      </c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93"/>
      <c r="W53" s="93"/>
      <c r="X53" s="99">
        <v>0</v>
      </c>
      <c r="Y53" s="84" t="s">
        <v>193</v>
      </c>
      <c r="Z53" s="77"/>
      <c r="AA53" s="77"/>
      <c r="AB53" s="77"/>
      <c r="AC53" s="77"/>
      <c r="AD53" s="77"/>
      <c r="AE53" s="77"/>
      <c r="AF53" s="152"/>
      <c r="AG53" s="93"/>
      <c r="AH53" s="93"/>
      <c r="AI53" s="147"/>
      <c r="AJ53" s="93"/>
      <c r="AK53" s="150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77"/>
      <c r="AX53" s="77"/>
      <c r="AY53" s="77"/>
      <c r="AZ53" s="91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7"/>
      <c r="ER53" s="77"/>
    </row>
    <row r="54" spans="1:148" s="92" customFormat="1" ht="24.75" customHeight="1" x14ac:dyDescent="0.15">
      <c r="A54" s="77"/>
      <c r="B54" s="77"/>
      <c r="C54" s="77"/>
      <c r="D54" s="77"/>
      <c r="E54" s="78"/>
      <c r="F54" s="79" t="s">
        <v>194</v>
      </c>
      <c r="G54" s="79" t="s">
        <v>195</v>
      </c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93"/>
      <c r="W54" s="93"/>
      <c r="X54" s="99">
        <v>0</v>
      </c>
      <c r="Y54" s="84" t="s">
        <v>196</v>
      </c>
      <c r="Z54" s="77"/>
      <c r="AA54" s="77"/>
      <c r="AB54" s="77"/>
      <c r="AC54" s="77"/>
      <c r="AD54" s="77"/>
      <c r="AE54" s="77"/>
      <c r="AF54" s="152"/>
      <c r="AG54" s="93"/>
      <c r="AH54" s="93"/>
      <c r="AI54" s="147"/>
      <c r="AJ54" s="93"/>
      <c r="AK54" s="150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77"/>
      <c r="AX54" s="77"/>
      <c r="AY54" s="77"/>
      <c r="AZ54" s="91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</row>
    <row r="55" spans="1:148" s="92" customFormat="1" ht="24.75" customHeight="1" x14ac:dyDescent="0.15">
      <c r="A55" s="77"/>
      <c r="B55" s="77"/>
      <c r="C55" s="77"/>
      <c r="D55" s="77"/>
      <c r="E55" s="78"/>
      <c r="F55" s="79" t="s">
        <v>197</v>
      </c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93"/>
      <c r="W55" s="93"/>
      <c r="X55" s="99">
        <v>104545</v>
      </c>
      <c r="Y55" s="84" t="s">
        <v>198</v>
      </c>
      <c r="Z55" s="77"/>
      <c r="AA55" s="77"/>
      <c r="AB55" s="77"/>
      <c r="AC55" s="77"/>
      <c r="AD55" s="77"/>
      <c r="AE55" s="77"/>
      <c r="AF55" s="152"/>
      <c r="AG55" s="93"/>
      <c r="AH55" s="93"/>
      <c r="AI55" s="147"/>
      <c r="AJ55" s="93"/>
      <c r="AK55" s="150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77"/>
      <c r="AX55" s="77"/>
      <c r="AY55" s="77"/>
      <c r="AZ55" s="91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</row>
    <row r="56" spans="1:148" s="92" customFormat="1" ht="24.75" customHeight="1" x14ac:dyDescent="0.15">
      <c r="A56" s="77"/>
      <c r="B56" s="77"/>
      <c r="C56" s="77"/>
      <c r="D56" s="77"/>
      <c r="E56" s="78"/>
      <c r="F56" s="79" t="s">
        <v>199</v>
      </c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93"/>
      <c r="W56" s="93"/>
      <c r="X56" s="94">
        <f>SUM(X57:X58)</f>
        <v>0</v>
      </c>
      <c r="Y56" s="84" t="s">
        <v>200</v>
      </c>
      <c r="Z56" s="77"/>
      <c r="AA56" s="77"/>
      <c r="AB56" s="77"/>
      <c r="AC56" s="77"/>
      <c r="AD56" s="77"/>
      <c r="AE56" s="77"/>
      <c r="AF56" s="93"/>
      <c r="AG56" s="93"/>
      <c r="AH56" s="93"/>
      <c r="AI56" s="147"/>
      <c r="AJ56" s="93"/>
      <c r="AK56" s="150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77"/>
      <c r="AX56" s="77"/>
      <c r="AY56" s="77"/>
      <c r="AZ56" s="91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</row>
    <row r="57" spans="1:148" s="92" customFormat="1" ht="24.75" customHeight="1" x14ac:dyDescent="0.15">
      <c r="A57" s="77"/>
      <c r="B57" s="77"/>
      <c r="C57" s="77"/>
      <c r="D57" s="77"/>
      <c r="E57" s="78"/>
      <c r="F57" s="79" t="s">
        <v>201</v>
      </c>
      <c r="G57" s="79" t="s">
        <v>202</v>
      </c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93"/>
      <c r="W57" s="93"/>
      <c r="X57" s="99">
        <v>0</v>
      </c>
      <c r="Y57" s="84" t="s">
        <v>203</v>
      </c>
      <c r="Z57" s="77"/>
      <c r="AA57" s="77"/>
      <c r="AB57" s="77"/>
      <c r="AC57" s="77"/>
      <c r="AD57" s="77"/>
      <c r="AE57" s="77"/>
      <c r="AF57" s="93"/>
      <c r="AG57" s="93"/>
      <c r="AH57" s="93"/>
      <c r="AI57" s="147"/>
      <c r="AJ57" s="93"/>
      <c r="AK57" s="150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77"/>
      <c r="AX57" s="77"/>
      <c r="AY57" s="77"/>
      <c r="AZ57" s="91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</row>
    <row r="58" spans="1:148" s="92" customFormat="1" ht="24.75" customHeight="1" x14ac:dyDescent="0.15">
      <c r="A58" s="77"/>
      <c r="B58" s="77"/>
      <c r="C58" s="77"/>
      <c r="D58" s="77"/>
      <c r="E58" s="78"/>
      <c r="F58" s="79" t="s">
        <v>204</v>
      </c>
      <c r="G58" s="79" t="s">
        <v>205</v>
      </c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93"/>
      <c r="W58" s="93"/>
      <c r="X58" s="99">
        <v>0</v>
      </c>
      <c r="Y58" s="84" t="s">
        <v>206</v>
      </c>
      <c r="Z58" s="77"/>
      <c r="AA58" s="77"/>
      <c r="AB58" s="77"/>
      <c r="AC58" s="77"/>
      <c r="AD58" s="77"/>
      <c r="AE58" s="77"/>
      <c r="AF58" s="93"/>
      <c r="AG58" s="93"/>
      <c r="AH58" s="93"/>
      <c r="AI58" s="147"/>
      <c r="AJ58" s="93"/>
      <c r="AK58" s="150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77"/>
      <c r="AX58" s="77"/>
      <c r="AY58" s="77"/>
      <c r="AZ58" s="91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  <c r="EO58" s="77"/>
      <c r="EP58" s="77"/>
      <c r="EQ58" s="77"/>
      <c r="ER58" s="77"/>
    </row>
    <row r="59" spans="1:148" s="92" customFormat="1" ht="24.75" customHeight="1" x14ac:dyDescent="0.15">
      <c r="A59" s="77"/>
      <c r="B59" s="77"/>
      <c r="C59" s="77"/>
      <c r="D59" s="77"/>
      <c r="E59" s="78"/>
      <c r="F59" s="79" t="s">
        <v>207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93"/>
      <c r="W59" s="93"/>
      <c r="X59" s="99">
        <v>0</v>
      </c>
      <c r="Y59" s="84" t="s">
        <v>208</v>
      </c>
      <c r="Z59" s="77"/>
      <c r="AA59" s="77"/>
      <c r="AB59" s="77"/>
      <c r="AC59" s="77"/>
      <c r="AD59" s="77"/>
      <c r="AE59" s="77"/>
      <c r="AF59" s="93"/>
      <c r="AG59" s="93"/>
      <c r="AH59" s="93"/>
      <c r="AI59" s="147"/>
      <c r="AJ59" s="93"/>
      <c r="AK59" s="150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77"/>
      <c r="AX59" s="77"/>
      <c r="AY59" s="77"/>
      <c r="AZ59" s="91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</row>
    <row r="60" spans="1:148" s="92" customFormat="1" ht="24.75" customHeight="1" x14ac:dyDescent="0.15">
      <c r="A60" s="77"/>
      <c r="B60" s="77"/>
      <c r="C60" s="77"/>
      <c r="D60" s="77"/>
      <c r="E60" s="78"/>
      <c r="F60" s="79" t="s">
        <v>209</v>
      </c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93"/>
      <c r="W60" s="93"/>
      <c r="X60" s="99">
        <v>355039</v>
      </c>
      <c r="Y60" s="84" t="s">
        <v>210</v>
      </c>
      <c r="Z60" s="77"/>
      <c r="AA60" s="77"/>
      <c r="AB60" s="77"/>
      <c r="AC60" s="77"/>
      <c r="AD60" s="77"/>
      <c r="AE60" s="77"/>
      <c r="AF60" s="93"/>
      <c r="AG60" s="93"/>
      <c r="AH60" s="93"/>
      <c r="AI60" s="147"/>
      <c r="AJ60" s="93"/>
      <c r="AK60" s="150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77"/>
      <c r="AX60" s="77"/>
      <c r="AY60" s="77"/>
      <c r="AZ60" s="91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  <c r="EO60" s="77"/>
      <c r="EP60" s="77"/>
      <c r="EQ60" s="77"/>
      <c r="ER60" s="77"/>
    </row>
    <row r="61" spans="1:148" s="92" customFormat="1" ht="24.75" customHeight="1" thickBot="1" x14ac:dyDescent="0.2">
      <c r="A61" s="77"/>
      <c r="B61" s="77"/>
      <c r="C61" s="77"/>
      <c r="D61" s="77"/>
      <c r="E61" s="78"/>
      <c r="F61" s="107" t="s">
        <v>211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53"/>
      <c r="W61" s="154"/>
      <c r="X61" s="155">
        <f>SUM(X41:X42)+SUM(X46:X48)+SUM(X51:X52)+SUM(X55:X56)+SUM(X59:X60)</f>
        <v>67848372</v>
      </c>
      <c r="Y61" s="84" t="s">
        <v>212</v>
      </c>
      <c r="Z61" s="77"/>
      <c r="AA61" s="77"/>
      <c r="AB61" s="77"/>
      <c r="AC61" s="77"/>
      <c r="AD61" s="77"/>
      <c r="AE61" s="77"/>
      <c r="AF61" s="93"/>
      <c r="AG61" s="93"/>
      <c r="AH61" s="93"/>
      <c r="AI61" s="147"/>
      <c r="AJ61" s="93"/>
      <c r="AK61" s="150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77"/>
      <c r="AX61" s="77"/>
      <c r="AY61" s="77"/>
      <c r="AZ61" s="91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  <c r="EO61" s="77"/>
      <c r="EP61" s="77"/>
      <c r="EQ61" s="77"/>
      <c r="ER61" s="77"/>
    </row>
    <row r="62" spans="1:148" s="92" customFormat="1" ht="15" customHeight="1" x14ac:dyDescent="0.15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93"/>
      <c r="AG62" s="93"/>
      <c r="AH62" s="93"/>
      <c r="AI62" s="147"/>
      <c r="AJ62" s="93"/>
      <c r="AK62" s="150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77"/>
      <c r="AX62" s="77"/>
      <c r="AY62" s="77"/>
      <c r="AZ62" s="91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  <c r="EO62" s="77"/>
      <c r="EP62" s="77"/>
      <c r="EQ62" s="77"/>
      <c r="ER62" s="77"/>
    </row>
    <row r="63" spans="1:148" hidden="1" x14ac:dyDescent="0.15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6"/>
      <c r="CN63" s="156"/>
      <c r="CO63" s="156"/>
      <c r="CP63" s="156"/>
      <c r="CQ63" s="156"/>
      <c r="CR63" s="156"/>
      <c r="CS63" s="156"/>
      <c r="CT63" s="156"/>
      <c r="CU63" s="156"/>
      <c r="CV63" s="156"/>
      <c r="CW63" s="156"/>
      <c r="CX63" s="156"/>
      <c r="CY63" s="156"/>
      <c r="CZ63" s="156"/>
      <c r="DA63" s="156"/>
      <c r="DB63" s="156"/>
      <c r="DC63" s="156"/>
      <c r="DD63" s="156"/>
      <c r="DE63" s="156"/>
      <c r="DF63" s="156"/>
      <c r="DG63" s="156"/>
      <c r="DH63" s="156"/>
      <c r="DI63" s="156"/>
      <c r="DJ63" s="156"/>
      <c r="DK63" s="156"/>
      <c r="DL63" s="156"/>
      <c r="DM63" s="156"/>
      <c r="DN63" s="156"/>
      <c r="DO63" s="156"/>
      <c r="DP63" s="156"/>
      <c r="DQ63" s="156"/>
      <c r="DR63" s="156"/>
      <c r="DS63" s="156"/>
      <c r="DT63" s="156"/>
      <c r="DU63" s="156"/>
      <c r="DV63" s="156"/>
      <c r="DW63" s="156"/>
      <c r="DX63" s="156"/>
      <c r="DY63" s="156"/>
      <c r="DZ63" s="156"/>
      <c r="EA63" s="156"/>
      <c r="EB63" s="156"/>
      <c r="EC63" s="156"/>
      <c r="ED63" s="156"/>
      <c r="EE63" s="156"/>
      <c r="EF63" s="156"/>
      <c r="EG63" s="156"/>
      <c r="EH63" s="156"/>
      <c r="EI63" s="156"/>
      <c r="EJ63" s="156"/>
      <c r="EK63" s="156"/>
      <c r="EL63" s="156"/>
      <c r="EM63" s="156"/>
      <c r="EN63" s="156"/>
      <c r="EO63" s="156"/>
      <c r="EP63" s="156"/>
      <c r="EQ63" s="156"/>
      <c r="ER63" s="156"/>
    </row>
    <row r="64" spans="1:148" hidden="1" x14ac:dyDescent="0.15">
      <c r="A64" s="156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/>
      <c r="CX64" s="156"/>
      <c r="CY64" s="156"/>
      <c r="CZ64" s="156"/>
      <c r="DA64" s="156"/>
      <c r="DB64" s="156"/>
      <c r="DC64" s="156"/>
      <c r="DD64" s="156"/>
      <c r="DE64" s="156"/>
      <c r="DF64" s="156"/>
      <c r="DG64" s="156"/>
      <c r="DH64" s="156"/>
      <c r="DI64" s="156"/>
      <c r="DJ64" s="156"/>
      <c r="DK64" s="156"/>
      <c r="DL64" s="156"/>
      <c r="DM64" s="156"/>
      <c r="DN64" s="156"/>
      <c r="DO64" s="156"/>
      <c r="DP64" s="156"/>
      <c r="DQ64" s="156"/>
      <c r="DR64" s="156"/>
      <c r="DS64" s="156"/>
      <c r="DT64" s="156"/>
      <c r="DU64" s="156"/>
      <c r="DV64" s="156"/>
      <c r="DW64" s="156"/>
      <c r="DX64" s="156"/>
      <c r="DY64" s="156"/>
      <c r="DZ64" s="156"/>
      <c r="EA64" s="156"/>
      <c r="EB64" s="156"/>
      <c r="EC64" s="156"/>
      <c r="ED64" s="156"/>
      <c r="EE64" s="156"/>
      <c r="EF64" s="156"/>
      <c r="EG64" s="156"/>
      <c r="EH64" s="156"/>
      <c r="EI64" s="156"/>
      <c r="EJ64" s="156"/>
      <c r="EK64" s="156"/>
      <c r="EL64" s="156"/>
      <c r="EM64" s="156"/>
      <c r="EN64" s="156"/>
      <c r="EO64" s="156"/>
      <c r="EP64" s="156"/>
      <c r="EQ64" s="156"/>
      <c r="ER64" s="156"/>
    </row>
    <row r="65" spans="1:148" hidden="1" x14ac:dyDescent="0.15">
      <c r="A65" s="156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  <c r="CX65" s="156"/>
      <c r="CY65" s="156"/>
      <c r="CZ65" s="156"/>
      <c r="DA65" s="156"/>
      <c r="DB65" s="156"/>
      <c r="DC65" s="156"/>
      <c r="DD65" s="156"/>
      <c r="DE65" s="156"/>
      <c r="DF65" s="156"/>
      <c r="DG65" s="156"/>
      <c r="DH65" s="156"/>
      <c r="DI65" s="156"/>
      <c r="DJ65" s="156"/>
      <c r="DK65" s="156"/>
      <c r="DL65" s="156"/>
      <c r="DM65" s="156"/>
      <c r="DN65" s="156"/>
      <c r="DO65" s="156"/>
      <c r="DP65" s="156"/>
      <c r="DQ65" s="156"/>
      <c r="DR65" s="156"/>
      <c r="DS65" s="156"/>
      <c r="DT65" s="156"/>
      <c r="DU65" s="156"/>
      <c r="DV65" s="156"/>
      <c r="DW65" s="156"/>
      <c r="DX65" s="156"/>
      <c r="DY65" s="156"/>
      <c r="DZ65" s="156"/>
      <c r="EA65" s="156"/>
      <c r="EB65" s="156"/>
      <c r="EC65" s="156"/>
      <c r="ED65" s="156"/>
      <c r="EE65" s="156"/>
      <c r="EF65" s="156"/>
      <c r="EG65" s="156"/>
      <c r="EH65" s="156"/>
      <c r="EI65" s="156"/>
      <c r="EJ65" s="156"/>
      <c r="EK65" s="156"/>
      <c r="EL65" s="156"/>
      <c r="EM65" s="156"/>
      <c r="EN65" s="156"/>
      <c r="EO65" s="156"/>
      <c r="EP65" s="156"/>
      <c r="EQ65" s="156"/>
      <c r="ER65" s="156"/>
    </row>
    <row r="66" spans="1:148" hidden="1" x14ac:dyDescent="0.15">
      <c r="A66" s="156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</row>
    <row r="67" spans="1:148" hidden="1" x14ac:dyDescent="0.15">
      <c r="A67" s="156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  <c r="CX67" s="156"/>
      <c r="CY67" s="156"/>
      <c r="CZ67" s="156"/>
      <c r="DA67" s="156"/>
      <c r="DB67" s="156"/>
      <c r="DC67" s="156"/>
      <c r="DD67" s="156"/>
      <c r="DE67" s="156"/>
      <c r="DF67" s="156"/>
      <c r="DG67" s="156"/>
      <c r="DH67" s="156"/>
      <c r="DI67" s="156"/>
      <c r="DJ67" s="156"/>
      <c r="DK67" s="156"/>
      <c r="DL67" s="156"/>
      <c r="DM67" s="156"/>
      <c r="DN67" s="156"/>
      <c r="DO67" s="156"/>
      <c r="DP67" s="156"/>
      <c r="DQ67" s="156"/>
      <c r="DR67" s="156"/>
      <c r="DS67" s="156"/>
      <c r="DT67" s="156"/>
      <c r="DU67" s="156"/>
      <c r="DV67" s="156"/>
      <c r="DW67" s="156"/>
      <c r="DX67" s="156"/>
      <c r="DY67" s="156"/>
      <c r="DZ67" s="156"/>
      <c r="EA67" s="156"/>
      <c r="EB67" s="156"/>
      <c r="EC67" s="156"/>
      <c r="ED67" s="156"/>
      <c r="EE67" s="156"/>
      <c r="EF67" s="156"/>
      <c r="EG67" s="156"/>
      <c r="EH67" s="156"/>
      <c r="EI67" s="156"/>
      <c r="EJ67" s="156"/>
      <c r="EK67" s="156"/>
      <c r="EL67" s="156"/>
      <c r="EM67" s="156"/>
      <c r="EN67" s="156"/>
      <c r="EO67" s="156"/>
      <c r="EP67" s="156"/>
      <c r="EQ67" s="156"/>
      <c r="ER67" s="156"/>
    </row>
    <row r="68" spans="1:148" hidden="1" x14ac:dyDescent="0.15">
      <c r="A68" s="156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  <c r="CX68" s="156"/>
      <c r="CY68" s="156"/>
      <c r="CZ68" s="156"/>
      <c r="DA68" s="156"/>
      <c r="DB68" s="156"/>
      <c r="DC68" s="156"/>
      <c r="DD68" s="156"/>
      <c r="DE68" s="156"/>
      <c r="DF68" s="156"/>
      <c r="DG68" s="156"/>
      <c r="DH68" s="156"/>
      <c r="DI68" s="156"/>
      <c r="DJ68" s="156"/>
      <c r="DK68" s="156"/>
      <c r="DL68" s="156"/>
      <c r="DM68" s="156"/>
      <c r="DN68" s="156"/>
      <c r="DO68" s="156"/>
      <c r="DP68" s="156"/>
      <c r="DQ68" s="156"/>
      <c r="DR68" s="156"/>
      <c r="DS68" s="156"/>
      <c r="DT68" s="156"/>
      <c r="DU68" s="156"/>
      <c r="DV68" s="156"/>
      <c r="DW68" s="156"/>
      <c r="DX68" s="156"/>
      <c r="DY68" s="156"/>
      <c r="DZ68" s="156"/>
      <c r="EA68" s="156"/>
      <c r="EB68" s="156"/>
      <c r="EC68" s="156"/>
      <c r="ED68" s="156"/>
      <c r="EE68" s="156"/>
      <c r="EF68" s="156"/>
      <c r="EG68" s="156"/>
      <c r="EH68" s="156"/>
      <c r="EI68" s="156"/>
      <c r="EJ68" s="156"/>
      <c r="EK68" s="156"/>
      <c r="EL68" s="156"/>
      <c r="EM68" s="156"/>
      <c r="EN68" s="156"/>
      <c r="EO68" s="156"/>
      <c r="EP68" s="156"/>
      <c r="EQ68" s="156"/>
      <c r="ER68" s="156"/>
    </row>
    <row r="69" spans="1:148" hidden="1" x14ac:dyDescent="0.15">
      <c r="A69" s="156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  <c r="CX69" s="156"/>
      <c r="CY69" s="156"/>
      <c r="CZ69" s="156"/>
      <c r="DA69" s="156"/>
      <c r="DB69" s="156"/>
      <c r="DC69" s="156"/>
      <c r="DD69" s="156"/>
      <c r="DE69" s="156"/>
      <c r="DF69" s="156"/>
      <c r="DG69" s="156"/>
      <c r="DH69" s="156"/>
      <c r="DI69" s="156"/>
      <c r="DJ69" s="156"/>
      <c r="DK69" s="156"/>
      <c r="DL69" s="156"/>
      <c r="DM69" s="156"/>
      <c r="DN69" s="156"/>
      <c r="DO69" s="156"/>
      <c r="DP69" s="156"/>
      <c r="DQ69" s="156"/>
      <c r="DR69" s="156"/>
      <c r="DS69" s="156"/>
      <c r="DT69" s="156"/>
      <c r="DU69" s="156"/>
      <c r="DV69" s="156"/>
      <c r="DW69" s="156"/>
      <c r="DX69" s="156"/>
      <c r="DY69" s="156"/>
      <c r="DZ69" s="156"/>
      <c r="EA69" s="156"/>
      <c r="EB69" s="156"/>
      <c r="EC69" s="156"/>
      <c r="ED69" s="156"/>
      <c r="EE69" s="156"/>
      <c r="EF69" s="156"/>
      <c r="EG69" s="156"/>
      <c r="EH69" s="156"/>
      <c r="EI69" s="156"/>
      <c r="EJ69" s="156"/>
      <c r="EK69" s="156"/>
      <c r="EL69" s="156"/>
      <c r="EM69" s="156"/>
      <c r="EN69" s="156"/>
      <c r="EO69" s="156"/>
      <c r="EP69" s="156"/>
      <c r="EQ69" s="156"/>
      <c r="ER69" s="156"/>
    </row>
    <row r="70" spans="1:148" hidden="1" x14ac:dyDescent="0.15">
      <c r="A70" s="156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56"/>
      <c r="BQ70" s="156"/>
      <c r="BR70" s="156"/>
      <c r="BS70" s="156"/>
      <c r="BT70" s="156"/>
      <c r="BU70" s="156"/>
      <c r="BV70" s="156"/>
      <c r="BW70" s="156"/>
      <c r="BX70" s="156"/>
      <c r="BY70" s="156"/>
      <c r="BZ70" s="156"/>
      <c r="CA70" s="156"/>
      <c r="CB70" s="156"/>
      <c r="CC70" s="156"/>
      <c r="CD70" s="156"/>
      <c r="CE70" s="156"/>
      <c r="CF70" s="156"/>
      <c r="CG70" s="156"/>
      <c r="CH70" s="156"/>
      <c r="CI70" s="156"/>
      <c r="CJ70" s="156"/>
      <c r="CK70" s="156"/>
      <c r="CL70" s="156"/>
      <c r="CM70" s="156"/>
      <c r="CN70" s="156"/>
      <c r="CO70" s="156"/>
      <c r="CP70" s="156"/>
      <c r="CQ70" s="156"/>
      <c r="CR70" s="156"/>
      <c r="CS70" s="156"/>
      <c r="CT70" s="156"/>
      <c r="CU70" s="156"/>
      <c r="CV70" s="156"/>
      <c r="CW70" s="156"/>
      <c r="CX70" s="156"/>
      <c r="CY70" s="156"/>
      <c r="CZ70" s="156"/>
      <c r="DA70" s="156"/>
      <c r="DB70" s="156"/>
      <c r="DC70" s="156"/>
      <c r="DD70" s="156"/>
      <c r="DE70" s="156"/>
      <c r="DF70" s="156"/>
      <c r="DG70" s="156"/>
      <c r="DH70" s="156"/>
      <c r="DI70" s="156"/>
      <c r="DJ70" s="156"/>
      <c r="DK70" s="156"/>
      <c r="DL70" s="156"/>
      <c r="DM70" s="156"/>
      <c r="DN70" s="156"/>
      <c r="DO70" s="156"/>
      <c r="DP70" s="156"/>
      <c r="DQ70" s="156"/>
      <c r="DR70" s="156"/>
      <c r="DS70" s="156"/>
      <c r="DT70" s="156"/>
      <c r="DU70" s="156"/>
      <c r="DV70" s="156"/>
      <c r="DW70" s="156"/>
      <c r="DX70" s="156"/>
      <c r="DY70" s="156"/>
      <c r="DZ70" s="156"/>
      <c r="EA70" s="156"/>
      <c r="EB70" s="156"/>
      <c r="EC70" s="156"/>
      <c r="ED70" s="156"/>
      <c r="EE70" s="156"/>
      <c r="EF70" s="156"/>
      <c r="EG70" s="156"/>
      <c r="EH70" s="156"/>
      <c r="EI70" s="156"/>
      <c r="EJ70" s="156"/>
      <c r="EK70" s="156"/>
      <c r="EL70" s="156"/>
      <c r="EM70" s="156"/>
      <c r="EN70" s="156"/>
      <c r="EO70" s="156"/>
      <c r="EP70" s="156"/>
      <c r="EQ70" s="156"/>
      <c r="ER70" s="156"/>
    </row>
    <row r="71" spans="1:148" hidden="1" x14ac:dyDescent="0.15">
      <c r="A71" s="156"/>
      <c r="B71" s="156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  <c r="CL71" s="156"/>
      <c r="CM71" s="156"/>
      <c r="CN71" s="156"/>
      <c r="CO71" s="156"/>
      <c r="CP71" s="156"/>
      <c r="CQ71" s="156"/>
      <c r="CR71" s="156"/>
      <c r="CS71" s="156"/>
      <c r="CT71" s="156"/>
      <c r="CU71" s="156"/>
      <c r="CV71" s="156"/>
      <c r="CW71" s="156"/>
      <c r="CX71" s="156"/>
      <c r="CY71" s="156"/>
      <c r="CZ71" s="156"/>
      <c r="DA71" s="156"/>
      <c r="DB71" s="156"/>
      <c r="DC71" s="156"/>
      <c r="DD71" s="156"/>
      <c r="DE71" s="156"/>
      <c r="DF71" s="156"/>
      <c r="DG71" s="156"/>
      <c r="DH71" s="156"/>
      <c r="DI71" s="156"/>
      <c r="DJ71" s="156"/>
      <c r="DK71" s="156"/>
      <c r="DL71" s="156"/>
      <c r="DM71" s="156"/>
      <c r="DN71" s="156"/>
      <c r="DO71" s="156"/>
      <c r="DP71" s="156"/>
      <c r="DQ71" s="156"/>
      <c r="DR71" s="156"/>
      <c r="DS71" s="156"/>
      <c r="DT71" s="156"/>
      <c r="DU71" s="156"/>
      <c r="DV71" s="156"/>
      <c r="DW71" s="156"/>
      <c r="DX71" s="156"/>
      <c r="DY71" s="156"/>
      <c r="DZ71" s="156"/>
      <c r="EA71" s="156"/>
      <c r="EB71" s="156"/>
      <c r="EC71" s="156"/>
      <c r="ED71" s="156"/>
      <c r="EE71" s="156"/>
      <c r="EF71" s="156"/>
      <c r="EG71" s="156"/>
      <c r="EH71" s="156"/>
      <c r="EI71" s="156"/>
      <c r="EJ71" s="156"/>
      <c r="EK71" s="156"/>
      <c r="EL71" s="156"/>
      <c r="EM71" s="156"/>
      <c r="EN71" s="156"/>
      <c r="EO71" s="156"/>
      <c r="EP71" s="156"/>
      <c r="EQ71" s="156"/>
      <c r="ER71" s="156"/>
    </row>
    <row r="72" spans="1:148" hidden="1" x14ac:dyDescent="0.15"/>
    <row r="73" spans="1:148" hidden="1" x14ac:dyDescent="0.15"/>
    <row r="74" spans="1:148" hidden="1" x14ac:dyDescent="0.15"/>
    <row r="75" spans="1:148" hidden="1" x14ac:dyDescent="0.15"/>
    <row r="76" spans="1:148" hidden="1" x14ac:dyDescent="0.15"/>
    <row r="77" spans="1:148" hidden="1" x14ac:dyDescent="0.15"/>
    <row r="78" spans="1:148" hidden="1" x14ac:dyDescent="0.15"/>
    <row r="79" spans="1:148" hidden="1" x14ac:dyDescent="0.15"/>
    <row r="80" spans="1:148" hidden="1" x14ac:dyDescent="0.15"/>
    <row r="81" hidden="1" x14ac:dyDescent="0.15"/>
    <row r="82" hidden="1" x14ac:dyDescent="0.15"/>
    <row r="83" hidden="1" x14ac:dyDescent="0.15"/>
    <row r="84" hidden="1" x14ac:dyDescent="0.15"/>
  </sheetData>
  <sheetProtection sheet="1" objects="1" scenarios="1"/>
  <dataConsolidate/>
  <mergeCells count="99">
    <mergeCell ref="F61:U61"/>
    <mergeCell ref="F55:U55"/>
    <mergeCell ref="F56:U56"/>
    <mergeCell ref="F57:U57"/>
    <mergeCell ref="F58:U58"/>
    <mergeCell ref="F59:U59"/>
    <mergeCell ref="F60:U60"/>
    <mergeCell ref="F49:U49"/>
    <mergeCell ref="F50:U50"/>
    <mergeCell ref="F51:U51"/>
    <mergeCell ref="F52:U52"/>
    <mergeCell ref="F53:U53"/>
    <mergeCell ref="F54:U54"/>
    <mergeCell ref="AI44:AS44"/>
    <mergeCell ref="F45:U45"/>
    <mergeCell ref="AD45:AS45"/>
    <mergeCell ref="F46:U46"/>
    <mergeCell ref="F47:U47"/>
    <mergeCell ref="F48:U48"/>
    <mergeCell ref="E41:E61"/>
    <mergeCell ref="F41:U41"/>
    <mergeCell ref="AG41:AG43"/>
    <mergeCell ref="AI41:AS41"/>
    <mergeCell ref="F42:U42"/>
    <mergeCell ref="AE42:AE44"/>
    <mergeCell ref="AI42:AS42"/>
    <mergeCell ref="F43:U43"/>
    <mergeCell ref="AI43:AS43"/>
    <mergeCell ref="F44:U44"/>
    <mergeCell ref="AD37:AS37"/>
    <mergeCell ref="F38:U38"/>
    <mergeCell ref="AD38:AS38"/>
    <mergeCell ref="F39:U39"/>
    <mergeCell ref="AD39:AS39"/>
    <mergeCell ref="F40:U40"/>
    <mergeCell ref="AD40:AS40"/>
    <mergeCell ref="F33:U33"/>
    <mergeCell ref="AC33:AC44"/>
    <mergeCell ref="AD33:AS33"/>
    <mergeCell ref="F34:U34"/>
    <mergeCell ref="AD34:AS34"/>
    <mergeCell ref="F35:U35"/>
    <mergeCell ref="AD35:AS35"/>
    <mergeCell ref="F36:U36"/>
    <mergeCell ref="AD36:AS36"/>
    <mergeCell ref="F37:U37"/>
    <mergeCell ref="F31:U31"/>
    <mergeCell ref="AD31:AJ31"/>
    <mergeCell ref="AK31:AS31"/>
    <mergeCell ref="F32:U32"/>
    <mergeCell ref="AD32:AJ32"/>
    <mergeCell ref="AK32:AS32"/>
    <mergeCell ref="F28:U28"/>
    <mergeCell ref="AD28:AS28"/>
    <mergeCell ref="F29:U29"/>
    <mergeCell ref="AD29:AS29"/>
    <mergeCell ref="F30:U30"/>
    <mergeCell ref="AD30:AS30"/>
    <mergeCell ref="F26:U26"/>
    <mergeCell ref="AD26:AJ26"/>
    <mergeCell ref="AK26:AS26"/>
    <mergeCell ref="F27:U27"/>
    <mergeCell ref="AD27:AJ27"/>
    <mergeCell ref="AK27:AS27"/>
    <mergeCell ref="F22:U22"/>
    <mergeCell ref="AD22:AS22"/>
    <mergeCell ref="F23:U23"/>
    <mergeCell ref="AD23:AJ25"/>
    <mergeCell ref="AK23:AS23"/>
    <mergeCell ref="F24:U24"/>
    <mergeCell ref="AK24:AS24"/>
    <mergeCell ref="F25:U25"/>
    <mergeCell ref="AK25:AS25"/>
    <mergeCell ref="F19:U19"/>
    <mergeCell ref="AK19:AS19"/>
    <mergeCell ref="F20:U20"/>
    <mergeCell ref="AK20:AS20"/>
    <mergeCell ref="F21:U21"/>
    <mergeCell ref="AK21:AS21"/>
    <mergeCell ref="AK14:AS14"/>
    <mergeCell ref="F15:U15"/>
    <mergeCell ref="AD15:AS15"/>
    <mergeCell ref="F16:U16"/>
    <mergeCell ref="AD16:AS16"/>
    <mergeCell ref="F17:U17"/>
    <mergeCell ref="AD17:AJ21"/>
    <mergeCell ref="AK17:AS17"/>
    <mergeCell ref="F18:U18"/>
    <mergeCell ref="AK18:AS18"/>
    <mergeCell ref="E11:E40"/>
    <mergeCell ref="F11:U11"/>
    <mergeCell ref="AC11:AC32"/>
    <mergeCell ref="AD11:AS11"/>
    <mergeCell ref="F12:U12"/>
    <mergeCell ref="AD12:AJ14"/>
    <mergeCell ref="AK12:AS12"/>
    <mergeCell ref="F13:U13"/>
    <mergeCell ref="AK13:AS13"/>
    <mergeCell ref="F14:U14"/>
  </mergeCells>
  <phoneticPr fontId="1"/>
  <dataValidations count="1">
    <dataValidation type="decimal" imeMode="off" allowBlank="1" showErrorMessage="1" errorTitle="000072E" error="数値のみ入力可能です。_x000d__x000a_-9,999,999,999 ～ 99,999,999,999" sqref="X11 X13:X17 X19:X20 X22:X27 X29 X31:X39 X41 X43:X47 X49:X51 X53:X55 X57:X60 AV12:AV13 AV15:AV20 AV22:AV24 AV34:AV39 AV41:AV43 AV45" xr:uid="{B8C9018D-A0A5-499F-ADC3-5340A0480A3B}">
      <formula1>-9999999999</formula1>
      <formula2>99999999999</formula2>
    </dataValidation>
  </dataValidations>
  <pageMargins left="0.59055118110236227" right="0" top="0" bottom="0" header="0" footer="0"/>
  <pageSetup paperSize="9" scale="62" orientation="portrait" horizontalDpi="4294967293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C77A-6FD7-4C10-B03B-9BF5504B8200}">
  <sheetPr codeName="Sheet10">
    <pageSetUpPr autoPageBreaks="0" fitToPage="1"/>
  </sheetPr>
  <dimension ref="A1:WWU70"/>
  <sheetViews>
    <sheetView showGridLines="0" zoomScale="90" zoomScaleNormal="90" zoomScaleSheetLayoutView="90" workbookViewId="0">
      <pane xSplit="26" ySplit="11" topLeftCell="AA12" activePane="bottomRight" state="frozen"/>
      <selection pane="topRight" activeCell="AA1" sqref="AA1"/>
      <selection pane="bottomLeft" activeCell="A12" sqref="A12"/>
      <selection pane="bottomRight" activeCell="AA12" sqref="AA12"/>
    </sheetView>
  </sheetViews>
  <sheetFormatPr defaultColWidth="0" defaultRowHeight="0" customHeight="1" zeroHeight="1" x14ac:dyDescent="0.15"/>
  <cols>
    <col min="1" max="8" width="1.625" style="157" customWidth="1"/>
    <col min="9" max="9" width="1.875" style="157" customWidth="1"/>
    <col min="10" max="10" width="1.625" style="157" customWidth="1"/>
    <col min="11" max="11" width="1.75" style="157" customWidth="1"/>
    <col min="12" max="21" width="1.625" style="157" customWidth="1"/>
    <col min="22" max="22" width="1.75" style="157" customWidth="1"/>
    <col min="23" max="24" width="1.625" style="157" customWidth="1"/>
    <col min="25" max="26" width="2.625" style="157" customWidth="1"/>
    <col min="27" max="38" width="12.625" style="157" customWidth="1"/>
    <col min="39" max="39" width="1.25" style="157" customWidth="1"/>
    <col min="40" max="256" width="1.375" style="157" hidden="1"/>
    <col min="257" max="264" width="1.625" style="157" hidden="1" customWidth="1"/>
    <col min="265" max="265" width="1.875" style="157" hidden="1" customWidth="1"/>
    <col min="266" max="266" width="1.625" style="157" hidden="1" customWidth="1"/>
    <col min="267" max="267" width="1.75" style="157" hidden="1" customWidth="1"/>
    <col min="268" max="277" width="1.625" style="157" hidden="1" customWidth="1"/>
    <col min="278" max="278" width="1.75" style="157" hidden="1" customWidth="1"/>
    <col min="279" max="280" width="1.625" style="157" hidden="1" customWidth="1"/>
    <col min="281" max="282" width="2.625" style="157" hidden="1" customWidth="1"/>
    <col min="283" max="294" width="12.625" style="157" hidden="1" customWidth="1"/>
    <col min="295" max="295" width="1.25" style="157" hidden="1" customWidth="1"/>
    <col min="296" max="512" width="1.375" style="157" hidden="1"/>
    <col min="513" max="520" width="1.625" style="157" hidden="1" customWidth="1"/>
    <col min="521" max="521" width="1.875" style="157" hidden="1" customWidth="1"/>
    <col min="522" max="522" width="1.625" style="157" hidden="1" customWidth="1"/>
    <col min="523" max="523" width="1.75" style="157" hidden="1" customWidth="1"/>
    <col min="524" max="533" width="1.625" style="157" hidden="1" customWidth="1"/>
    <col min="534" max="534" width="1.75" style="157" hidden="1" customWidth="1"/>
    <col min="535" max="536" width="1.625" style="157" hidden="1" customWidth="1"/>
    <col min="537" max="538" width="2.625" style="157" hidden="1" customWidth="1"/>
    <col min="539" max="550" width="12.625" style="157" hidden="1" customWidth="1"/>
    <col min="551" max="551" width="1.25" style="157" hidden="1" customWidth="1"/>
    <col min="552" max="768" width="1.375" style="157" hidden="1"/>
    <col min="769" max="776" width="1.625" style="157" hidden="1" customWidth="1"/>
    <col min="777" max="777" width="1.875" style="157" hidden="1" customWidth="1"/>
    <col min="778" max="778" width="1.625" style="157" hidden="1" customWidth="1"/>
    <col min="779" max="779" width="1.75" style="157" hidden="1" customWidth="1"/>
    <col min="780" max="789" width="1.625" style="157" hidden="1" customWidth="1"/>
    <col min="790" max="790" width="1.75" style="157" hidden="1" customWidth="1"/>
    <col min="791" max="792" width="1.625" style="157" hidden="1" customWidth="1"/>
    <col min="793" max="794" width="2.625" style="157" hidden="1" customWidth="1"/>
    <col min="795" max="806" width="12.625" style="157" hidden="1" customWidth="1"/>
    <col min="807" max="807" width="1.25" style="157" hidden="1" customWidth="1"/>
    <col min="808" max="1024" width="1.375" style="157" hidden="1"/>
    <col min="1025" max="1032" width="1.625" style="157" hidden="1" customWidth="1"/>
    <col min="1033" max="1033" width="1.875" style="157" hidden="1" customWidth="1"/>
    <col min="1034" max="1034" width="1.625" style="157" hidden="1" customWidth="1"/>
    <col min="1035" max="1035" width="1.75" style="157" hidden="1" customWidth="1"/>
    <col min="1036" max="1045" width="1.625" style="157" hidden="1" customWidth="1"/>
    <col min="1046" max="1046" width="1.75" style="157" hidden="1" customWidth="1"/>
    <col min="1047" max="1048" width="1.625" style="157" hidden="1" customWidth="1"/>
    <col min="1049" max="1050" width="2.625" style="157" hidden="1" customWidth="1"/>
    <col min="1051" max="1062" width="12.625" style="157" hidden="1" customWidth="1"/>
    <col min="1063" max="1063" width="1.25" style="157" hidden="1" customWidth="1"/>
    <col min="1064" max="1280" width="1.375" style="157" hidden="1"/>
    <col min="1281" max="1288" width="1.625" style="157" hidden="1" customWidth="1"/>
    <col min="1289" max="1289" width="1.875" style="157" hidden="1" customWidth="1"/>
    <col min="1290" max="1290" width="1.625" style="157" hidden="1" customWidth="1"/>
    <col min="1291" max="1291" width="1.75" style="157" hidden="1" customWidth="1"/>
    <col min="1292" max="1301" width="1.625" style="157" hidden="1" customWidth="1"/>
    <col min="1302" max="1302" width="1.75" style="157" hidden="1" customWidth="1"/>
    <col min="1303" max="1304" width="1.625" style="157" hidden="1" customWidth="1"/>
    <col min="1305" max="1306" width="2.625" style="157" hidden="1" customWidth="1"/>
    <col min="1307" max="1318" width="12.625" style="157" hidden="1" customWidth="1"/>
    <col min="1319" max="1319" width="1.25" style="157" hidden="1" customWidth="1"/>
    <col min="1320" max="1536" width="1.375" style="157" hidden="1"/>
    <col min="1537" max="1544" width="1.625" style="157" hidden="1" customWidth="1"/>
    <col min="1545" max="1545" width="1.875" style="157" hidden="1" customWidth="1"/>
    <col min="1546" max="1546" width="1.625" style="157" hidden="1" customWidth="1"/>
    <col min="1547" max="1547" width="1.75" style="157" hidden="1" customWidth="1"/>
    <col min="1548" max="1557" width="1.625" style="157" hidden="1" customWidth="1"/>
    <col min="1558" max="1558" width="1.75" style="157" hidden="1" customWidth="1"/>
    <col min="1559" max="1560" width="1.625" style="157" hidden="1" customWidth="1"/>
    <col min="1561" max="1562" width="2.625" style="157" hidden="1" customWidth="1"/>
    <col min="1563" max="1574" width="12.625" style="157" hidden="1" customWidth="1"/>
    <col min="1575" max="1575" width="1.25" style="157" hidden="1" customWidth="1"/>
    <col min="1576" max="1792" width="1.375" style="157" hidden="1"/>
    <col min="1793" max="1800" width="1.625" style="157" hidden="1" customWidth="1"/>
    <col min="1801" max="1801" width="1.875" style="157" hidden="1" customWidth="1"/>
    <col min="1802" max="1802" width="1.625" style="157" hidden="1" customWidth="1"/>
    <col min="1803" max="1803" width="1.75" style="157" hidden="1" customWidth="1"/>
    <col min="1804" max="1813" width="1.625" style="157" hidden="1" customWidth="1"/>
    <col min="1814" max="1814" width="1.75" style="157" hidden="1" customWidth="1"/>
    <col min="1815" max="1816" width="1.625" style="157" hidden="1" customWidth="1"/>
    <col min="1817" max="1818" width="2.625" style="157" hidden="1" customWidth="1"/>
    <col min="1819" max="1830" width="12.625" style="157" hidden="1" customWidth="1"/>
    <col min="1831" max="1831" width="1.25" style="157" hidden="1" customWidth="1"/>
    <col min="1832" max="2048" width="1.375" style="157" hidden="1"/>
    <col min="2049" max="2056" width="1.625" style="157" hidden="1" customWidth="1"/>
    <col min="2057" max="2057" width="1.875" style="157" hidden="1" customWidth="1"/>
    <col min="2058" max="2058" width="1.625" style="157" hidden="1" customWidth="1"/>
    <col min="2059" max="2059" width="1.75" style="157" hidden="1" customWidth="1"/>
    <col min="2060" max="2069" width="1.625" style="157" hidden="1" customWidth="1"/>
    <col min="2070" max="2070" width="1.75" style="157" hidden="1" customWidth="1"/>
    <col min="2071" max="2072" width="1.625" style="157" hidden="1" customWidth="1"/>
    <col min="2073" max="2074" width="2.625" style="157" hidden="1" customWidth="1"/>
    <col min="2075" max="2086" width="12.625" style="157" hidden="1" customWidth="1"/>
    <col min="2087" max="2087" width="1.25" style="157" hidden="1" customWidth="1"/>
    <col min="2088" max="2304" width="1.375" style="157" hidden="1"/>
    <col min="2305" max="2312" width="1.625" style="157" hidden="1" customWidth="1"/>
    <col min="2313" max="2313" width="1.875" style="157" hidden="1" customWidth="1"/>
    <col min="2314" max="2314" width="1.625" style="157" hidden="1" customWidth="1"/>
    <col min="2315" max="2315" width="1.75" style="157" hidden="1" customWidth="1"/>
    <col min="2316" max="2325" width="1.625" style="157" hidden="1" customWidth="1"/>
    <col min="2326" max="2326" width="1.75" style="157" hidden="1" customWidth="1"/>
    <col min="2327" max="2328" width="1.625" style="157" hidden="1" customWidth="1"/>
    <col min="2329" max="2330" width="2.625" style="157" hidden="1" customWidth="1"/>
    <col min="2331" max="2342" width="12.625" style="157" hidden="1" customWidth="1"/>
    <col min="2343" max="2343" width="1.25" style="157" hidden="1" customWidth="1"/>
    <col min="2344" max="2560" width="1.375" style="157" hidden="1"/>
    <col min="2561" max="2568" width="1.625" style="157" hidden="1" customWidth="1"/>
    <col min="2569" max="2569" width="1.875" style="157" hidden="1" customWidth="1"/>
    <col min="2570" max="2570" width="1.625" style="157" hidden="1" customWidth="1"/>
    <col min="2571" max="2571" width="1.75" style="157" hidden="1" customWidth="1"/>
    <col min="2572" max="2581" width="1.625" style="157" hidden="1" customWidth="1"/>
    <col min="2582" max="2582" width="1.75" style="157" hidden="1" customWidth="1"/>
    <col min="2583" max="2584" width="1.625" style="157" hidden="1" customWidth="1"/>
    <col min="2585" max="2586" width="2.625" style="157" hidden="1" customWidth="1"/>
    <col min="2587" max="2598" width="12.625" style="157" hidden="1" customWidth="1"/>
    <col min="2599" max="2599" width="1.25" style="157" hidden="1" customWidth="1"/>
    <col min="2600" max="2816" width="1.375" style="157" hidden="1"/>
    <col min="2817" max="2824" width="1.625" style="157" hidden="1" customWidth="1"/>
    <col min="2825" max="2825" width="1.875" style="157" hidden="1" customWidth="1"/>
    <col min="2826" max="2826" width="1.625" style="157" hidden="1" customWidth="1"/>
    <col min="2827" max="2827" width="1.75" style="157" hidden="1" customWidth="1"/>
    <col min="2828" max="2837" width="1.625" style="157" hidden="1" customWidth="1"/>
    <col min="2838" max="2838" width="1.75" style="157" hidden="1" customWidth="1"/>
    <col min="2839" max="2840" width="1.625" style="157" hidden="1" customWidth="1"/>
    <col min="2841" max="2842" width="2.625" style="157" hidden="1" customWidth="1"/>
    <col min="2843" max="2854" width="12.625" style="157" hidden="1" customWidth="1"/>
    <col min="2855" max="2855" width="1.25" style="157" hidden="1" customWidth="1"/>
    <col min="2856" max="3072" width="1.375" style="157" hidden="1"/>
    <col min="3073" max="3080" width="1.625" style="157" hidden="1" customWidth="1"/>
    <col min="3081" max="3081" width="1.875" style="157" hidden="1" customWidth="1"/>
    <col min="3082" max="3082" width="1.625" style="157" hidden="1" customWidth="1"/>
    <col min="3083" max="3083" width="1.75" style="157" hidden="1" customWidth="1"/>
    <col min="3084" max="3093" width="1.625" style="157" hidden="1" customWidth="1"/>
    <col min="3094" max="3094" width="1.75" style="157" hidden="1" customWidth="1"/>
    <col min="3095" max="3096" width="1.625" style="157" hidden="1" customWidth="1"/>
    <col min="3097" max="3098" width="2.625" style="157" hidden="1" customWidth="1"/>
    <col min="3099" max="3110" width="12.625" style="157" hidden="1" customWidth="1"/>
    <col min="3111" max="3111" width="1.25" style="157" hidden="1" customWidth="1"/>
    <col min="3112" max="3328" width="1.375" style="157" hidden="1"/>
    <col min="3329" max="3336" width="1.625" style="157" hidden="1" customWidth="1"/>
    <col min="3337" max="3337" width="1.875" style="157" hidden="1" customWidth="1"/>
    <col min="3338" max="3338" width="1.625" style="157" hidden="1" customWidth="1"/>
    <col min="3339" max="3339" width="1.75" style="157" hidden="1" customWidth="1"/>
    <col min="3340" max="3349" width="1.625" style="157" hidden="1" customWidth="1"/>
    <col min="3350" max="3350" width="1.75" style="157" hidden="1" customWidth="1"/>
    <col min="3351" max="3352" width="1.625" style="157" hidden="1" customWidth="1"/>
    <col min="3353" max="3354" width="2.625" style="157" hidden="1" customWidth="1"/>
    <col min="3355" max="3366" width="12.625" style="157" hidden="1" customWidth="1"/>
    <col min="3367" max="3367" width="1.25" style="157" hidden="1" customWidth="1"/>
    <col min="3368" max="3584" width="1.375" style="157" hidden="1"/>
    <col min="3585" max="3592" width="1.625" style="157" hidden="1" customWidth="1"/>
    <col min="3593" max="3593" width="1.875" style="157" hidden="1" customWidth="1"/>
    <col min="3594" max="3594" width="1.625" style="157" hidden="1" customWidth="1"/>
    <col min="3595" max="3595" width="1.75" style="157" hidden="1" customWidth="1"/>
    <col min="3596" max="3605" width="1.625" style="157" hidden="1" customWidth="1"/>
    <col min="3606" max="3606" width="1.75" style="157" hidden="1" customWidth="1"/>
    <col min="3607" max="3608" width="1.625" style="157" hidden="1" customWidth="1"/>
    <col min="3609" max="3610" width="2.625" style="157" hidden="1" customWidth="1"/>
    <col min="3611" max="3622" width="12.625" style="157" hidden="1" customWidth="1"/>
    <col min="3623" max="3623" width="1.25" style="157" hidden="1" customWidth="1"/>
    <col min="3624" max="3840" width="1.375" style="157" hidden="1"/>
    <col min="3841" max="3848" width="1.625" style="157" hidden="1" customWidth="1"/>
    <col min="3849" max="3849" width="1.875" style="157" hidden="1" customWidth="1"/>
    <col min="3850" max="3850" width="1.625" style="157" hidden="1" customWidth="1"/>
    <col min="3851" max="3851" width="1.75" style="157" hidden="1" customWidth="1"/>
    <col min="3852" max="3861" width="1.625" style="157" hidden="1" customWidth="1"/>
    <col min="3862" max="3862" width="1.75" style="157" hidden="1" customWidth="1"/>
    <col min="3863" max="3864" width="1.625" style="157" hidden="1" customWidth="1"/>
    <col min="3865" max="3866" width="2.625" style="157" hidden="1" customWidth="1"/>
    <col min="3867" max="3878" width="12.625" style="157" hidden="1" customWidth="1"/>
    <col min="3879" max="3879" width="1.25" style="157" hidden="1" customWidth="1"/>
    <col min="3880" max="4096" width="1.375" style="157" hidden="1"/>
    <col min="4097" max="4104" width="1.625" style="157" hidden="1" customWidth="1"/>
    <col min="4105" max="4105" width="1.875" style="157" hidden="1" customWidth="1"/>
    <col min="4106" max="4106" width="1.625" style="157" hidden="1" customWidth="1"/>
    <col min="4107" max="4107" width="1.75" style="157" hidden="1" customWidth="1"/>
    <col min="4108" max="4117" width="1.625" style="157" hidden="1" customWidth="1"/>
    <col min="4118" max="4118" width="1.75" style="157" hidden="1" customWidth="1"/>
    <col min="4119" max="4120" width="1.625" style="157" hidden="1" customWidth="1"/>
    <col min="4121" max="4122" width="2.625" style="157" hidden="1" customWidth="1"/>
    <col min="4123" max="4134" width="12.625" style="157" hidden="1" customWidth="1"/>
    <col min="4135" max="4135" width="1.25" style="157" hidden="1" customWidth="1"/>
    <col min="4136" max="4352" width="1.375" style="157" hidden="1"/>
    <col min="4353" max="4360" width="1.625" style="157" hidden="1" customWidth="1"/>
    <col min="4361" max="4361" width="1.875" style="157" hidden="1" customWidth="1"/>
    <col min="4362" max="4362" width="1.625" style="157" hidden="1" customWidth="1"/>
    <col min="4363" max="4363" width="1.75" style="157" hidden="1" customWidth="1"/>
    <col min="4364" max="4373" width="1.625" style="157" hidden="1" customWidth="1"/>
    <col min="4374" max="4374" width="1.75" style="157" hidden="1" customWidth="1"/>
    <col min="4375" max="4376" width="1.625" style="157" hidden="1" customWidth="1"/>
    <col min="4377" max="4378" width="2.625" style="157" hidden="1" customWidth="1"/>
    <col min="4379" max="4390" width="12.625" style="157" hidden="1" customWidth="1"/>
    <col min="4391" max="4391" width="1.25" style="157" hidden="1" customWidth="1"/>
    <col min="4392" max="4608" width="1.375" style="157" hidden="1"/>
    <col min="4609" max="4616" width="1.625" style="157" hidden="1" customWidth="1"/>
    <col min="4617" max="4617" width="1.875" style="157" hidden="1" customWidth="1"/>
    <col min="4618" max="4618" width="1.625" style="157" hidden="1" customWidth="1"/>
    <col min="4619" max="4619" width="1.75" style="157" hidden="1" customWidth="1"/>
    <col min="4620" max="4629" width="1.625" style="157" hidden="1" customWidth="1"/>
    <col min="4630" max="4630" width="1.75" style="157" hidden="1" customWidth="1"/>
    <col min="4631" max="4632" width="1.625" style="157" hidden="1" customWidth="1"/>
    <col min="4633" max="4634" width="2.625" style="157" hidden="1" customWidth="1"/>
    <col min="4635" max="4646" width="12.625" style="157" hidden="1" customWidth="1"/>
    <col min="4647" max="4647" width="1.25" style="157" hidden="1" customWidth="1"/>
    <col min="4648" max="4864" width="1.375" style="157" hidden="1"/>
    <col min="4865" max="4872" width="1.625" style="157" hidden="1" customWidth="1"/>
    <col min="4873" max="4873" width="1.875" style="157" hidden="1" customWidth="1"/>
    <col min="4874" max="4874" width="1.625" style="157" hidden="1" customWidth="1"/>
    <col min="4875" max="4875" width="1.75" style="157" hidden="1" customWidth="1"/>
    <col min="4876" max="4885" width="1.625" style="157" hidden="1" customWidth="1"/>
    <col min="4886" max="4886" width="1.75" style="157" hidden="1" customWidth="1"/>
    <col min="4887" max="4888" width="1.625" style="157" hidden="1" customWidth="1"/>
    <col min="4889" max="4890" width="2.625" style="157" hidden="1" customWidth="1"/>
    <col min="4891" max="4902" width="12.625" style="157" hidden="1" customWidth="1"/>
    <col min="4903" max="4903" width="1.25" style="157" hidden="1" customWidth="1"/>
    <col min="4904" max="5120" width="1.375" style="157" hidden="1"/>
    <col min="5121" max="5128" width="1.625" style="157" hidden="1" customWidth="1"/>
    <col min="5129" max="5129" width="1.875" style="157" hidden="1" customWidth="1"/>
    <col min="5130" max="5130" width="1.625" style="157" hidden="1" customWidth="1"/>
    <col min="5131" max="5131" width="1.75" style="157" hidden="1" customWidth="1"/>
    <col min="5132" max="5141" width="1.625" style="157" hidden="1" customWidth="1"/>
    <col min="5142" max="5142" width="1.75" style="157" hidden="1" customWidth="1"/>
    <col min="5143" max="5144" width="1.625" style="157" hidden="1" customWidth="1"/>
    <col min="5145" max="5146" width="2.625" style="157" hidden="1" customWidth="1"/>
    <col min="5147" max="5158" width="12.625" style="157" hidden="1" customWidth="1"/>
    <col min="5159" max="5159" width="1.25" style="157" hidden="1" customWidth="1"/>
    <col min="5160" max="5376" width="1.375" style="157" hidden="1"/>
    <col min="5377" max="5384" width="1.625" style="157" hidden="1" customWidth="1"/>
    <col min="5385" max="5385" width="1.875" style="157" hidden="1" customWidth="1"/>
    <col min="5386" max="5386" width="1.625" style="157" hidden="1" customWidth="1"/>
    <col min="5387" max="5387" width="1.75" style="157" hidden="1" customWidth="1"/>
    <col min="5388" max="5397" width="1.625" style="157" hidden="1" customWidth="1"/>
    <col min="5398" max="5398" width="1.75" style="157" hidden="1" customWidth="1"/>
    <col min="5399" max="5400" width="1.625" style="157" hidden="1" customWidth="1"/>
    <col min="5401" max="5402" width="2.625" style="157" hidden="1" customWidth="1"/>
    <col min="5403" max="5414" width="12.625" style="157" hidden="1" customWidth="1"/>
    <col min="5415" max="5415" width="1.25" style="157" hidden="1" customWidth="1"/>
    <col min="5416" max="5632" width="1.375" style="157" hidden="1"/>
    <col min="5633" max="5640" width="1.625" style="157" hidden="1" customWidth="1"/>
    <col min="5641" max="5641" width="1.875" style="157" hidden="1" customWidth="1"/>
    <col min="5642" max="5642" width="1.625" style="157" hidden="1" customWidth="1"/>
    <col min="5643" max="5643" width="1.75" style="157" hidden="1" customWidth="1"/>
    <col min="5644" max="5653" width="1.625" style="157" hidden="1" customWidth="1"/>
    <col min="5654" max="5654" width="1.75" style="157" hidden="1" customWidth="1"/>
    <col min="5655" max="5656" width="1.625" style="157" hidden="1" customWidth="1"/>
    <col min="5657" max="5658" width="2.625" style="157" hidden="1" customWidth="1"/>
    <col min="5659" max="5670" width="12.625" style="157" hidden="1" customWidth="1"/>
    <col min="5671" max="5671" width="1.25" style="157" hidden="1" customWidth="1"/>
    <col min="5672" max="5888" width="1.375" style="157" hidden="1"/>
    <col min="5889" max="5896" width="1.625" style="157" hidden="1" customWidth="1"/>
    <col min="5897" max="5897" width="1.875" style="157" hidden="1" customWidth="1"/>
    <col min="5898" max="5898" width="1.625" style="157" hidden="1" customWidth="1"/>
    <col min="5899" max="5899" width="1.75" style="157" hidden="1" customWidth="1"/>
    <col min="5900" max="5909" width="1.625" style="157" hidden="1" customWidth="1"/>
    <col min="5910" max="5910" width="1.75" style="157" hidden="1" customWidth="1"/>
    <col min="5911" max="5912" width="1.625" style="157" hidden="1" customWidth="1"/>
    <col min="5913" max="5914" width="2.625" style="157" hidden="1" customWidth="1"/>
    <col min="5915" max="5926" width="12.625" style="157" hidden="1" customWidth="1"/>
    <col min="5927" max="5927" width="1.25" style="157" hidden="1" customWidth="1"/>
    <col min="5928" max="6144" width="1.375" style="157" hidden="1"/>
    <col min="6145" max="6152" width="1.625" style="157" hidden="1" customWidth="1"/>
    <col min="6153" max="6153" width="1.875" style="157" hidden="1" customWidth="1"/>
    <col min="6154" max="6154" width="1.625" style="157" hidden="1" customWidth="1"/>
    <col min="6155" max="6155" width="1.75" style="157" hidden="1" customWidth="1"/>
    <col min="6156" max="6165" width="1.625" style="157" hidden="1" customWidth="1"/>
    <col min="6166" max="6166" width="1.75" style="157" hidden="1" customWidth="1"/>
    <col min="6167" max="6168" width="1.625" style="157" hidden="1" customWidth="1"/>
    <col min="6169" max="6170" width="2.625" style="157" hidden="1" customWidth="1"/>
    <col min="6171" max="6182" width="12.625" style="157" hidden="1" customWidth="1"/>
    <col min="6183" max="6183" width="1.25" style="157" hidden="1" customWidth="1"/>
    <col min="6184" max="6400" width="1.375" style="157" hidden="1"/>
    <col min="6401" max="6408" width="1.625" style="157" hidden="1" customWidth="1"/>
    <col min="6409" max="6409" width="1.875" style="157" hidden="1" customWidth="1"/>
    <col min="6410" max="6410" width="1.625" style="157" hidden="1" customWidth="1"/>
    <col min="6411" max="6411" width="1.75" style="157" hidden="1" customWidth="1"/>
    <col min="6412" max="6421" width="1.625" style="157" hidden="1" customWidth="1"/>
    <col min="6422" max="6422" width="1.75" style="157" hidden="1" customWidth="1"/>
    <col min="6423" max="6424" width="1.625" style="157" hidden="1" customWidth="1"/>
    <col min="6425" max="6426" width="2.625" style="157" hidden="1" customWidth="1"/>
    <col min="6427" max="6438" width="12.625" style="157" hidden="1" customWidth="1"/>
    <col min="6439" max="6439" width="1.25" style="157" hidden="1" customWidth="1"/>
    <col min="6440" max="6656" width="1.375" style="157" hidden="1"/>
    <col min="6657" max="6664" width="1.625" style="157" hidden="1" customWidth="1"/>
    <col min="6665" max="6665" width="1.875" style="157" hidden="1" customWidth="1"/>
    <col min="6666" max="6666" width="1.625" style="157" hidden="1" customWidth="1"/>
    <col min="6667" max="6667" width="1.75" style="157" hidden="1" customWidth="1"/>
    <col min="6668" max="6677" width="1.625" style="157" hidden="1" customWidth="1"/>
    <col min="6678" max="6678" width="1.75" style="157" hidden="1" customWidth="1"/>
    <col min="6679" max="6680" width="1.625" style="157" hidden="1" customWidth="1"/>
    <col min="6681" max="6682" width="2.625" style="157" hidden="1" customWidth="1"/>
    <col min="6683" max="6694" width="12.625" style="157" hidden="1" customWidth="1"/>
    <col min="6695" max="6695" width="1.25" style="157" hidden="1" customWidth="1"/>
    <col min="6696" max="6912" width="1.375" style="157" hidden="1"/>
    <col min="6913" max="6920" width="1.625" style="157" hidden="1" customWidth="1"/>
    <col min="6921" max="6921" width="1.875" style="157" hidden="1" customWidth="1"/>
    <col min="6922" max="6922" width="1.625" style="157" hidden="1" customWidth="1"/>
    <col min="6923" max="6923" width="1.75" style="157" hidden="1" customWidth="1"/>
    <col min="6924" max="6933" width="1.625" style="157" hidden="1" customWidth="1"/>
    <col min="6934" max="6934" width="1.75" style="157" hidden="1" customWidth="1"/>
    <col min="6935" max="6936" width="1.625" style="157" hidden="1" customWidth="1"/>
    <col min="6937" max="6938" width="2.625" style="157" hidden="1" customWidth="1"/>
    <col min="6939" max="6950" width="12.625" style="157" hidden="1" customWidth="1"/>
    <col min="6951" max="6951" width="1.25" style="157" hidden="1" customWidth="1"/>
    <col min="6952" max="7168" width="1.375" style="157" hidden="1"/>
    <col min="7169" max="7176" width="1.625" style="157" hidden="1" customWidth="1"/>
    <col min="7177" max="7177" width="1.875" style="157" hidden="1" customWidth="1"/>
    <col min="7178" max="7178" width="1.625" style="157" hidden="1" customWidth="1"/>
    <col min="7179" max="7179" width="1.75" style="157" hidden="1" customWidth="1"/>
    <col min="7180" max="7189" width="1.625" style="157" hidden="1" customWidth="1"/>
    <col min="7190" max="7190" width="1.75" style="157" hidden="1" customWidth="1"/>
    <col min="7191" max="7192" width="1.625" style="157" hidden="1" customWidth="1"/>
    <col min="7193" max="7194" width="2.625" style="157" hidden="1" customWidth="1"/>
    <col min="7195" max="7206" width="12.625" style="157" hidden="1" customWidth="1"/>
    <col min="7207" max="7207" width="1.25" style="157" hidden="1" customWidth="1"/>
    <col min="7208" max="7424" width="1.375" style="157" hidden="1"/>
    <col min="7425" max="7432" width="1.625" style="157" hidden="1" customWidth="1"/>
    <col min="7433" max="7433" width="1.875" style="157" hidden="1" customWidth="1"/>
    <col min="7434" max="7434" width="1.625" style="157" hidden="1" customWidth="1"/>
    <col min="7435" max="7435" width="1.75" style="157" hidden="1" customWidth="1"/>
    <col min="7436" max="7445" width="1.625" style="157" hidden="1" customWidth="1"/>
    <col min="7446" max="7446" width="1.75" style="157" hidden="1" customWidth="1"/>
    <col min="7447" max="7448" width="1.625" style="157" hidden="1" customWidth="1"/>
    <col min="7449" max="7450" width="2.625" style="157" hidden="1" customWidth="1"/>
    <col min="7451" max="7462" width="12.625" style="157" hidden="1" customWidth="1"/>
    <col min="7463" max="7463" width="1.25" style="157" hidden="1" customWidth="1"/>
    <col min="7464" max="7680" width="1.375" style="157" hidden="1"/>
    <col min="7681" max="7688" width="1.625" style="157" hidden="1" customWidth="1"/>
    <col min="7689" max="7689" width="1.875" style="157" hidden="1" customWidth="1"/>
    <col min="7690" max="7690" width="1.625" style="157" hidden="1" customWidth="1"/>
    <col min="7691" max="7691" width="1.75" style="157" hidden="1" customWidth="1"/>
    <col min="7692" max="7701" width="1.625" style="157" hidden="1" customWidth="1"/>
    <col min="7702" max="7702" width="1.75" style="157" hidden="1" customWidth="1"/>
    <col min="7703" max="7704" width="1.625" style="157" hidden="1" customWidth="1"/>
    <col min="7705" max="7706" width="2.625" style="157" hidden="1" customWidth="1"/>
    <col min="7707" max="7718" width="12.625" style="157" hidden="1" customWidth="1"/>
    <col min="7719" max="7719" width="1.25" style="157" hidden="1" customWidth="1"/>
    <col min="7720" max="7936" width="1.375" style="157" hidden="1"/>
    <col min="7937" max="7944" width="1.625" style="157" hidden="1" customWidth="1"/>
    <col min="7945" max="7945" width="1.875" style="157" hidden="1" customWidth="1"/>
    <col min="7946" max="7946" width="1.625" style="157" hidden="1" customWidth="1"/>
    <col min="7947" max="7947" width="1.75" style="157" hidden="1" customWidth="1"/>
    <col min="7948" max="7957" width="1.625" style="157" hidden="1" customWidth="1"/>
    <col min="7958" max="7958" width="1.75" style="157" hidden="1" customWidth="1"/>
    <col min="7959" max="7960" width="1.625" style="157" hidden="1" customWidth="1"/>
    <col min="7961" max="7962" width="2.625" style="157" hidden="1" customWidth="1"/>
    <col min="7963" max="7974" width="12.625" style="157" hidden="1" customWidth="1"/>
    <col min="7975" max="7975" width="1.25" style="157" hidden="1" customWidth="1"/>
    <col min="7976" max="8192" width="1.375" style="157" hidden="1"/>
    <col min="8193" max="8200" width="1.625" style="157" hidden="1" customWidth="1"/>
    <col min="8201" max="8201" width="1.875" style="157" hidden="1" customWidth="1"/>
    <col min="8202" max="8202" width="1.625" style="157" hidden="1" customWidth="1"/>
    <col min="8203" max="8203" width="1.75" style="157" hidden="1" customWidth="1"/>
    <col min="8204" max="8213" width="1.625" style="157" hidden="1" customWidth="1"/>
    <col min="8214" max="8214" width="1.75" style="157" hidden="1" customWidth="1"/>
    <col min="8215" max="8216" width="1.625" style="157" hidden="1" customWidth="1"/>
    <col min="8217" max="8218" width="2.625" style="157" hidden="1" customWidth="1"/>
    <col min="8219" max="8230" width="12.625" style="157" hidden="1" customWidth="1"/>
    <col min="8231" max="8231" width="1.25" style="157" hidden="1" customWidth="1"/>
    <col min="8232" max="8448" width="1.375" style="157" hidden="1"/>
    <col min="8449" max="8456" width="1.625" style="157" hidden="1" customWidth="1"/>
    <col min="8457" max="8457" width="1.875" style="157" hidden="1" customWidth="1"/>
    <col min="8458" max="8458" width="1.625" style="157" hidden="1" customWidth="1"/>
    <col min="8459" max="8459" width="1.75" style="157" hidden="1" customWidth="1"/>
    <col min="8460" max="8469" width="1.625" style="157" hidden="1" customWidth="1"/>
    <col min="8470" max="8470" width="1.75" style="157" hidden="1" customWidth="1"/>
    <col min="8471" max="8472" width="1.625" style="157" hidden="1" customWidth="1"/>
    <col min="8473" max="8474" width="2.625" style="157" hidden="1" customWidth="1"/>
    <col min="8475" max="8486" width="12.625" style="157" hidden="1" customWidth="1"/>
    <col min="8487" max="8487" width="1.25" style="157" hidden="1" customWidth="1"/>
    <col min="8488" max="8704" width="1.375" style="157" hidden="1"/>
    <col min="8705" max="8712" width="1.625" style="157" hidden="1" customWidth="1"/>
    <col min="8713" max="8713" width="1.875" style="157" hidden="1" customWidth="1"/>
    <col min="8714" max="8714" width="1.625" style="157" hidden="1" customWidth="1"/>
    <col min="8715" max="8715" width="1.75" style="157" hidden="1" customWidth="1"/>
    <col min="8716" max="8725" width="1.625" style="157" hidden="1" customWidth="1"/>
    <col min="8726" max="8726" width="1.75" style="157" hidden="1" customWidth="1"/>
    <col min="8727" max="8728" width="1.625" style="157" hidden="1" customWidth="1"/>
    <col min="8729" max="8730" width="2.625" style="157" hidden="1" customWidth="1"/>
    <col min="8731" max="8742" width="12.625" style="157" hidden="1" customWidth="1"/>
    <col min="8743" max="8743" width="1.25" style="157" hidden="1" customWidth="1"/>
    <col min="8744" max="8960" width="1.375" style="157" hidden="1"/>
    <col min="8961" max="8968" width="1.625" style="157" hidden="1" customWidth="1"/>
    <col min="8969" max="8969" width="1.875" style="157" hidden="1" customWidth="1"/>
    <col min="8970" max="8970" width="1.625" style="157" hidden="1" customWidth="1"/>
    <col min="8971" max="8971" width="1.75" style="157" hidden="1" customWidth="1"/>
    <col min="8972" max="8981" width="1.625" style="157" hidden="1" customWidth="1"/>
    <col min="8982" max="8982" width="1.75" style="157" hidden="1" customWidth="1"/>
    <col min="8983" max="8984" width="1.625" style="157" hidden="1" customWidth="1"/>
    <col min="8985" max="8986" width="2.625" style="157" hidden="1" customWidth="1"/>
    <col min="8987" max="8998" width="12.625" style="157" hidden="1" customWidth="1"/>
    <col min="8999" max="8999" width="1.25" style="157" hidden="1" customWidth="1"/>
    <col min="9000" max="9216" width="1.375" style="157" hidden="1"/>
    <col min="9217" max="9224" width="1.625" style="157" hidden="1" customWidth="1"/>
    <col min="9225" max="9225" width="1.875" style="157" hidden="1" customWidth="1"/>
    <col min="9226" max="9226" width="1.625" style="157" hidden="1" customWidth="1"/>
    <col min="9227" max="9227" width="1.75" style="157" hidden="1" customWidth="1"/>
    <col min="9228" max="9237" width="1.625" style="157" hidden="1" customWidth="1"/>
    <col min="9238" max="9238" width="1.75" style="157" hidden="1" customWidth="1"/>
    <col min="9239" max="9240" width="1.625" style="157" hidden="1" customWidth="1"/>
    <col min="9241" max="9242" width="2.625" style="157" hidden="1" customWidth="1"/>
    <col min="9243" max="9254" width="12.625" style="157" hidden="1" customWidth="1"/>
    <col min="9255" max="9255" width="1.25" style="157" hidden="1" customWidth="1"/>
    <col min="9256" max="9472" width="1.375" style="157" hidden="1"/>
    <col min="9473" max="9480" width="1.625" style="157" hidden="1" customWidth="1"/>
    <col min="9481" max="9481" width="1.875" style="157" hidden="1" customWidth="1"/>
    <col min="9482" max="9482" width="1.625" style="157" hidden="1" customWidth="1"/>
    <col min="9483" max="9483" width="1.75" style="157" hidden="1" customWidth="1"/>
    <col min="9484" max="9493" width="1.625" style="157" hidden="1" customWidth="1"/>
    <col min="9494" max="9494" width="1.75" style="157" hidden="1" customWidth="1"/>
    <col min="9495" max="9496" width="1.625" style="157" hidden="1" customWidth="1"/>
    <col min="9497" max="9498" width="2.625" style="157" hidden="1" customWidth="1"/>
    <col min="9499" max="9510" width="12.625" style="157" hidden="1" customWidth="1"/>
    <col min="9511" max="9511" width="1.25" style="157" hidden="1" customWidth="1"/>
    <col min="9512" max="9728" width="1.375" style="157" hidden="1"/>
    <col min="9729" max="9736" width="1.625" style="157" hidden="1" customWidth="1"/>
    <col min="9737" max="9737" width="1.875" style="157" hidden="1" customWidth="1"/>
    <col min="9738" max="9738" width="1.625" style="157" hidden="1" customWidth="1"/>
    <col min="9739" max="9739" width="1.75" style="157" hidden="1" customWidth="1"/>
    <col min="9740" max="9749" width="1.625" style="157" hidden="1" customWidth="1"/>
    <col min="9750" max="9750" width="1.75" style="157" hidden="1" customWidth="1"/>
    <col min="9751" max="9752" width="1.625" style="157" hidden="1" customWidth="1"/>
    <col min="9753" max="9754" width="2.625" style="157" hidden="1" customWidth="1"/>
    <col min="9755" max="9766" width="12.625" style="157" hidden="1" customWidth="1"/>
    <col min="9767" max="9767" width="1.25" style="157" hidden="1" customWidth="1"/>
    <col min="9768" max="9984" width="1.375" style="157" hidden="1"/>
    <col min="9985" max="9992" width="1.625" style="157" hidden="1" customWidth="1"/>
    <col min="9993" max="9993" width="1.875" style="157" hidden="1" customWidth="1"/>
    <col min="9994" max="9994" width="1.625" style="157" hidden="1" customWidth="1"/>
    <col min="9995" max="9995" width="1.75" style="157" hidden="1" customWidth="1"/>
    <col min="9996" max="10005" width="1.625" style="157" hidden="1" customWidth="1"/>
    <col min="10006" max="10006" width="1.75" style="157" hidden="1" customWidth="1"/>
    <col min="10007" max="10008" width="1.625" style="157" hidden="1" customWidth="1"/>
    <col min="10009" max="10010" width="2.625" style="157" hidden="1" customWidth="1"/>
    <col min="10011" max="10022" width="12.625" style="157" hidden="1" customWidth="1"/>
    <col min="10023" max="10023" width="1.25" style="157" hidden="1" customWidth="1"/>
    <col min="10024" max="10240" width="1.375" style="157" hidden="1"/>
    <col min="10241" max="10248" width="1.625" style="157" hidden="1" customWidth="1"/>
    <col min="10249" max="10249" width="1.875" style="157" hidden="1" customWidth="1"/>
    <col min="10250" max="10250" width="1.625" style="157" hidden="1" customWidth="1"/>
    <col min="10251" max="10251" width="1.75" style="157" hidden="1" customWidth="1"/>
    <col min="10252" max="10261" width="1.625" style="157" hidden="1" customWidth="1"/>
    <col min="10262" max="10262" width="1.75" style="157" hidden="1" customWidth="1"/>
    <col min="10263" max="10264" width="1.625" style="157" hidden="1" customWidth="1"/>
    <col min="10265" max="10266" width="2.625" style="157" hidden="1" customWidth="1"/>
    <col min="10267" max="10278" width="12.625" style="157" hidden="1" customWidth="1"/>
    <col min="10279" max="10279" width="1.25" style="157" hidden="1" customWidth="1"/>
    <col min="10280" max="10496" width="1.375" style="157" hidden="1"/>
    <col min="10497" max="10504" width="1.625" style="157" hidden="1" customWidth="1"/>
    <col min="10505" max="10505" width="1.875" style="157" hidden="1" customWidth="1"/>
    <col min="10506" max="10506" width="1.625" style="157" hidden="1" customWidth="1"/>
    <col min="10507" max="10507" width="1.75" style="157" hidden="1" customWidth="1"/>
    <col min="10508" max="10517" width="1.625" style="157" hidden="1" customWidth="1"/>
    <col min="10518" max="10518" width="1.75" style="157" hidden="1" customWidth="1"/>
    <col min="10519" max="10520" width="1.625" style="157" hidden="1" customWidth="1"/>
    <col min="10521" max="10522" width="2.625" style="157" hidden="1" customWidth="1"/>
    <col min="10523" max="10534" width="12.625" style="157" hidden="1" customWidth="1"/>
    <col min="10535" max="10535" width="1.25" style="157" hidden="1" customWidth="1"/>
    <col min="10536" max="10752" width="1.375" style="157" hidden="1"/>
    <col min="10753" max="10760" width="1.625" style="157" hidden="1" customWidth="1"/>
    <col min="10761" max="10761" width="1.875" style="157" hidden="1" customWidth="1"/>
    <col min="10762" max="10762" width="1.625" style="157" hidden="1" customWidth="1"/>
    <col min="10763" max="10763" width="1.75" style="157" hidden="1" customWidth="1"/>
    <col min="10764" max="10773" width="1.625" style="157" hidden="1" customWidth="1"/>
    <col min="10774" max="10774" width="1.75" style="157" hidden="1" customWidth="1"/>
    <col min="10775" max="10776" width="1.625" style="157" hidden="1" customWidth="1"/>
    <col min="10777" max="10778" width="2.625" style="157" hidden="1" customWidth="1"/>
    <col min="10779" max="10790" width="12.625" style="157" hidden="1" customWidth="1"/>
    <col min="10791" max="10791" width="1.25" style="157" hidden="1" customWidth="1"/>
    <col min="10792" max="11008" width="1.375" style="157" hidden="1"/>
    <col min="11009" max="11016" width="1.625" style="157" hidden="1" customWidth="1"/>
    <col min="11017" max="11017" width="1.875" style="157" hidden="1" customWidth="1"/>
    <col min="11018" max="11018" width="1.625" style="157" hidden="1" customWidth="1"/>
    <col min="11019" max="11019" width="1.75" style="157" hidden="1" customWidth="1"/>
    <col min="11020" max="11029" width="1.625" style="157" hidden="1" customWidth="1"/>
    <col min="11030" max="11030" width="1.75" style="157" hidden="1" customWidth="1"/>
    <col min="11031" max="11032" width="1.625" style="157" hidden="1" customWidth="1"/>
    <col min="11033" max="11034" width="2.625" style="157" hidden="1" customWidth="1"/>
    <col min="11035" max="11046" width="12.625" style="157" hidden="1" customWidth="1"/>
    <col min="11047" max="11047" width="1.25" style="157" hidden="1" customWidth="1"/>
    <col min="11048" max="11264" width="1.375" style="157" hidden="1"/>
    <col min="11265" max="11272" width="1.625" style="157" hidden="1" customWidth="1"/>
    <col min="11273" max="11273" width="1.875" style="157" hidden="1" customWidth="1"/>
    <col min="11274" max="11274" width="1.625" style="157" hidden="1" customWidth="1"/>
    <col min="11275" max="11275" width="1.75" style="157" hidden="1" customWidth="1"/>
    <col min="11276" max="11285" width="1.625" style="157" hidden="1" customWidth="1"/>
    <col min="11286" max="11286" width="1.75" style="157" hidden="1" customWidth="1"/>
    <col min="11287" max="11288" width="1.625" style="157" hidden="1" customWidth="1"/>
    <col min="11289" max="11290" width="2.625" style="157" hidden="1" customWidth="1"/>
    <col min="11291" max="11302" width="12.625" style="157" hidden="1" customWidth="1"/>
    <col min="11303" max="11303" width="1.25" style="157" hidden="1" customWidth="1"/>
    <col min="11304" max="11520" width="1.375" style="157" hidden="1"/>
    <col min="11521" max="11528" width="1.625" style="157" hidden="1" customWidth="1"/>
    <col min="11529" max="11529" width="1.875" style="157" hidden="1" customWidth="1"/>
    <col min="11530" max="11530" width="1.625" style="157" hidden="1" customWidth="1"/>
    <col min="11531" max="11531" width="1.75" style="157" hidden="1" customWidth="1"/>
    <col min="11532" max="11541" width="1.625" style="157" hidden="1" customWidth="1"/>
    <col min="11542" max="11542" width="1.75" style="157" hidden="1" customWidth="1"/>
    <col min="11543" max="11544" width="1.625" style="157" hidden="1" customWidth="1"/>
    <col min="11545" max="11546" width="2.625" style="157" hidden="1" customWidth="1"/>
    <col min="11547" max="11558" width="12.625" style="157" hidden="1" customWidth="1"/>
    <col min="11559" max="11559" width="1.25" style="157" hidden="1" customWidth="1"/>
    <col min="11560" max="11776" width="1.375" style="157" hidden="1"/>
    <col min="11777" max="11784" width="1.625" style="157" hidden="1" customWidth="1"/>
    <col min="11785" max="11785" width="1.875" style="157" hidden="1" customWidth="1"/>
    <col min="11786" max="11786" width="1.625" style="157" hidden="1" customWidth="1"/>
    <col min="11787" max="11787" width="1.75" style="157" hidden="1" customWidth="1"/>
    <col min="11788" max="11797" width="1.625" style="157" hidden="1" customWidth="1"/>
    <col min="11798" max="11798" width="1.75" style="157" hidden="1" customWidth="1"/>
    <col min="11799" max="11800" width="1.625" style="157" hidden="1" customWidth="1"/>
    <col min="11801" max="11802" width="2.625" style="157" hidden="1" customWidth="1"/>
    <col min="11803" max="11814" width="12.625" style="157" hidden="1" customWidth="1"/>
    <col min="11815" max="11815" width="1.25" style="157" hidden="1" customWidth="1"/>
    <col min="11816" max="12032" width="1.375" style="157" hidden="1"/>
    <col min="12033" max="12040" width="1.625" style="157" hidden="1" customWidth="1"/>
    <col min="12041" max="12041" width="1.875" style="157" hidden="1" customWidth="1"/>
    <col min="12042" max="12042" width="1.625" style="157" hidden="1" customWidth="1"/>
    <col min="12043" max="12043" width="1.75" style="157" hidden="1" customWidth="1"/>
    <col min="12044" max="12053" width="1.625" style="157" hidden="1" customWidth="1"/>
    <col min="12054" max="12054" width="1.75" style="157" hidden="1" customWidth="1"/>
    <col min="12055" max="12056" width="1.625" style="157" hidden="1" customWidth="1"/>
    <col min="12057" max="12058" width="2.625" style="157" hidden="1" customWidth="1"/>
    <col min="12059" max="12070" width="12.625" style="157" hidden="1" customWidth="1"/>
    <col min="12071" max="12071" width="1.25" style="157" hidden="1" customWidth="1"/>
    <col min="12072" max="12288" width="1.375" style="157" hidden="1"/>
    <col min="12289" max="12296" width="1.625" style="157" hidden="1" customWidth="1"/>
    <col min="12297" max="12297" width="1.875" style="157" hidden="1" customWidth="1"/>
    <col min="12298" max="12298" width="1.625" style="157" hidden="1" customWidth="1"/>
    <col min="12299" max="12299" width="1.75" style="157" hidden="1" customWidth="1"/>
    <col min="12300" max="12309" width="1.625" style="157" hidden="1" customWidth="1"/>
    <col min="12310" max="12310" width="1.75" style="157" hidden="1" customWidth="1"/>
    <col min="12311" max="12312" width="1.625" style="157" hidden="1" customWidth="1"/>
    <col min="12313" max="12314" width="2.625" style="157" hidden="1" customWidth="1"/>
    <col min="12315" max="12326" width="12.625" style="157" hidden="1" customWidth="1"/>
    <col min="12327" max="12327" width="1.25" style="157" hidden="1" customWidth="1"/>
    <col min="12328" max="12544" width="1.375" style="157" hidden="1"/>
    <col min="12545" max="12552" width="1.625" style="157" hidden="1" customWidth="1"/>
    <col min="12553" max="12553" width="1.875" style="157" hidden="1" customWidth="1"/>
    <col min="12554" max="12554" width="1.625" style="157" hidden="1" customWidth="1"/>
    <col min="12555" max="12555" width="1.75" style="157" hidden="1" customWidth="1"/>
    <col min="12556" max="12565" width="1.625" style="157" hidden="1" customWidth="1"/>
    <col min="12566" max="12566" width="1.75" style="157" hidden="1" customWidth="1"/>
    <col min="12567" max="12568" width="1.625" style="157" hidden="1" customWidth="1"/>
    <col min="12569" max="12570" width="2.625" style="157" hidden="1" customWidth="1"/>
    <col min="12571" max="12582" width="12.625" style="157" hidden="1" customWidth="1"/>
    <col min="12583" max="12583" width="1.25" style="157" hidden="1" customWidth="1"/>
    <col min="12584" max="12800" width="1.375" style="157" hidden="1"/>
    <col min="12801" max="12808" width="1.625" style="157" hidden="1" customWidth="1"/>
    <col min="12809" max="12809" width="1.875" style="157" hidden="1" customWidth="1"/>
    <col min="12810" max="12810" width="1.625" style="157" hidden="1" customWidth="1"/>
    <col min="12811" max="12811" width="1.75" style="157" hidden="1" customWidth="1"/>
    <col min="12812" max="12821" width="1.625" style="157" hidden="1" customWidth="1"/>
    <col min="12822" max="12822" width="1.75" style="157" hidden="1" customWidth="1"/>
    <col min="12823" max="12824" width="1.625" style="157" hidden="1" customWidth="1"/>
    <col min="12825" max="12826" width="2.625" style="157" hidden="1" customWidth="1"/>
    <col min="12827" max="12838" width="12.625" style="157" hidden="1" customWidth="1"/>
    <col min="12839" max="12839" width="1.25" style="157" hidden="1" customWidth="1"/>
    <col min="12840" max="13056" width="1.375" style="157" hidden="1"/>
    <col min="13057" max="13064" width="1.625" style="157" hidden="1" customWidth="1"/>
    <col min="13065" max="13065" width="1.875" style="157" hidden="1" customWidth="1"/>
    <col min="13066" max="13066" width="1.625" style="157" hidden="1" customWidth="1"/>
    <col min="13067" max="13067" width="1.75" style="157" hidden="1" customWidth="1"/>
    <col min="13068" max="13077" width="1.625" style="157" hidden="1" customWidth="1"/>
    <col min="13078" max="13078" width="1.75" style="157" hidden="1" customWidth="1"/>
    <col min="13079" max="13080" width="1.625" style="157" hidden="1" customWidth="1"/>
    <col min="13081" max="13082" width="2.625" style="157" hidden="1" customWidth="1"/>
    <col min="13083" max="13094" width="12.625" style="157" hidden="1" customWidth="1"/>
    <col min="13095" max="13095" width="1.25" style="157" hidden="1" customWidth="1"/>
    <col min="13096" max="13312" width="1.375" style="157" hidden="1"/>
    <col min="13313" max="13320" width="1.625" style="157" hidden="1" customWidth="1"/>
    <col min="13321" max="13321" width="1.875" style="157" hidden="1" customWidth="1"/>
    <col min="13322" max="13322" width="1.625" style="157" hidden="1" customWidth="1"/>
    <col min="13323" max="13323" width="1.75" style="157" hidden="1" customWidth="1"/>
    <col min="13324" max="13333" width="1.625" style="157" hidden="1" customWidth="1"/>
    <col min="13334" max="13334" width="1.75" style="157" hidden="1" customWidth="1"/>
    <col min="13335" max="13336" width="1.625" style="157" hidden="1" customWidth="1"/>
    <col min="13337" max="13338" width="2.625" style="157" hidden="1" customWidth="1"/>
    <col min="13339" max="13350" width="12.625" style="157" hidden="1" customWidth="1"/>
    <col min="13351" max="13351" width="1.25" style="157" hidden="1" customWidth="1"/>
    <col min="13352" max="13568" width="1.375" style="157" hidden="1"/>
    <col min="13569" max="13576" width="1.625" style="157" hidden="1" customWidth="1"/>
    <col min="13577" max="13577" width="1.875" style="157" hidden="1" customWidth="1"/>
    <col min="13578" max="13578" width="1.625" style="157" hidden="1" customWidth="1"/>
    <col min="13579" max="13579" width="1.75" style="157" hidden="1" customWidth="1"/>
    <col min="13580" max="13589" width="1.625" style="157" hidden="1" customWidth="1"/>
    <col min="13590" max="13590" width="1.75" style="157" hidden="1" customWidth="1"/>
    <col min="13591" max="13592" width="1.625" style="157" hidden="1" customWidth="1"/>
    <col min="13593" max="13594" width="2.625" style="157" hidden="1" customWidth="1"/>
    <col min="13595" max="13606" width="12.625" style="157" hidden="1" customWidth="1"/>
    <col min="13607" max="13607" width="1.25" style="157" hidden="1" customWidth="1"/>
    <col min="13608" max="13824" width="1.375" style="157" hidden="1"/>
    <col min="13825" max="13832" width="1.625" style="157" hidden="1" customWidth="1"/>
    <col min="13833" max="13833" width="1.875" style="157" hidden="1" customWidth="1"/>
    <col min="13834" max="13834" width="1.625" style="157" hidden="1" customWidth="1"/>
    <col min="13835" max="13835" width="1.75" style="157" hidden="1" customWidth="1"/>
    <col min="13836" max="13845" width="1.625" style="157" hidden="1" customWidth="1"/>
    <col min="13846" max="13846" width="1.75" style="157" hidden="1" customWidth="1"/>
    <col min="13847" max="13848" width="1.625" style="157" hidden="1" customWidth="1"/>
    <col min="13849" max="13850" width="2.625" style="157" hidden="1" customWidth="1"/>
    <col min="13851" max="13862" width="12.625" style="157" hidden="1" customWidth="1"/>
    <col min="13863" max="13863" width="1.25" style="157" hidden="1" customWidth="1"/>
    <col min="13864" max="14080" width="1.375" style="157" hidden="1"/>
    <col min="14081" max="14088" width="1.625" style="157" hidden="1" customWidth="1"/>
    <col min="14089" max="14089" width="1.875" style="157" hidden="1" customWidth="1"/>
    <col min="14090" max="14090" width="1.625" style="157" hidden="1" customWidth="1"/>
    <col min="14091" max="14091" width="1.75" style="157" hidden="1" customWidth="1"/>
    <col min="14092" max="14101" width="1.625" style="157" hidden="1" customWidth="1"/>
    <col min="14102" max="14102" width="1.75" style="157" hidden="1" customWidth="1"/>
    <col min="14103" max="14104" width="1.625" style="157" hidden="1" customWidth="1"/>
    <col min="14105" max="14106" width="2.625" style="157" hidden="1" customWidth="1"/>
    <col min="14107" max="14118" width="12.625" style="157" hidden="1" customWidth="1"/>
    <col min="14119" max="14119" width="1.25" style="157" hidden="1" customWidth="1"/>
    <col min="14120" max="14336" width="1.375" style="157" hidden="1"/>
    <col min="14337" max="14344" width="1.625" style="157" hidden="1" customWidth="1"/>
    <col min="14345" max="14345" width="1.875" style="157" hidden="1" customWidth="1"/>
    <col min="14346" max="14346" width="1.625" style="157" hidden="1" customWidth="1"/>
    <col min="14347" max="14347" width="1.75" style="157" hidden="1" customWidth="1"/>
    <col min="14348" max="14357" width="1.625" style="157" hidden="1" customWidth="1"/>
    <col min="14358" max="14358" width="1.75" style="157" hidden="1" customWidth="1"/>
    <col min="14359" max="14360" width="1.625" style="157" hidden="1" customWidth="1"/>
    <col min="14361" max="14362" width="2.625" style="157" hidden="1" customWidth="1"/>
    <col min="14363" max="14374" width="12.625" style="157" hidden="1" customWidth="1"/>
    <col min="14375" max="14375" width="1.25" style="157" hidden="1" customWidth="1"/>
    <col min="14376" max="14592" width="1.375" style="157" hidden="1"/>
    <col min="14593" max="14600" width="1.625" style="157" hidden="1" customWidth="1"/>
    <col min="14601" max="14601" width="1.875" style="157" hidden="1" customWidth="1"/>
    <col min="14602" max="14602" width="1.625" style="157" hidden="1" customWidth="1"/>
    <col min="14603" max="14603" width="1.75" style="157" hidden="1" customWidth="1"/>
    <col min="14604" max="14613" width="1.625" style="157" hidden="1" customWidth="1"/>
    <col min="14614" max="14614" width="1.75" style="157" hidden="1" customWidth="1"/>
    <col min="14615" max="14616" width="1.625" style="157" hidden="1" customWidth="1"/>
    <col min="14617" max="14618" width="2.625" style="157" hidden="1" customWidth="1"/>
    <col min="14619" max="14630" width="12.625" style="157" hidden="1" customWidth="1"/>
    <col min="14631" max="14631" width="1.25" style="157" hidden="1" customWidth="1"/>
    <col min="14632" max="14848" width="1.375" style="157" hidden="1"/>
    <col min="14849" max="14856" width="1.625" style="157" hidden="1" customWidth="1"/>
    <col min="14857" max="14857" width="1.875" style="157" hidden="1" customWidth="1"/>
    <col min="14858" max="14858" width="1.625" style="157" hidden="1" customWidth="1"/>
    <col min="14859" max="14859" width="1.75" style="157" hidden="1" customWidth="1"/>
    <col min="14860" max="14869" width="1.625" style="157" hidden="1" customWidth="1"/>
    <col min="14870" max="14870" width="1.75" style="157" hidden="1" customWidth="1"/>
    <col min="14871" max="14872" width="1.625" style="157" hidden="1" customWidth="1"/>
    <col min="14873" max="14874" width="2.625" style="157" hidden="1" customWidth="1"/>
    <col min="14875" max="14886" width="12.625" style="157" hidden="1" customWidth="1"/>
    <col min="14887" max="14887" width="1.25" style="157" hidden="1" customWidth="1"/>
    <col min="14888" max="15104" width="1.375" style="157" hidden="1"/>
    <col min="15105" max="15112" width="1.625" style="157" hidden="1" customWidth="1"/>
    <col min="15113" max="15113" width="1.875" style="157" hidden="1" customWidth="1"/>
    <col min="15114" max="15114" width="1.625" style="157" hidden="1" customWidth="1"/>
    <col min="15115" max="15115" width="1.75" style="157" hidden="1" customWidth="1"/>
    <col min="15116" max="15125" width="1.625" style="157" hidden="1" customWidth="1"/>
    <col min="15126" max="15126" width="1.75" style="157" hidden="1" customWidth="1"/>
    <col min="15127" max="15128" width="1.625" style="157" hidden="1" customWidth="1"/>
    <col min="15129" max="15130" width="2.625" style="157" hidden="1" customWidth="1"/>
    <col min="15131" max="15142" width="12.625" style="157" hidden="1" customWidth="1"/>
    <col min="15143" max="15143" width="1.25" style="157" hidden="1" customWidth="1"/>
    <col min="15144" max="15360" width="1.375" style="157" hidden="1"/>
    <col min="15361" max="15368" width="1.625" style="157" hidden="1" customWidth="1"/>
    <col min="15369" max="15369" width="1.875" style="157" hidden="1" customWidth="1"/>
    <col min="15370" max="15370" width="1.625" style="157" hidden="1" customWidth="1"/>
    <col min="15371" max="15371" width="1.75" style="157" hidden="1" customWidth="1"/>
    <col min="15372" max="15381" width="1.625" style="157" hidden="1" customWidth="1"/>
    <col min="15382" max="15382" width="1.75" style="157" hidden="1" customWidth="1"/>
    <col min="15383" max="15384" width="1.625" style="157" hidden="1" customWidth="1"/>
    <col min="15385" max="15386" width="2.625" style="157" hidden="1" customWidth="1"/>
    <col min="15387" max="15398" width="12.625" style="157" hidden="1" customWidth="1"/>
    <col min="15399" max="15399" width="1.25" style="157" hidden="1" customWidth="1"/>
    <col min="15400" max="15616" width="1.375" style="157" hidden="1"/>
    <col min="15617" max="15624" width="1.625" style="157" hidden="1" customWidth="1"/>
    <col min="15625" max="15625" width="1.875" style="157" hidden="1" customWidth="1"/>
    <col min="15626" max="15626" width="1.625" style="157" hidden="1" customWidth="1"/>
    <col min="15627" max="15627" width="1.75" style="157" hidden="1" customWidth="1"/>
    <col min="15628" max="15637" width="1.625" style="157" hidden="1" customWidth="1"/>
    <col min="15638" max="15638" width="1.75" style="157" hidden="1" customWidth="1"/>
    <col min="15639" max="15640" width="1.625" style="157" hidden="1" customWidth="1"/>
    <col min="15641" max="15642" width="2.625" style="157" hidden="1" customWidth="1"/>
    <col min="15643" max="15654" width="12.625" style="157" hidden="1" customWidth="1"/>
    <col min="15655" max="15655" width="1.25" style="157" hidden="1" customWidth="1"/>
    <col min="15656" max="15872" width="1.375" style="157" hidden="1"/>
    <col min="15873" max="15880" width="1.625" style="157" hidden="1" customWidth="1"/>
    <col min="15881" max="15881" width="1.875" style="157" hidden="1" customWidth="1"/>
    <col min="15882" max="15882" width="1.625" style="157" hidden="1" customWidth="1"/>
    <col min="15883" max="15883" width="1.75" style="157" hidden="1" customWidth="1"/>
    <col min="15884" max="15893" width="1.625" style="157" hidden="1" customWidth="1"/>
    <col min="15894" max="15894" width="1.75" style="157" hidden="1" customWidth="1"/>
    <col min="15895" max="15896" width="1.625" style="157" hidden="1" customWidth="1"/>
    <col min="15897" max="15898" width="2.625" style="157" hidden="1" customWidth="1"/>
    <col min="15899" max="15910" width="12.625" style="157" hidden="1" customWidth="1"/>
    <col min="15911" max="15911" width="1.25" style="157" hidden="1" customWidth="1"/>
    <col min="15912" max="16128" width="1.375" style="157" hidden="1"/>
    <col min="16129" max="16136" width="1.625" style="157" hidden="1" customWidth="1"/>
    <col min="16137" max="16137" width="1.875" style="157" hidden="1" customWidth="1"/>
    <col min="16138" max="16138" width="1.625" style="157" hidden="1" customWidth="1"/>
    <col min="16139" max="16139" width="1.75" style="157" hidden="1" customWidth="1"/>
    <col min="16140" max="16149" width="1.625" style="157" hidden="1" customWidth="1"/>
    <col min="16150" max="16150" width="1.75" style="157" hidden="1" customWidth="1"/>
    <col min="16151" max="16152" width="1.625" style="157" hidden="1" customWidth="1"/>
    <col min="16153" max="16154" width="2.625" style="157" hidden="1" customWidth="1"/>
    <col min="16155" max="16166" width="12.625" style="157" hidden="1" customWidth="1"/>
    <col min="16167" max="16167" width="1.25" style="157" hidden="1" customWidth="1"/>
    <col min="16168" max="16384" width="1.375" style="157" hidden="1"/>
  </cols>
  <sheetData>
    <row r="1" spans="1:138" s="537" customFormat="1" ht="9.9499999999999993" customHeight="1" x14ac:dyDescent="0.15">
      <c r="A1" s="488"/>
      <c r="B1" s="488"/>
      <c r="C1" s="488"/>
      <c r="D1" s="488"/>
      <c r="E1" s="488"/>
      <c r="F1" s="488"/>
      <c r="G1" s="488"/>
      <c r="H1" s="489"/>
      <c r="I1" s="488"/>
      <c r="J1" s="488"/>
      <c r="K1" s="488"/>
      <c r="L1" s="488"/>
      <c r="M1" s="490"/>
      <c r="N1" s="489"/>
      <c r="O1" s="488"/>
      <c r="P1" s="488"/>
      <c r="Q1" s="491"/>
      <c r="R1" s="489"/>
      <c r="S1" s="491"/>
      <c r="T1" s="488"/>
      <c r="U1" s="488"/>
      <c r="V1" s="488"/>
      <c r="W1" s="488"/>
      <c r="X1" s="492"/>
      <c r="Y1" s="493"/>
      <c r="Z1" s="488"/>
      <c r="AA1" s="488"/>
      <c r="AB1" s="488"/>
      <c r="AC1" s="488"/>
      <c r="AD1" s="488"/>
      <c r="AE1" s="488"/>
      <c r="AF1" s="488"/>
      <c r="AG1" s="493"/>
      <c r="AH1" s="493"/>
      <c r="AI1" s="488"/>
      <c r="AJ1" s="488"/>
      <c r="AK1" s="488"/>
      <c r="AL1" s="488"/>
      <c r="AM1" s="488"/>
      <c r="AN1" s="488"/>
      <c r="AO1" s="494"/>
      <c r="AP1" s="488"/>
      <c r="AQ1" s="488"/>
      <c r="AR1" s="488"/>
      <c r="AS1" s="488"/>
      <c r="AT1" s="488"/>
      <c r="AU1" s="488"/>
      <c r="AV1" s="488"/>
      <c r="AW1" s="488"/>
      <c r="AX1" s="488"/>
      <c r="AY1" s="488"/>
      <c r="AZ1" s="488"/>
      <c r="BA1" s="488"/>
      <c r="BB1" s="488"/>
      <c r="BC1" s="488"/>
      <c r="BD1" s="488"/>
      <c r="BE1" s="488"/>
      <c r="BF1" s="488"/>
      <c r="BG1" s="488"/>
      <c r="BH1" s="488"/>
      <c r="BI1" s="488"/>
      <c r="BJ1" s="488"/>
      <c r="BK1" s="488"/>
      <c r="BL1" s="488"/>
      <c r="BM1" s="488"/>
      <c r="BN1" s="488"/>
      <c r="BO1" s="488"/>
      <c r="BP1" s="488"/>
      <c r="BQ1" s="488"/>
      <c r="BR1" s="488"/>
      <c r="BS1" s="488"/>
      <c r="BT1" s="488"/>
      <c r="BU1" s="488"/>
      <c r="BV1" s="488"/>
      <c r="BW1" s="488"/>
      <c r="BX1" s="488"/>
      <c r="BY1" s="488"/>
      <c r="BZ1" s="488"/>
      <c r="CA1" s="488"/>
      <c r="CB1" s="488"/>
      <c r="CC1" s="488"/>
      <c r="CD1" s="488"/>
      <c r="CE1" s="488"/>
      <c r="CF1" s="488"/>
      <c r="CG1" s="488"/>
      <c r="CH1" s="488"/>
      <c r="CI1" s="488"/>
      <c r="CJ1" s="488"/>
      <c r="CK1" s="488"/>
      <c r="CL1" s="488"/>
      <c r="CM1" s="488"/>
      <c r="CN1" s="488"/>
      <c r="CO1" s="488"/>
      <c r="CP1" s="488"/>
      <c r="CQ1" s="488"/>
      <c r="CR1" s="488"/>
      <c r="CS1" s="488"/>
      <c r="CT1" s="488"/>
      <c r="CU1" s="488"/>
      <c r="CV1" s="488"/>
      <c r="CW1" s="488"/>
      <c r="CX1" s="488"/>
      <c r="CY1" s="488"/>
      <c r="CZ1" s="488"/>
      <c r="DA1" s="488"/>
      <c r="DB1" s="488"/>
      <c r="DC1" s="488"/>
      <c r="DD1" s="488"/>
      <c r="DE1" s="488"/>
      <c r="DF1" s="488"/>
      <c r="DG1" s="488"/>
      <c r="DH1" s="488"/>
      <c r="DI1" s="488"/>
      <c r="DJ1" s="488"/>
      <c r="DK1" s="488"/>
      <c r="DL1" s="488"/>
      <c r="DM1" s="488"/>
      <c r="DN1" s="488"/>
      <c r="DO1" s="488"/>
      <c r="DP1" s="488"/>
      <c r="DQ1" s="488"/>
      <c r="DR1" s="488"/>
      <c r="DS1" s="488"/>
      <c r="DT1" s="488"/>
      <c r="DU1" s="488"/>
      <c r="DV1" s="488"/>
      <c r="DW1" s="488"/>
      <c r="DX1" s="488"/>
      <c r="DY1" s="488"/>
      <c r="DZ1" s="488"/>
      <c r="EA1" s="488"/>
      <c r="EB1" s="488"/>
      <c r="EC1" s="488"/>
      <c r="ED1" s="488"/>
      <c r="EE1" s="488"/>
      <c r="EF1" s="488"/>
      <c r="EG1" s="488"/>
      <c r="EH1" s="488"/>
    </row>
    <row r="2" spans="1:138" s="537" customFormat="1" ht="15" customHeight="1" x14ac:dyDescent="0.15">
      <c r="A2" s="273" t="s">
        <v>467</v>
      </c>
      <c r="B2" s="488"/>
      <c r="C2" s="488"/>
      <c r="D2" s="488"/>
      <c r="E2" s="488"/>
      <c r="F2" s="488"/>
      <c r="G2" s="488"/>
      <c r="H2" s="489"/>
      <c r="I2" s="488"/>
      <c r="J2" s="488"/>
      <c r="K2" s="488"/>
      <c r="L2" s="488"/>
      <c r="M2" s="490"/>
      <c r="N2" s="489"/>
      <c r="O2" s="488"/>
      <c r="P2" s="488"/>
      <c r="Q2" s="491"/>
      <c r="R2" s="489"/>
      <c r="S2" s="491"/>
      <c r="T2" s="488"/>
      <c r="U2" s="488"/>
      <c r="V2" s="488"/>
      <c r="W2" s="488"/>
      <c r="X2" s="492"/>
      <c r="Y2" s="493"/>
      <c r="Z2" s="488"/>
      <c r="AA2" s="488"/>
      <c r="AB2" s="488"/>
      <c r="AC2" s="488"/>
      <c r="AD2" s="488"/>
      <c r="AE2" s="488"/>
      <c r="AF2" s="488"/>
      <c r="AG2" s="493"/>
      <c r="AH2" s="493"/>
      <c r="AI2" s="488"/>
      <c r="AJ2" s="488"/>
      <c r="AK2" s="488"/>
      <c r="AL2" s="488"/>
      <c r="AM2" s="488"/>
      <c r="AN2" s="488"/>
      <c r="AO2" s="494"/>
      <c r="AP2" s="488"/>
      <c r="AQ2" s="488"/>
      <c r="AR2" s="488"/>
      <c r="AS2" s="488"/>
      <c r="AT2" s="488"/>
      <c r="AU2" s="488"/>
      <c r="AV2" s="488"/>
      <c r="AW2" s="488"/>
      <c r="AX2" s="488"/>
      <c r="AY2" s="488"/>
      <c r="AZ2" s="488"/>
      <c r="BA2" s="488"/>
      <c r="BB2" s="488"/>
      <c r="BC2" s="488"/>
      <c r="BD2" s="488"/>
      <c r="BE2" s="488"/>
      <c r="BF2" s="488"/>
      <c r="BG2" s="488"/>
      <c r="BH2" s="488"/>
      <c r="BI2" s="488"/>
      <c r="BJ2" s="488"/>
      <c r="BK2" s="488"/>
      <c r="BL2" s="488"/>
      <c r="BM2" s="488"/>
      <c r="BN2" s="488"/>
      <c r="BO2" s="488"/>
      <c r="BP2" s="488"/>
      <c r="BQ2" s="488"/>
      <c r="BR2" s="488"/>
      <c r="BS2" s="488"/>
      <c r="BT2" s="488"/>
      <c r="BU2" s="488"/>
      <c r="BV2" s="488"/>
      <c r="BW2" s="488"/>
      <c r="BX2" s="488"/>
      <c r="BY2" s="488"/>
      <c r="BZ2" s="488"/>
      <c r="CA2" s="488"/>
      <c r="CB2" s="488"/>
      <c r="CC2" s="488"/>
      <c r="CD2" s="488"/>
      <c r="CE2" s="488"/>
      <c r="CF2" s="488"/>
      <c r="CG2" s="488"/>
      <c r="CH2" s="488"/>
      <c r="CI2" s="488"/>
      <c r="CJ2" s="488"/>
      <c r="CK2" s="488"/>
      <c r="CL2" s="488"/>
      <c r="CM2" s="488"/>
      <c r="CN2" s="488"/>
      <c r="CO2" s="488"/>
      <c r="CP2" s="488"/>
      <c r="CQ2" s="488"/>
      <c r="CR2" s="488"/>
      <c r="CS2" s="488"/>
      <c r="CT2" s="488"/>
      <c r="CU2" s="488"/>
      <c r="CV2" s="488"/>
      <c r="CW2" s="488"/>
      <c r="CX2" s="488"/>
      <c r="CY2" s="488"/>
      <c r="CZ2" s="488"/>
      <c r="DA2" s="488"/>
      <c r="DB2" s="488"/>
      <c r="DC2" s="488"/>
      <c r="DD2" s="488"/>
      <c r="DE2" s="488"/>
      <c r="DF2" s="488"/>
      <c r="DG2" s="488"/>
      <c r="DH2" s="488"/>
      <c r="DI2" s="488"/>
      <c r="DJ2" s="488"/>
      <c r="DK2" s="488"/>
      <c r="DL2" s="488"/>
      <c r="DM2" s="488"/>
      <c r="DN2" s="488"/>
      <c r="DO2" s="488"/>
      <c r="DP2" s="488"/>
      <c r="DQ2" s="488"/>
      <c r="DR2" s="488"/>
      <c r="DS2" s="488"/>
      <c r="DT2" s="488"/>
      <c r="DU2" s="488"/>
      <c r="DV2" s="488"/>
      <c r="DW2" s="488"/>
      <c r="DX2" s="488"/>
      <c r="DY2" s="488"/>
      <c r="DZ2" s="488"/>
      <c r="EA2" s="488"/>
      <c r="EB2" s="488"/>
      <c r="EC2" s="488"/>
      <c r="ED2" s="488"/>
      <c r="EE2" s="488"/>
      <c r="EF2" s="488"/>
      <c r="EG2" s="488"/>
      <c r="EH2" s="488"/>
    </row>
    <row r="3" spans="1:138" s="544" customFormat="1" ht="14.45" customHeight="1" x14ac:dyDescent="0.15">
      <c r="A3" s="365"/>
      <c r="B3" s="365"/>
      <c r="C3" s="365"/>
      <c r="D3" s="365"/>
      <c r="E3" s="365"/>
      <c r="F3" s="365"/>
      <c r="G3" s="365"/>
      <c r="H3" s="538"/>
      <c r="I3" s="365"/>
      <c r="J3" s="365"/>
      <c r="K3" s="365"/>
      <c r="L3" s="365"/>
      <c r="M3" s="539"/>
      <c r="N3" s="538"/>
      <c r="O3" s="540"/>
      <c r="P3" s="365"/>
      <c r="Q3" s="368"/>
      <c r="R3" s="538"/>
      <c r="S3" s="368"/>
      <c r="T3" s="365"/>
      <c r="U3" s="365"/>
      <c r="V3" s="365"/>
      <c r="W3" s="365"/>
      <c r="X3" s="541"/>
      <c r="Y3" s="542"/>
      <c r="Z3" s="365"/>
      <c r="AA3" s="365"/>
      <c r="AB3" s="365"/>
      <c r="AC3" s="365"/>
      <c r="AD3" s="365"/>
      <c r="AE3" s="365"/>
      <c r="AF3" s="365"/>
      <c r="AG3" s="542"/>
      <c r="AH3" s="542"/>
      <c r="AI3" s="365"/>
      <c r="AJ3" s="543"/>
      <c r="AK3" s="5" t="s">
        <v>2</v>
      </c>
      <c r="AL3" s="497" t="s">
        <v>468</v>
      </c>
      <c r="AM3" s="365"/>
      <c r="AN3" s="365"/>
      <c r="AO3" s="543"/>
      <c r="AP3" s="543"/>
      <c r="AQ3" s="543"/>
      <c r="AR3" s="543"/>
      <c r="AS3" s="543"/>
      <c r="AT3" s="543"/>
      <c r="AU3" s="543"/>
      <c r="AV3" s="543"/>
      <c r="AW3" s="543"/>
      <c r="AX3" s="543"/>
      <c r="AY3" s="543"/>
      <c r="AZ3" s="543"/>
      <c r="BA3" s="543"/>
      <c r="BB3" s="543"/>
      <c r="BC3" s="543"/>
      <c r="BD3" s="543"/>
      <c r="BE3" s="543"/>
      <c r="BF3" s="543"/>
      <c r="BG3" s="543"/>
      <c r="BH3" s="543"/>
      <c r="BI3" s="543"/>
      <c r="BJ3" s="543"/>
      <c r="BK3" s="543"/>
      <c r="BL3" s="543"/>
      <c r="BM3" s="543"/>
      <c r="BN3" s="543"/>
      <c r="BO3" s="543"/>
      <c r="BP3" s="543"/>
      <c r="BQ3" s="543"/>
      <c r="BR3" s="543"/>
      <c r="BS3" s="543"/>
      <c r="BT3" s="543"/>
      <c r="BU3" s="543"/>
      <c r="BV3" s="543"/>
      <c r="BW3" s="543"/>
      <c r="BX3" s="543"/>
      <c r="BY3" s="543"/>
      <c r="BZ3" s="543"/>
      <c r="CA3" s="543"/>
      <c r="CB3" s="543"/>
      <c r="CC3" s="543"/>
      <c r="CD3" s="543"/>
      <c r="CE3" s="543"/>
      <c r="CF3" s="543"/>
      <c r="CG3" s="543"/>
      <c r="CH3" s="543"/>
      <c r="CI3" s="543"/>
      <c r="CJ3" s="543"/>
      <c r="CK3" s="543"/>
      <c r="CL3" s="543"/>
      <c r="CM3" s="543"/>
      <c r="CN3" s="543"/>
      <c r="CO3" s="543"/>
      <c r="CP3" s="543"/>
      <c r="CQ3" s="543"/>
      <c r="CR3" s="543"/>
      <c r="CS3" s="543"/>
      <c r="CT3" s="543"/>
      <c r="CU3" s="543"/>
      <c r="CV3" s="543"/>
      <c r="CW3" s="543"/>
      <c r="CX3" s="543"/>
      <c r="CY3" s="543"/>
      <c r="CZ3" s="543"/>
      <c r="DA3" s="543"/>
      <c r="DB3" s="543"/>
      <c r="DC3" s="543"/>
      <c r="DD3" s="543"/>
      <c r="DE3" s="543"/>
      <c r="DF3" s="543"/>
      <c r="DG3" s="543"/>
      <c r="DH3" s="543"/>
      <c r="DI3" s="543"/>
      <c r="DJ3" s="543"/>
      <c r="DK3" s="543"/>
      <c r="DL3" s="543"/>
      <c r="DM3" s="543"/>
      <c r="DN3" s="543"/>
      <c r="DO3" s="543"/>
      <c r="DP3" s="543"/>
      <c r="DQ3" s="543"/>
      <c r="DR3" s="543"/>
      <c r="DS3" s="543"/>
      <c r="DT3" s="543"/>
      <c r="DU3" s="543"/>
      <c r="DV3" s="543"/>
      <c r="DW3" s="543"/>
      <c r="DX3" s="543"/>
      <c r="DY3" s="543"/>
      <c r="DZ3" s="543"/>
      <c r="EA3" s="543"/>
      <c r="EB3" s="543"/>
      <c r="EC3" s="543"/>
      <c r="ED3" s="543"/>
      <c r="EE3" s="543"/>
      <c r="EF3" s="543"/>
      <c r="EG3" s="543"/>
      <c r="EH3" s="543"/>
    </row>
    <row r="4" spans="1:138" s="537" customFormat="1" ht="21.6" customHeight="1" x14ac:dyDescent="0.15">
      <c r="A4" s="488"/>
      <c r="B4" s="361" t="s">
        <v>10</v>
      </c>
      <c r="C4" s="488"/>
      <c r="D4" s="488"/>
      <c r="E4" s="488"/>
      <c r="F4" s="488"/>
      <c r="G4" s="488"/>
      <c r="H4" s="489"/>
      <c r="I4" s="488"/>
      <c r="J4" s="42" t="s">
        <v>11</v>
      </c>
      <c r="K4" s="498"/>
      <c r="L4" s="498"/>
      <c r="M4" s="490"/>
      <c r="N4" s="489"/>
      <c r="O4" s="488"/>
      <c r="P4" s="488"/>
      <c r="Q4" s="491"/>
      <c r="R4" s="489"/>
      <c r="S4" s="491"/>
      <c r="T4" s="488"/>
      <c r="U4" s="488"/>
      <c r="V4" s="488"/>
      <c r="W4" s="488"/>
      <c r="X4" s="570"/>
      <c r="Y4" s="489"/>
      <c r="Z4" s="489"/>
      <c r="AA4" s="500" t="s">
        <v>469</v>
      </c>
      <c r="AB4" s="488"/>
      <c r="AC4" s="506"/>
      <c r="AD4" s="545"/>
      <c r="AE4" s="546"/>
      <c r="AF4" s="489"/>
      <c r="AG4" s="488"/>
      <c r="AH4" s="363" t="s">
        <v>6</v>
      </c>
      <c r="AI4" s="21" t="s">
        <v>7</v>
      </c>
      <c r="AJ4" s="604"/>
      <c r="AK4" s="493"/>
      <c r="AL4" s="493"/>
      <c r="AM4" s="488"/>
      <c r="AN4" s="488"/>
      <c r="AO4" s="494"/>
      <c r="AP4" s="488"/>
      <c r="AQ4" s="488"/>
      <c r="AR4" s="488"/>
      <c r="AS4" s="488"/>
      <c r="AT4" s="488"/>
      <c r="AU4" s="488"/>
      <c r="AV4" s="488"/>
      <c r="AW4" s="488"/>
      <c r="AX4" s="488"/>
      <c r="AY4" s="488"/>
      <c r="AZ4" s="488"/>
      <c r="BA4" s="488"/>
      <c r="BB4" s="488"/>
      <c r="BC4" s="488"/>
      <c r="BD4" s="488"/>
      <c r="BE4" s="488"/>
      <c r="BF4" s="488"/>
      <c r="BG4" s="488"/>
      <c r="BH4" s="488"/>
      <c r="BI4" s="488"/>
      <c r="BJ4" s="488"/>
      <c r="BK4" s="488"/>
      <c r="BL4" s="488"/>
      <c r="BM4" s="488"/>
      <c r="BN4" s="488"/>
      <c r="BO4" s="488"/>
      <c r="BP4" s="488"/>
      <c r="BQ4" s="488"/>
      <c r="BR4" s="488"/>
      <c r="BS4" s="488"/>
      <c r="BT4" s="488"/>
      <c r="BU4" s="488"/>
      <c r="BV4" s="488"/>
      <c r="BW4" s="488"/>
      <c r="BX4" s="488"/>
      <c r="BY4" s="488"/>
      <c r="BZ4" s="488"/>
      <c r="CA4" s="488"/>
      <c r="CB4" s="488"/>
      <c r="CC4" s="488"/>
      <c r="CD4" s="488"/>
      <c r="CE4" s="488"/>
      <c r="CF4" s="488"/>
      <c r="CG4" s="488"/>
      <c r="CH4" s="488"/>
      <c r="CI4" s="488"/>
      <c r="CJ4" s="488"/>
      <c r="CK4" s="488"/>
      <c r="CL4" s="488"/>
      <c r="CM4" s="488"/>
      <c r="CN4" s="488"/>
      <c r="CO4" s="488"/>
      <c r="CP4" s="488"/>
      <c r="CQ4" s="488"/>
      <c r="CR4" s="488"/>
      <c r="CS4" s="488"/>
      <c r="CT4" s="488"/>
      <c r="CU4" s="488"/>
      <c r="CV4" s="488"/>
      <c r="CW4" s="488"/>
      <c r="CX4" s="488"/>
      <c r="CY4" s="488"/>
      <c r="CZ4" s="488"/>
      <c r="DA4" s="488"/>
      <c r="DB4" s="488"/>
      <c r="DC4" s="488"/>
      <c r="DD4" s="488"/>
      <c r="DE4" s="488"/>
      <c r="DF4" s="488"/>
      <c r="DG4" s="488"/>
      <c r="DH4" s="488"/>
      <c r="DI4" s="488"/>
      <c r="DJ4" s="488"/>
      <c r="DK4" s="488"/>
      <c r="DL4" s="488"/>
      <c r="DM4" s="488"/>
      <c r="DN4" s="488"/>
      <c r="DO4" s="488"/>
      <c r="DP4" s="488"/>
      <c r="DQ4" s="488"/>
      <c r="DR4" s="488"/>
      <c r="DS4" s="488"/>
      <c r="DT4" s="488"/>
      <c r="DU4" s="488"/>
      <c r="DV4" s="488"/>
      <c r="DW4" s="488"/>
      <c r="DX4" s="488"/>
      <c r="DY4" s="488"/>
      <c r="DZ4" s="488"/>
      <c r="EA4" s="488"/>
      <c r="EB4" s="488"/>
      <c r="EC4" s="488"/>
      <c r="ED4" s="488"/>
      <c r="EE4" s="488"/>
      <c r="EF4" s="488"/>
      <c r="EG4" s="488"/>
      <c r="EH4" s="488"/>
    </row>
    <row r="5" spans="1:138" s="537" customFormat="1" ht="23.1" customHeight="1" x14ac:dyDescent="0.15">
      <c r="A5" s="488"/>
      <c r="B5" s="361" t="s">
        <v>12</v>
      </c>
      <c r="C5" s="488"/>
      <c r="D5" s="488"/>
      <c r="E5" s="488"/>
      <c r="F5" s="273"/>
      <c r="G5" s="366"/>
      <c r="H5" s="506"/>
      <c r="I5" s="366"/>
      <c r="J5" s="366" t="s">
        <v>470</v>
      </c>
      <c r="K5" s="366"/>
      <c r="L5" s="273"/>
      <c r="M5" s="507"/>
      <c r="N5" s="506"/>
      <c r="O5" s="508"/>
      <c r="P5" s="366"/>
      <c r="Q5" s="360"/>
      <c r="R5" s="506"/>
      <c r="S5" s="491"/>
      <c r="T5" s="493"/>
      <c r="U5" s="493"/>
      <c r="V5" s="493"/>
      <c r="W5" s="493"/>
      <c r="X5" s="492"/>
      <c r="Y5" s="273"/>
      <c r="Z5" s="273"/>
      <c r="AA5" s="488"/>
      <c r="AB5" s="488"/>
      <c r="AC5" s="488"/>
      <c r="AD5" s="488"/>
      <c r="AE5" s="488"/>
      <c r="AF5" s="488"/>
      <c r="AG5" s="488"/>
      <c r="AH5" s="367" t="s">
        <v>316</v>
      </c>
      <c r="AI5" s="36" t="s">
        <v>9</v>
      </c>
      <c r="AJ5" s="605"/>
      <c r="AK5" s="493"/>
      <c r="AL5" s="493"/>
      <c r="AM5" s="488"/>
      <c r="AN5" s="488"/>
      <c r="AO5" s="494"/>
      <c r="AP5" s="488"/>
      <c r="AQ5" s="488"/>
      <c r="AR5" s="488"/>
      <c r="AS5" s="488"/>
      <c r="AT5" s="488"/>
      <c r="AU5" s="488"/>
      <c r="AV5" s="488"/>
      <c r="AW5" s="488"/>
      <c r="AX5" s="488"/>
      <c r="AY5" s="488"/>
      <c r="AZ5" s="488"/>
      <c r="BA5" s="488"/>
      <c r="BB5" s="488"/>
      <c r="BC5" s="488"/>
      <c r="BD5" s="488"/>
      <c r="BE5" s="488"/>
      <c r="BF5" s="488"/>
      <c r="BG5" s="488"/>
      <c r="BH5" s="488"/>
      <c r="BI5" s="488"/>
      <c r="BJ5" s="488"/>
      <c r="BK5" s="488"/>
      <c r="BL5" s="488"/>
      <c r="BM5" s="488"/>
      <c r="BN5" s="488"/>
      <c r="BO5" s="488"/>
      <c r="BP5" s="488"/>
      <c r="BQ5" s="488"/>
      <c r="BR5" s="488"/>
      <c r="BS5" s="488"/>
      <c r="BT5" s="488"/>
      <c r="BU5" s="488"/>
      <c r="BV5" s="488"/>
      <c r="BW5" s="488"/>
      <c r="BX5" s="488"/>
      <c r="BY5" s="488"/>
      <c r="BZ5" s="488"/>
      <c r="CA5" s="488"/>
      <c r="CB5" s="488"/>
      <c r="CC5" s="488"/>
      <c r="CD5" s="488"/>
      <c r="CE5" s="488"/>
      <c r="CF5" s="488"/>
      <c r="CG5" s="488"/>
      <c r="CH5" s="488"/>
      <c r="CI5" s="488"/>
      <c r="CJ5" s="488"/>
      <c r="CK5" s="488"/>
      <c r="CL5" s="488"/>
      <c r="CM5" s="488"/>
      <c r="CN5" s="488"/>
      <c r="CO5" s="488"/>
      <c r="CP5" s="488"/>
      <c r="CQ5" s="488"/>
      <c r="CR5" s="488"/>
      <c r="CS5" s="488"/>
      <c r="CT5" s="488"/>
      <c r="CU5" s="488"/>
      <c r="CV5" s="488"/>
      <c r="CW5" s="488"/>
      <c r="CX5" s="488"/>
      <c r="CY5" s="488"/>
      <c r="CZ5" s="488"/>
      <c r="DA5" s="488"/>
      <c r="DB5" s="488"/>
      <c r="DC5" s="488"/>
      <c r="DD5" s="488"/>
      <c r="DE5" s="488"/>
      <c r="DF5" s="488"/>
      <c r="DG5" s="488"/>
      <c r="DH5" s="488"/>
      <c r="DI5" s="488"/>
      <c r="DJ5" s="488"/>
      <c r="DK5" s="488"/>
      <c r="DL5" s="488"/>
      <c r="DM5" s="488"/>
      <c r="DN5" s="488"/>
      <c r="DO5" s="488"/>
      <c r="DP5" s="488"/>
      <c r="DQ5" s="488"/>
      <c r="DR5" s="488"/>
      <c r="DS5" s="488"/>
      <c r="DT5" s="488"/>
      <c r="DU5" s="488"/>
      <c r="DV5" s="488"/>
      <c r="DW5" s="488"/>
      <c r="DX5" s="488"/>
      <c r="DY5" s="488"/>
      <c r="DZ5" s="488"/>
      <c r="EA5" s="488"/>
      <c r="EB5" s="488"/>
      <c r="EC5" s="488"/>
      <c r="ED5" s="488"/>
      <c r="EE5" s="488"/>
      <c r="EF5" s="488"/>
      <c r="EG5" s="488"/>
      <c r="EH5" s="488"/>
    </row>
    <row r="6" spans="1:138" s="537" customFormat="1" ht="19.149999999999999" customHeight="1" x14ac:dyDescent="0.15">
      <c r="A6" s="488"/>
      <c r="B6" s="361"/>
      <c r="C6" s="488"/>
      <c r="D6" s="488"/>
      <c r="E6" s="488"/>
      <c r="F6" s="273"/>
      <c r="G6" s="366"/>
      <c r="H6" s="506"/>
      <c r="I6" s="366"/>
      <c r="J6" s="366"/>
      <c r="K6" s="366"/>
      <c r="L6" s="273"/>
      <c r="M6" s="507"/>
      <c r="N6" s="506"/>
      <c r="O6" s="508"/>
      <c r="P6" s="366"/>
      <c r="Q6" s="360"/>
      <c r="R6" s="506"/>
      <c r="S6" s="491"/>
      <c r="T6" s="493"/>
      <c r="U6" s="493"/>
      <c r="V6" s="493"/>
      <c r="W6" s="493"/>
      <c r="X6" s="492"/>
      <c r="Y6" s="273"/>
      <c r="Z6" s="273"/>
      <c r="AA6" s="488"/>
      <c r="AB6" s="488"/>
      <c r="AC6" s="488"/>
      <c r="AD6" s="488"/>
      <c r="AE6" s="488"/>
      <c r="AF6" s="488"/>
      <c r="AG6" s="488"/>
      <c r="AH6" s="606"/>
      <c r="AI6" s="366"/>
      <c r="AJ6" s="172"/>
      <c r="AK6" s="160"/>
      <c r="AL6" s="368" t="s">
        <v>456</v>
      </c>
      <c r="AM6" s="488"/>
      <c r="AN6" s="488"/>
      <c r="AO6" s="494"/>
      <c r="AP6" s="488"/>
      <c r="AQ6" s="488"/>
      <c r="AR6" s="488"/>
      <c r="AS6" s="488"/>
      <c r="AT6" s="488"/>
      <c r="AU6" s="488"/>
      <c r="AV6" s="488"/>
      <c r="AW6" s="488"/>
      <c r="AX6" s="488"/>
      <c r="AY6" s="488"/>
      <c r="AZ6" s="488"/>
      <c r="BA6" s="488"/>
      <c r="BB6" s="488"/>
      <c r="BC6" s="488"/>
      <c r="BD6" s="488"/>
      <c r="BE6" s="488"/>
      <c r="BF6" s="488"/>
      <c r="BG6" s="488"/>
      <c r="BH6" s="488"/>
      <c r="BI6" s="488"/>
      <c r="BJ6" s="488"/>
      <c r="BK6" s="488"/>
      <c r="BL6" s="488"/>
      <c r="BM6" s="488"/>
      <c r="BN6" s="488"/>
      <c r="BO6" s="488"/>
      <c r="BP6" s="488"/>
      <c r="BQ6" s="488"/>
      <c r="BR6" s="488"/>
      <c r="BS6" s="488"/>
      <c r="BT6" s="488"/>
      <c r="BU6" s="488"/>
      <c r="BV6" s="488"/>
      <c r="BW6" s="488"/>
      <c r="BX6" s="488"/>
      <c r="BY6" s="488"/>
      <c r="BZ6" s="488"/>
      <c r="CA6" s="488"/>
      <c r="CB6" s="488"/>
      <c r="CC6" s="488"/>
      <c r="CD6" s="488"/>
      <c r="CE6" s="488"/>
      <c r="CF6" s="488"/>
      <c r="CG6" s="488"/>
      <c r="CH6" s="488"/>
      <c r="CI6" s="488"/>
      <c r="CJ6" s="488"/>
      <c r="CK6" s="488"/>
      <c r="CL6" s="488"/>
      <c r="CM6" s="488"/>
      <c r="CN6" s="488"/>
      <c r="CO6" s="488"/>
      <c r="CP6" s="488"/>
      <c r="CQ6" s="488"/>
      <c r="CR6" s="488"/>
      <c r="CS6" s="488"/>
      <c r="CT6" s="488"/>
      <c r="CU6" s="488"/>
      <c r="CV6" s="488"/>
      <c r="CW6" s="488"/>
      <c r="CX6" s="488"/>
      <c r="CY6" s="488"/>
      <c r="CZ6" s="488"/>
      <c r="DA6" s="488"/>
      <c r="DB6" s="488"/>
      <c r="DC6" s="488"/>
      <c r="DD6" s="488"/>
      <c r="DE6" s="488"/>
      <c r="DF6" s="488"/>
      <c r="DG6" s="488"/>
      <c r="DH6" s="488"/>
      <c r="DI6" s="488"/>
      <c r="DJ6" s="488"/>
      <c r="DK6" s="488"/>
      <c r="DL6" s="488"/>
      <c r="DM6" s="488"/>
      <c r="DN6" s="488"/>
      <c r="DO6" s="488"/>
      <c r="DP6" s="488"/>
      <c r="DQ6" s="488"/>
      <c r="DR6" s="488"/>
      <c r="DS6" s="488"/>
      <c r="DT6" s="488"/>
      <c r="DU6" s="488"/>
      <c r="DV6" s="488"/>
      <c r="DW6" s="488"/>
      <c r="DX6" s="488"/>
      <c r="DY6" s="488"/>
      <c r="DZ6" s="488"/>
      <c r="EA6" s="488"/>
      <c r="EB6" s="488"/>
      <c r="EC6" s="488"/>
      <c r="ED6" s="488"/>
      <c r="EE6" s="488"/>
      <c r="EF6" s="488"/>
      <c r="EG6" s="488"/>
      <c r="EH6" s="488"/>
    </row>
    <row r="7" spans="1:138" s="466" customFormat="1" ht="15.95" customHeight="1" x14ac:dyDescent="0.15">
      <c r="A7" s="369"/>
      <c r="B7" s="510"/>
      <c r="C7" s="510"/>
      <c r="D7" s="510"/>
      <c r="E7" s="510"/>
      <c r="F7" s="510"/>
      <c r="G7" s="510"/>
      <c r="H7" s="511"/>
      <c r="I7" s="510"/>
      <c r="J7" s="510"/>
      <c r="K7" s="510"/>
      <c r="L7" s="510"/>
      <c r="M7" s="512"/>
      <c r="N7" s="511"/>
      <c r="O7" s="510"/>
      <c r="P7" s="510"/>
      <c r="Q7" s="513"/>
      <c r="R7" s="511"/>
      <c r="S7" s="513"/>
      <c r="T7" s="510"/>
      <c r="U7" s="510"/>
      <c r="V7" s="510"/>
      <c r="W7" s="510"/>
      <c r="X7" s="514"/>
      <c r="Y7" s="369"/>
      <c r="Z7" s="369"/>
      <c r="AA7" s="374" t="s">
        <v>222</v>
      </c>
      <c r="AB7" s="374" t="s">
        <v>223</v>
      </c>
      <c r="AC7" s="374" t="s">
        <v>31</v>
      </c>
      <c r="AD7" s="374" t="s">
        <v>36</v>
      </c>
      <c r="AE7" s="374" t="s">
        <v>40</v>
      </c>
      <c r="AF7" s="374" t="s">
        <v>45</v>
      </c>
      <c r="AG7" s="374" t="s">
        <v>50</v>
      </c>
      <c r="AH7" s="374" t="s">
        <v>55</v>
      </c>
      <c r="AI7" s="374" t="s">
        <v>60</v>
      </c>
      <c r="AJ7" s="374" t="s">
        <v>65</v>
      </c>
      <c r="AK7" s="375" t="s">
        <v>68</v>
      </c>
      <c r="AL7" s="375" t="s">
        <v>71</v>
      </c>
      <c r="AM7" s="459"/>
      <c r="AN7" s="459"/>
      <c r="AO7" s="550"/>
      <c r="AP7" s="459"/>
      <c r="AQ7" s="459"/>
      <c r="AR7" s="459"/>
      <c r="AS7" s="459"/>
      <c r="AT7" s="459"/>
      <c r="AU7" s="459"/>
      <c r="AV7" s="459"/>
      <c r="AW7" s="459"/>
      <c r="AX7" s="459"/>
      <c r="AY7" s="459"/>
      <c r="AZ7" s="459"/>
      <c r="BA7" s="459"/>
      <c r="BB7" s="459"/>
      <c r="BC7" s="459"/>
      <c r="BD7" s="459"/>
      <c r="BE7" s="459"/>
      <c r="BF7" s="459"/>
      <c r="BG7" s="459"/>
      <c r="BH7" s="459"/>
      <c r="BI7" s="459"/>
      <c r="BJ7" s="459"/>
      <c r="BK7" s="459"/>
      <c r="BL7" s="459"/>
      <c r="BM7" s="459"/>
      <c r="BN7" s="459"/>
      <c r="BO7" s="459"/>
      <c r="BP7" s="459"/>
      <c r="BQ7" s="459"/>
      <c r="BR7" s="459"/>
      <c r="BS7" s="459"/>
      <c r="BT7" s="459"/>
      <c r="BU7" s="459"/>
      <c r="BV7" s="459"/>
      <c r="BW7" s="459"/>
      <c r="BX7" s="459"/>
      <c r="BY7" s="459"/>
      <c r="BZ7" s="459"/>
      <c r="CA7" s="459"/>
      <c r="CB7" s="459"/>
      <c r="CC7" s="459"/>
      <c r="CD7" s="459"/>
      <c r="CE7" s="459"/>
      <c r="CF7" s="459"/>
      <c r="CG7" s="459"/>
      <c r="CH7" s="459"/>
      <c r="CI7" s="459"/>
      <c r="CJ7" s="459"/>
      <c r="CK7" s="459"/>
      <c r="CL7" s="459"/>
      <c r="CM7" s="459"/>
      <c r="CN7" s="459"/>
      <c r="CO7" s="459"/>
      <c r="CP7" s="459"/>
      <c r="CQ7" s="459"/>
      <c r="CR7" s="459"/>
      <c r="CS7" s="459"/>
      <c r="CT7" s="459"/>
      <c r="CU7" s="459"/>
      <c r="CV7" s="459"/>
      <c r="CW7" s="459"/>
      <c r="CX7" s="459"/>
      <c r="CY7" s="459"/>
      <c r="CZ7" s="459"/>
      <c r="DA7" s="459"/>
      <c r="DB7" s="459"/>
      <c r="DC7" s="459"/>
      <c r="DD7" s="459"/>
      <c r="DE7" s="459"/>
      <c r="DF7" s="459"/>
      <c r="DG7" s="459"/>
      <c r="DH7" s="459"/>
      <c r="DI7" s="459"/>
      <c r="DJ7" s="459"/>
      <c r="DK7" s="459"/>
      <c r="DL7" s="459"/>
      <c r="DM7" s="459"/>
      <c r="DN7" s="459"/>
      <c r="DO7" s="459"/>
      <c r="DP7" s="459"/>
      <c r="DQ7" s="459"/>
      <c r="DR7" s="459"/>
      <c r="DS7" s="459"/>
      <c r="DT7" s="459"/>
      <c r="DU7" s="459"/>
      <c r="DV7" s="459"/>
      <c r="DW7" s="459"/>
      <c r="DX7" s="459"/>
      <c r="DY7" s="459"/>
      <c r="DZ7" s="459"/>
      <c r="EA7" s="459"/>
      <c r="EB7" s="459"/>
      <c r="EC7" s="459"/>
      <c r="ED7" s="459"/>
      <c r="EE7" s="459"/>
      <c r="EF7" s="459"/>
      <c r="EG7" s="459"/>
      <c r="EH7" s="459"/>
    </row>
    <row r="8" spans="1:138" s="466" customFormat="1" ht="11.25" customHeight="1" x14ac:dyDescent="0.15">
      <c r="A8" s="516"/>
      <c r="B8" s="380" t="s">
        <v>318</v>
      </c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2"/>
      <c r="Y8" s="383"/>
      <c r="Z8" s="384"/>
      <c r="AA8" s="607"/>
      <c r="AB8" s="573"/>
      <c r="AC8" s="574"/>
      <c r="AD8" s="574"/>
      <c r="AE8" s="608" t="s">
        <v>471</v>
      </c>
      <c r="AF8" s="608"/>
      <c r="AG8" s="608"/>
      <c r="AH8" s="608"/>
      <c r="AI8" s="608"/>
      <c r="AJ8" s="574"/>
      <c r="AK8" s="576"/>
      <c r="AL8" s="384"/>
      <c r="AM8" s="459"/>
      <c r="AN8" s="459"/>
      <c r="AO8" s="550"/>
      <c r="AP8" s="459"/>
      <c r="AQ8" s="459"/>
      <c r="AR8" s="459"/>
      <c r="AS8" s="459"/>
      <c r="AT8" s="459"/>
      <c r="AU8" s="459"/>
      <c r="AV8" s="459"/>
      <c r="AW8" s="459"/>
      <c r="AX8" s="459"/>
      <c r="AY8" s="459"/>
      <c r="AZ8" s="459"/>
      <c r="BA8" s="459"/>
      <c r="BB8" s="459"/>
      <c r="BC8" s="459"/>
      <c r="BD8" s="459"/>
      <c r="BE8" s="459"/>
      <c r="BF8" s="459"/>
      <c r="BG8" s="459"/>
      <c r="BH8" s="459"/>
      <c r="BI8" s="459"/>
      <c r="BJ8" s="459"/>
      <c r="BK8" s="459"/>
      <c r="BL8" s="459"/>
      <c r="BM8" s="459"/>
      <c r="BN8" s="459"/>
      <c r="BO8" s="459"/>
      <c r="BP8" s="459"/>
      <c r="BQ8" s="459"/>
      <c r="BR8" s="459"/>
      <c r="BS8" s="459"/>
      <c r="BT8" s="459"/>
      <c r="BU8" s="459"/>
      <c r="BV8" s="459"/>
      <c r="BW8" s="459"/>
      <c r="BX8" s="459"/>
      <c r="BY8" s="459"/>
      <c r="BZ8" s="459"/>
      <c r="CA8" s="459"/>
      <c r="CB8" s="459"/>
      <c r="CC8" s="459"/>
      <c r="CD8" s="459"/>
      <c r="CE8" s="459"/>
      <c r="CF8" s="459"/>
      <c r="CG8" s="459"/>
      <c r="CH8" s="459"/>
      <c r="CI8" s="459"/>
      <c r="CJ8" s="459"/>
      <c r="CK8" s="459"/>
      <c r="CL8" s="459"/>
      <c r="CM8" s="459"/>
      <c r="CN8" s="459"/>
      <c r="CO8" s="459"/>
      <c r="CP8" s="459"/>
      <c r="CQ8" s="459"/>
      <c r="CR8" s="459"/>
      <c r="CS8" s="459"/>
      <c r="CT8" s="459"/>
      <c r="CU8" s="459"/>
      <c r="CV8" s="459"/>
      <c r="CW8" s="459"/>
      <c r="CX8" s="459"/>
      <c r="CY8" s="459"/>
      <c r="CZ8" s="459"/>
      <c r="DA8" s="459"/>
      <c r="DB8" s="459"/>
      <c r="DC8" s="459"/>
      <c r="DD8" s="459"/>
      <c r="DE8" s="459"/>
      <c r="DF8" s="459"/>
      <c r="DG8" s="459"/>
      <c r="DH8" s="459"/>
      <c r="DI8" s="459"/>
      <c r="DJ8" s="459"/>
      <c r="DK8" s="459"/>
      <c r="DL8" s="459"/>
      <c r="DM8" s="459"/>
      <c r="DN8" s="459"/>
      <c r="DO8" s="459"/>
      <c r="DP8" s="459"/>
      <c r="DQ8" s="459"/>
      <c r="DR8" s="459"/>
      <c r="DS8" s="459"/>
      <c r="DT8" s="459"/>
      <c r="DU8" s="459"/>
      <c r="DV8" s="459"/>
      <c r="DW8" s="459"/>
      <c r="DX8" s="459"/>
      <c r="DY8" s="459"/>
      <c r="DZ8" s="459"/>
      <c r="EA8" s="459"/>
      <c r="EB8" s="459"/>
      <c r="EC8" s="459"/>
      <c r="ED8" s="459"/>
      <c r="EE8" s="459"/>
      <c r="EF8" s="459"/>
      <c r="EG8" s="459"/>
      <c r="EH8" s="459"/>
    </row>
    <row r="9" spans="1:138" s="466" customFormat="1" ht="14.25" customHeight="1" x14ac:dyDescent="0.15">
      <c r="A9" s="516"/>
      <c r="B9" s="390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2"/>
      <c r="Y9" s="400"/>
      <c r="Z9" s="401"/>
      <c r="AA9" s="609"/>
      <c r="AB9" s="371"/>
      <c r="AC9" s="610"/>
      <c r="AD9" s="610"/>
      <c r="AE9" s="611"/>
      <c r="AF9" s="611"/>
      <c r="AG9" s="611"/>
      <c r="AH9" s="611"/>
      <c r="AI9" s="611"/>
      <c r="AJ9" s="579" t="s">
        <v>472</v>
      </c>
      <c r="AK9" s="581"/>
      <c r="AL9" s="399"/>
      <c r="AM9" s="459"/>
      <c r="AN9" s="459"/>
      <c r="AO9" s="550"/>
      <c r="AP9" s="459"/>
      <c r="AQ9" s="459"/>
      <c r="AR9" s="459"/>
      <c r="AS9" s="459"/>
      <c r="AT9" s="459"/>
      <c r="AU9" s="459"/>
      <c r="AV9" s="459"/>
      <c r="AW9" s="459"/>
      <c r="AX9" s="459"/>
      <c r="AY9" s="459"/>
      <c r="AZ9" s="459"/>
      <c r="BA9" s="459"/>
      <c r="BB9" s="459"/>
      <c r="BC9" s="459"/>
      <c r="BD9" s="459"/>
      <c r="BE9" s="459"/>
      <c r="BF9" s="459"/>
      <c r="BG9" s="459"/>
      <c r="BH9" s="459"/>
      <c r="BI9" s="459"/>
      <c r="BJ9" s="459"/>
      <c r="BK9" s="459"/>
      <c r="BL9" s="459"/>
      <c r="BM9" s="459"/>
      <c r="BN9" s="459"/>
      <c r="BO9" s="459"/>
      <c r="BP9" s="459"/>
      <c r="BQ9" s="459"/>
      <c r="BR9" s="459"/>
      <c r="BS9" s="459"/>
      <c r="BT9" s="459"/>
      <c r="BU9" s="459"/>
      <c r="BV9" s="459"/>
      <c r="BW9" s="459"/>
      <c r="BX9" s="459"/>
      <c r="BY9" s="459"/>
      <c r="BZ9" s="459"/>
      <c r="CA9" s="459"/>
      <c r="CB9" s="459"/>
      <c r="CC9" s="459"/>
      <c r="CD9" s="459"/>
      <c r="CE9" s="459"/>
      <c r="CF9" s="459"/>
      <c r="CG9" s="459"/>
      <c r="CH9" s="459"/>
      <c r="CI9" s="459"/>
      <c r="CJ9" s="459"/>
      <c r="CK9" s="459"/>
      <c r="CL9" s="459"/>
      <c r="CM9" s="459"/>
      <c r="CN9" s="459"/>
      <c r="CO9" s="459"/>
      <c r="CP9" s="459"/>
      <c r="CQ9" s="459"/>
      <c r="CR9" s="459"/>
      <c r="CS9" s="459"/>
      <c r="CT9" s="459"/>
      <c r="CU9" s="459"/>
      <c r="CV9" s="459"/>
      <c r="CW9" s="459"/>
      <c r="CX9" s="459"/>
      <c r="CY9" s="459"/>
      <c r="CZ9" s="459"/>
      <c r="DA9" s="459"/>
      <c r="DB9" s="459"/>
      <c r="DC9" s="459"/>
      <c r="DD9" s="459"/>
      <c r="DE9" s="459"/>
      <c r="DF9" s="459"/>
      <c r="DG9" s="459"/>
      <c r="DH9" s="459"/>
      <c r="DI9" s="459"/>
      <c r="DJ9" s="459"/>
      <c r="DK9" s="459"/>
      <c r="DL9" s="459"/>
      <c r="DM9" s="459"/>
      <c r="DN9" s="459"/>
      <c r="DO9" s="459"/>
      <c r="DP9" s="459"/>
      <c r="DQ9" s="459"/>
      <c r="DR9" s="459"/>
      <c r="DS9" s="459"/>
      <c r="DT9" s="459"/>
      <c r="DU9" s="459"/>
      <c r="DV9" s="459"/>
      <c r="DW9" s="459"/>
      <c r="DX9" s="459"/>
      <c r="DY9" s="459"/>
      <c r="DZ9" s="459"/>
      <c r="EA9" s="459"/>
      <c r="EB9" s="459"/>
      <c r="EC9" s="459"/>
      <c r="ED9" s="459"/>
      <c r="EE9" s="459"/>
      <c r="EF9" s="459"/>
      <c r="EG9" s="459"/>
      <c r="EH9" s="459"/>
    </row>
    <row r="10" spans="1:138" s="466" customFormat="1" ht="16.5" customHeight="1" x14ac:dyDescent="0.15">
      <c r="A10" s="516"/>
      <c r="B10" s="390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2"/>
      <c r="Y10" s="393" t="s">
        <v>17</v>
      </c>
      <c r="Z10" s="394"/>
      <c r="AA10" s="612" t="s">
        <v>473</v>
      </c>
      <c r="AB10" s="613"/>
      <c r="AC10" s="614"/>
      <c r="AD10" s="613"/>
      <c r="AE10" s="615"/>
      <c r="AF10" s="616"/>
      <c r="AG10" s="617"/>
      <c r="AH10" s="551"/>
      <c r="AI10" s="618"/>
      <c r="AJ10" s="583"/>
      <c r="AK10" s="583"/>
      <c r="AL10" s="385"/>
      <c r="AM10" s="459"/>
      <c r="AN10" s="459"/>
      <c r="AO10" s="550"/>
      <c r="AP10" s="459"/>
      <c r="AQ10" s="459"/>
      <c r="AR10" s="459"/>
      <c r="AS10" s="459"/>
      <c r="AT10" s="459"/>
      <c r="AU10" s="459"/>
      <c r="AV10" s="459"/>
      <c r="AW10" s="459"/>
      <c r="AX10" s="459"/>
      <c r="AY10" s="459"/>
      <c r="AZ10" s="459"/>
      <c r="BA10" s="459"/>
      <c r="BB10" s="459"/>
      <c r="BC10" s="459"/>
      <c r="BD10" s="459"/>
      <c r="BE10" s="459"/>
      <c r="BF10" s="459"/>
      <c r="BG10" s="459"/>
      <c r="BH10" s="459"/>
      <c r="BI10" s="459"/>
      <c r="BJ10" s="459"/>
      <c r="BK10" s="459"/>
      <c r="BL10" s="459"/>
      <c r="BM10" s="459"/>
      <c r="BN10" s="459"/>
      <c r="BO10" s="459"/>
      <c r="BP10" s="459"/>
      <c r="BQ10" s="459"/>
      <c r="BR10" s="459"/>
      <c r="BS10" s="459"/>
      <c r="BT10" s="459"/>
      <c r="BU10" s="459"/>
      <c r="BV10" s="459"/>
      <c r="BW10" s="459"/>
      <c r="BX10" s="459"/>
      <c r="BY10" s="459"/>
      <c r="BZ10" s="459"/>
      <c r="CA10" s="459"/>
      <c r="CB10" s="459"/>
      <c r="CC10" s="459"/>
      <c r="CD10" s="459"/>
      <c r="CE10" s="459"/>
      <c r="CF10" s="459"/>
      <c r="CG10" s="459"/>
      <c r="CH10" s="459"/>
      <c r="CI10" s="459"/>
      <c r="CJ10" s="459"/>
      <c r="CK10" s="459"/>
      <c r="CL10" s="459"/>
      <c r="CM10" s="459"/>
      <c r="CN10" s="459"/>
      <c r="CO10" s="459"/>
      <c r="CP10" s="459"/>
      <c r="CQ10" s="459"/>
      <c r="CR10" s="459"/>
      <c r="CS10" s="459"/>
      <c r="CT10" s="459"/>
      <c r="CU10" s="459"/>
      <c r="CV10" s="459"/>
      <c r="CW10" s="459"/>
      <c r="CX10" s="459"/>
      <c r="CY10" s="459"/>
      <c r="CZ10" s="459"/>
      <c r="DA10" s="459"/>
      <c r="DB10" s="459"/>
      <c r="DC10" s="459"/>
      <c r="DD10" s="459"/>
      <c r="DE10" s="459"/>
      <c r="DF10" s="459"/>
      <c r="DG10" s="459"/>
      <c r="DH10" s="459"/>
      <c r="DI10" s="459"/>
      <c r="DJ10" s="459"/>
      <c r="DK10" s="459"/>
      <c r="DL10" s="459"/>
      <c r="DM10" s="459"/>
      <c r="DN10" s="459"/>
      <c r="DO10" s="459"/>
      <c r="DP10" s="459"/>
      <c r="DQ10" s="459"/>
      <c r="DR10" s="459"/>
      <c r="DS10" s="459"/>
      <c r="DT10" s="459"/>
      <c r="DU10" s="459"/>
      <c r="DV10" s="459"/>
      <c r="DW10" s="459"/>
      <c r="DX10" s="459"/>
      <c r="DY10" s="459"/>
      <c r="DZ10" s="459"/>
      <c r="EA10" s="459"/>
      <c r="EB10" s="459"/>
      <c r="EC10" s="459"/>
      <c r="ED10" s="459"/>
      <c r="EE10" s="459"/>
      <c r="EF10" s="459"/>
      <c r="EG10" s="459"/>
      <c r="EH10" s="459"/>
    </row>
    <row r="11" spans="1:138" s="593" customFormat="1" ht="30.6" customHeight="1" thickBot="1" x14ac:dyDescent="0.2">
      <c r="A11" s="586"/>
      <c r="B11" s="406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8"/>
      <c r="Y11" s="587"/>
      <c r="Z11" s="588"/>
      <c r="AA11" s="619"/>
      <c r="AB11" s="589" t="s">
        <v>321</v>
      </c>
      <c r="AC11" s="620" t="s">
        <v>474</v>
      </c>
      <c r="AD11" s="589" t="s">
        <v>475</v>
      </c>
      <c r="AE11" s="621" t="s">
        <v>476</v>
      </c>
      <c r="AF11" s="589" t="s">
        <v>477</v>
      </c>
      <c r="AG11" s="621" t="s">
        <v>478</v>
      </c>
      <c r="AH11" s="589" t="s">
        <v>479</v>
      </c>
      <c r="AI11" s="622" t="s">
        <v>480</v>
      </c>
      <c r="AJ11" s="555" t="s">
        <v>481</v>
      </c>
      <c r="AK11" s="403" t="s">
        <v>482</v>
      </c>
      <c r="AL11" s="589" t="s">
        <v>483</v>
      </c>
      <c r="AM11" s="591"/>
      <c r="AN11" s="591"/>
      <c r="AO11" s="592"/>
      <c r="AP11" s="592"/>
      <c r="AQ11" s="592"/>
      <c r="AR11" s="592"/>
      <c r="AS11" s="592"/>
      <c r="AT11" s="592"/>
      <c r="AU11" s="592"/>
      <c r="AV11" s="592"/>
      <c r="AW11" s="592"/>
      <c r="AX11" s="592"/>
      <c r="AY11" s="592"/>
      <c r="AZ11" s="592"/>
      <c r="BA11" s="592"/>
      <c r="BB11" s="592"/>
      <c r="BC11" s="592"/>
      <c r="BD11" s="592"/>
      <c r="BE11" s="592"/>
      <c r="BF11" s="592"/>
      <c r="BG11" s="592"/>
      <c r="BH11" s="592"/>
      <c r="BI11" s="592"/>
      <c r="BJ11" s="592"/>
      <c r="BK11" s="592"/>
      <c r="BL11" s="592"/>
      <c r="BM11" s="592"/>
      <c r="BN11" s="592"/>
      <c r="BO11" s="592"/>
      <c r="BP11" s="592"/>
      <c r="BQ11" s="592"/>
      <c r="BR11" s="592"/>
      <c r="BS11" s="592"/>
      <c r="BT11" s="592"/>
      <c r="BU11" s="592"/>
      <c r="BV11" s="592"/>
      <c r="BW11" s="592"/>
      <c r="BX11" s="592"/>
      <c r="BY11" s="592"/>
      <c r="BZ11" s="592"/>
      <c r="CA11" s="592"/>
      <c r="CB11" s="592"/>
      <c r="CC11" s="592"/>
      <c r="CD11" s="592"/>
      <c r="CE11" s="592"/>
      <c r="CF11" s="592"/>
      <c r="CG11" s="592"/>
      <c r="CH11" s="592"/>
      <c r="CI11" s="592"/>
      <c r="CJ11" s="592"/>
      <c r="CK11" s="592"/>
      <c r="CL11" s="592"/>
      <c r="CM11" s="592"/>
      <c r="CN11" s="592"/>
      <c r="CO11" s="592"/>
      <c r="CP11" s="592"/>
      <c r="CQ11" s="592"/>
      <c r="CR11" s="592"/>
      <c r="CS11" s="592"/>
      <c r="CT11" s="592"/>
      <c r="CU11" s="592"/>
      <c r="CV11" s="592"/>
      <c r="CW11" s="592"/>
      <c r="CX11" s="592"/>
      <c r="CY11" s="592"/>
      <c r="CZ11" s="592"/>
      <c r="DA11" s="592"/>
      <c r="DB11" s="592"/>
      <c r="DC11" s="592"/>
      <c r="DD11" s="592"/>
      <c r="DE11" s="592"/>
      <c r="DF11" s="592"/>
      <c r="DG11" s="592"/>
      <c r="DH11" s="592"/>
      <c r="DI11" s="592"/>
      <c r="DJ11" s="592"/>
      <c r="DK11" s="592"/>
      <c r="DL11" s="592"/>
      <c r="DM11" s="592"/>
      <c r="DN11" s="592"/>
      <c r="DO11" s="592"/>
      <c r="DP11" s="592"/>
      <c r="DQ11" s="592"/>
      <c r="DR11" s="592"/>
      <c r="DS11" s="592"/>
      <c r="DT11" s="592"/>
      <c r="DU11" s="592"/>
      <c r="DV11" s="592"/>
      <c r="DW11" s="592"/>
      <c r="DX11" s="592"/>
      <c r="DY11" s="592"/>
      <c r="DZ11" s="592"/>
      <c r="EA11" s="592"/>
      <c r="EB11" s="592"/>
      <c r="EC11" s="592"/>
      <c r="ED11" s="592"/>
      <c r="EE11" s="592"/>
      <c r="EF11" s="592"/>
      <c r="EG11" s="592"/>
      <c r="EH11" s="592"/>
    </row>
    <row r="12" spans="1:138" s="466" customFormat="1" ht="24" customHeight="1" x14ac:dyDescent="0.15">
      <c r="A12" s="369"/>
      <c r="B12" s="418" t="s">
        <v>327</v>
      </c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20"/>
      <c r="Y12" s="421">
        <v>0</v>
      </c>
      <c r="Z12" s="422">
        <v>1</v>
      </c>
      <c r="AA12" s="338">
        <v>0</v>
      </c>
      <c r="AB12" s="123">
        <f>SUM(AC12:AL12)</f>
        <v>0</v>
      </c>
      <c r="AC12" s="322">
        <v>0</v>
      </c>
      <c r="AD12" s="322">
        <v>0</v>
      </c>
      <c r="AE12" s="322">
        <v>0</v>
      </c>
      <c r="AF12" s="322">
        <v>0</v>
      </c>
      <c r="AG12" s="322">
        <v>0</v>
      </c>
      <c r="AH12" s="322">
        <v>0</v>
      </c>
      <c r="AI12" s="322">
        <v>0</v>
      </c>
      <c r="AJ12" s="322">
        <v>0</v>
      </c>
      <c r="AK12" s="322">
        <v>0</v>
      </c>
      <c r="AL12" s="623">
        <v>0</v>
      </c>
      <c r="AM12" s="459"/>
      <c r="AN12" s="459"/>
      <c r="AO12" s="550"/>
      <c r="AP12" s="459"/>
      <c r="AQ12" s="459"/>
      <c r="AR12" s="459"/>
      <c r="AS12" s="459"/>
      <c r="AT12" s="459"/>
      <c r="AU12" s="459"/>
      <c r="AV12" s="459"/>
      <c r="AW12" s="459"/>
      <c r="AX12" s="459"/>
      <c r="AY12" s="459"/>
      <c r="AZ12" s="459"/>
      <c r="BA12" s="459"/>
      <c r="BB12" s="459"/>
      <c r="BC12" s="459"/>
      <c r="BD12" s="459"/>
      <c r="BE12" s="459"/>
      <c r="BF12" s="459"/>
      <c r="BG12" s="459"/>
      <c r="BH12" s="459"/>
      <c r="BI12" s="459"/>
      <c r="BJ12" s="459"/>
      <c r="BK12" s="459"/>
      <c r="BL12" s="459"/>
      <c r="BM12" s="459"/>
      <c r="BN12" s="459"/>
      <c r="BO12" s="459"/>
      <c r="BP12" s="459"/>
      <c r="BQ12" s="459"/>
      <c r="BR12" s="459"/>
      <c r="BS12" s="459"/>
      <c r="BT12" s="459"/>
      <c r="BU12" s="459"/>
      <c r="BV12" s="459"/>
      <c r="BW12" s="459"/>
      <c r="BX12" s="459"/>
      <c r="BY12" s="459"/>
      <c r="BZ12" s="459"/>
      <c r="CA12" s="459"/>
      <c r="CB12" s="459"/>
      <c r="CC12" s="459"/>
      <c r="CD12" s="459"/>
      <c r="CE12" s="459"/>
      <c r="CF12" s="459"/>
      <c r="CG12" s="459"/>
      <c r="CH12" s="459"/>
      <c r="CI12" s="459"/>
      <c r="CJ12" s="459"/>
      <c r="CK12" s="459"/>
      <c r="CL12" s="459"/>
      <c r="CM12" s="459"/>
      <c r="CN12" s="459"/>
      <c r="CO12" s="459"/>
      <c r="CP12" s="459"/>
      <c r="CQ12" s="459"/>
      <c r="CR12" s="459"/>
      <c r="CS12" s="459"/>
      <c r="CT12" s="459"/>
      <c r="CU12" s="459"/>
      <c r="CV12" s="459"/>
      <c r="CW12" s="459"/>
      <c r="CX12" s="459"/>
      <c r="CY12" s="459"/>
      <c r="CZ12" s="459"/>
      <c r="DA12" s="459"/>
      <c r="DB12" s="459"/>
      <c r="DC12" s="459"/>
      <c r="DD12" s="459"/>
      <c r="DE12" s="459"/>
      <c r="DF12" s="459"/>
      <c r="DG12" s="459"/>
      <c r="DH12" s="459"/>
      <c r="DI12" s="459"/>
      <c r="DJ12" s="459"/>
      <c r="DK12" s="459"/>
      <c r="DL12" s="459"/>
      <c r="DM12" s="459"/>
      <c r="DN12" s="459"/>
      <c r="DO12" s="459"/>
      <c r="DP12" s="459"/>
      <c r="DQ12" s="459"/>
      <c r="DR12" s="459"/>
      <c r="DS12" s="459"/>
      <c r="DT12" s="459"/>
      <c r="DU12" s="459"/>
      <c r="DV12" s="459"/>
      <c r="DW12" s="459"/>
      <c r="DX12" s="459"/>
      <c r="DY12" s="459"/>
      <c r="DZ12" s="459"/>
      <c r="EA12" s="459"/>
      <c r="EB12" s="459"/>
      <c r="EC12" s="459"/>
      <c r="ED12" s="459"/>
      <c r="EE12" s="459"/>
      <c r="EF12" s="459"/>
      <c r="EG12" s="459"/>
      <c r="EH12" s="459"/>
    </row>
    <row r="13" spans="1:138" s="466" customFormat="1" ht="24" customHeight="1" x14ac:dyDescent="0.15">
      <c r="A13" s="369"/>
      <c r="B13" s="418" t="s">
        <v>328</v>
      </c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20"/>
      <c r="Y13" s="423">
        <v>0</v>
      </c>
      <c r="Z13" s="424">
        <v>2</v>
      </c>
      <c r="AA13" s="341">
        <v>0</v>
      </c>
      <c r="AB13" s="124">
        <f t="shared" ref="AB13:AB31" si="0">SUM(AC13:AL13)</f>
        <v>0</v>
      </c>
      <c r="AC13" s="236">
        <v>0</v>
      </c>
      <c r="AD13" s="236">
        <v>0</v>
      </c>
      <c r="AE13" s="236">
        <v>0</v>
      </c>
      <c r="AF13" s="236">
        <v>0</v>
      </c>
      <c r="AG13" s="236">
        <v>0</v>
      </c>
      <c r="AH13" s="236">
        <v>0</v>
      </c>
      <c r="AI13" s="236">
        <v>0</v>
      </c>
      <c r="AJ13" s="236">
        <v>0</v>
      </c>
      <c r="AK13" s="236">
        <v>0</v>
      </c>
      <c r="AL13" s="624">
        <v>0</v>
      </c>
      <c r="AM13" s="459"/>
      <c r="AN13" s="459"/>
      <c r="AO13" s="550"/>
      <c r="AP13" s="459"/>
      <c r="AQ13" s="459"/>
      <c r="AR13" s="459"/>
      <c r="AS13" s="459"/>
      <c r="AT13" s="459"/>
      <c r="AU13" s="459"/>
      <c r="AV13" s="459"/>
      <c r="AW13" s="459"/>
      <c r="AX13" s="459"/>
      <c r="AY13" s="459"/>
      <c r="AZ13" s="459"/>
      <c r="BA13" s="459"/>
      <c r="BB13" s="459"/>
      <c r="BC13" s="459"/>
      <c r="BD13" s="459"/>
      <c r="BE13" s="459"/>
      <c r="BF13" s="459"/>
      <c r="BG13" s="459"/>
      <c r="BH13" s="459"/>
      <c r="BI13" s="459"/>
      <c r="BJ13" s="459"/>
      <c r="BK13" s="459"/>
      <c r="BL13" s="459"/>
      <c r="BM13" s="459"/>
      <c r="BN13" s="459"/>
      <c r="BO13" s="459"/>
      <c r="BP13" s="459"/>
      <c r="BQ13" s="459"/>
      <c r="BR13" s="459"/>
      <c r="BS13" s="459"/>
      <c r="BT13" s="459"/>
      <c r="BU13" s="459"/>
      <c r="BV13" s="459"/>
      <c r="BW13" s="459"/>
      <c r="BX13" s="459"/>
      <c r="BY13" s="459"/>
      <c r="BZ13" s="459"/>
      <c r="CA13" s="459"/>
      <c r="CB13" s="459"/>
      <c r="CC13" s="459"/>
      <c r="CD13" s="459"/>
      <c r="CE13" s="459"/>
      <c r="CF13" s="459"/>
      <c r="CG13" s="459"/>
      <c r="CH13" s="459"/>
      <c r="CI13" s="459"/>
      <c r="CJ13" s="459"/>
      <c r="CK13" s="459"/>
      <c r="CL13" s="459"/>
      <c r="CM13" s="459"/>
      <c r="CN13" s="459"/>
      <c r="CO13" s="459"/>
      <c r="CP13" s="459"/>
      <c r="CQ13" s="459"/>
      <c r="CR13" s="459"/>
      <c r="CS13" s="459"/>
      <c r="CT13" s="459"/>
      <c r="CU13" s="459"/>
      <c r="CV13" s="459"/>
      <c r="CW13" s="459"/>
      <c r="CX13" s="459"/>
      <c r="CY13" s="459"/>
      <c r="CZ13" s="459"/>
      <c r="DA13" s="459"/>
      <c r="DB13" s="459"/>
      <c r="DC13" s="459"/>
      <c r="DD13" s="459"/>
      <c r="DE13" s="459"/>
      <c r="DF13" s="459"/>
      <c r="DG13" s="459"/>
      <c r="DH13" s="459"/>
      <c r="DI13" s="459"/>
      <c r="DJ13" s="459"/>
      <c r="DK13" s="459"/>
      <c r="DL13" s="459"/>
      <c r="DM13" s="459"/>
      <c r="DN13" s="459"/>
      <c r="DO13" s="459"/>
      <c r="DP13" s="459"/>
      <c r="DQ13" s="459"/>
      <c r="DR13" s="459"/>
      <c r="DS13" s="459"/>
      <c r="DT13" s="459"/>
      <c r="DU13" s="459"/>
      <c r="DV13" s="459"/>
      <c r="DW13" s="459"/>
      <c r="DX13" s="459"/>
      <c r="DY13" s="459"/>
      <c r="DZ13" s="459"/>
      <c r="EA13" s="459"/>
      <c r="EB13" s="459"/>
      <c r="EC13" s="459"/>
      <c r="ED13" s="459"/>
      <c r="EE13" s="459"/>
      <c r="EF13" s="459"/>
      <c r="EG13" s="459"/>
      <c r="EH13" s="459"/>
    </row>
    <row r="14" spans="1:138" s="466" customFormat="1" ht="24" customHeight="1" x14ac:dyDescent="0.15">
      <c r="A14" s="369"/>
      <c r="B14" s="418" t="s">
        <v>329</v>
      </c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20"/>
      <c r="Y14" s="423">
        <v>0</v>
      </c>
      <c r="Z14" s="424">
        <v>3</v>
      </c>
      <c r="AA14" s="341"/>
      <c r="AB14" s="124">
        <f t="shared" si="0"/>
        <v>82</v>
      </c>
      <c r="AC14" s="236">
        <v>82</v>
      </c>
      <c r="AD14" s="236">
        <v>0</v>
      </c>
      <c r="AE14" s="236">
        <v>0</v>
      </c>
      <c r="AF14" s="236">
        <v>0</v>
      </c>
      <c r="AG14" s="236">
        <v>0</v>
      </c>
      <c r="AH14" s="236">
        <v>0</v>
      </c>
      <c r="AI14" s="236">
        <v>0</v>
      </c>
      <c r="AJ14" s="236">
        <v>0</v>
      </c>
      <c r="AK14" s="236">
        <v>0</v>
      </c>
      <c r="AL14" s="624">
        <v>0</v>
      </c>
      <c r="AM14" s="459"/>
      <c r="AN14" s="459"/>
      <c r="AO14" s="550"/>
      <c r="AP14" s="459"/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  <c r="BD14" s="459"/>
      <c r="BE14" s="459"/>
      <c r="BF14" s="459"/>
      <c r="BG14" s="459"/>
      <c r="BH14" s="459"/>
      <c r="BI14" s="459"/>
      <c r="BJ14" s="459"/>
      <c r="BK14" s="459"/>
      <c r="BL14" s="459"/>
      <c r="BM14" s="459"/>
      <c r="BN14" s="459"/>
      <c r="BO14" s="459"/>
      <c r="BP14" s="459"/>
      <c r="BQ14" s="459"/>
      <c r="BR14" s="459"/>
      <c r="BS14" s="459"/>
      <c r="BT14" s="459"/>
      <c r="BU14" s="459"/>
      <c r="BV14" s="459"/>
      <c r="BW14" s="459"/>
      <c r="BX14" s="459"/>
      <c r="BY14" s="459"/>
      <c r="BZ14" s="459"/>
      <c r="CA14" s="459"/>
      <c r="CB14" s="459"/>
      <c r="CC14" s="459"/>
      <c r="CD14" s="459"/>
      <c r="CE14" s="459"/>
      <c r="CF14" s="459"/>
      <c r="CG14" s="459"/>
      <c r="CH14" s="459"/>
      <c r="CI14" s="459"/>
      <c r="CJ14" s="459"/>
      <c r="CK14" s="459"/>
      <c r="CL14" s="459"/>
      <c r="CM14" s="459"/>
      <c r="CN14" s="459"/>
      <c r="CO14" s="459"/>
      <c r="CP14" s="459"/>
      <c r="CQ14" s="459"/>
      <c r="CR14" s="459"/>
      <c r="CS14" s="459"/>
      <c r="CT14" s="459"/>
      <c r="CU14" s="459"/>
      <c r="CV14" s="459"/>
      <c r="CW14" s="459"/>
      <c r="CX14" s="459"/>
      <c r="CY14" s="459"/>
      <c r="CZ14" s="459"/>
      <c r="DA14" s="459"/>
      <c r="DB14" s="459"/>
      <c r="DC14" s="459"/>
      <c r="DD14" s="459"/>
      <c r="DE14" s="459"/>
      <c r="DF14" s="459"/>
      <c r="DG14" s="459"/>
      <c r="DH14" s="459"/>
      <c r="DI14" s="459"/>
      <c r="DJ14" s="459"/>
      <c r="DK14" s="459"/>
      <c r="DL14" s="459"/>
      <c r="DM14" s="459"/>
      <c r="DN14" s="459"/>
      <c r="DO14" s="459"/>
      <c r="DP14" s="459"/>
      <c r="DQ14" s="459"/>
      <c r="DR14" s="459"/>
      <c r="DS14" s="459"/>
      <c r="DT14" s="459"/>
      <c r="DU14" s="459"/>
      <c r="DV14" s="459"/>
      <c r="DW14" s="459"/>
      <c r="DX14" s="459"/>
      <c r="DY14" s="459"/>
      <c r="DZ14" s="459"/>
      <c r="EA14" s="459"/>
      <c r="EB14" s="459"/>
      <c r="EC14" s="459"/>
      <c r="ED14" s="459"/>
      <c r="EE14" s="459"/>
      <c r="EF14" s="459"/>
      <c r="EG14" s="459"/>
      <c r="EH14" s="459"/>
    </row>
    <row r="15" spans="1:138" s="466" customFormat="1" ht="24" customHeight="1" x14ac:dyDescent="0.15">
      <c r="A15" s="369"/>
      <c r="B15" s="418" t="s">
        <v>330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20"/>
      <c r="Y15" s="423">
        <v>0</v>
      </c>
      <c r="Z15" s="424">
        <v>4</v>
      </c>
      <c r="AA15" s="341">
        <v>0</v>
      </c>
      <c r="AB15" s="124">
        <f t="shared" si="0"/>
        <v>0</v>
      </c>
      <c r="AC15" s="236">
        <v>0</v>
      </c>
      <c r="AD15" s="236">
        <v>0</v>
      </c>
      <c r="AE15" s="236">
        <v>0</v>
      </c>
      <c r="AF15" s="236">
        <v>0</v>
      </c>
      <c r="AG15" s="236">
        <v>0</v>
      </c>
      <c r="AH15" s="236">
        <v>0</v>
      </c>
      <c r="AI15" s="236">
        <v>0</v>
      </c>
      <c r="AJ15" s="236">
        <v>0</v>
      </c>
      <c r="AK15" s="236">
        <v>0</v>
      </c>
      <c r="AL15" s="624">
        <v>0</v>
      </c>
      <c r="AM15" s="459"/>
      <c r="AN15" s="459"/>
      <c r="AO15" s="550"/>
      <c r="AP15" s="459"/>
      <c r="AQ15" s="459"/>
      <c r="AR15" s="459"/>
      <c r="AS15" s="459"/>
      <c r="AT15" s="459"/>
      <c r="AU15" s="459"/>
      <c r="AV15" s="459"/>
      <c r="AW15" s="459"/>
      <c r="AX15" s="459"/>
      <c r="AY15" s="459"/>
      <c r="AZ15" s="459"/>
      <c r="BA15" s="459"/>
      <c r="BB15" s="459"/>
      <c r="BC15" s="459"/>
      <c r="BD15" s="459"/>
      <c r="BE15" s="459"/>
      <c r="BF15" s="459"/>
      <c r="BG15" s="459"/>
      <c r="BH15" s="459"/>
      <c r="BI15" s="459"/>
      <c r="BJ15" s="459"/>
      <c r="BK15" s="459"/>
      <c r="BL15" s="459"/>
      <c r="BM15" s="459"/>
      <c r="BN15" s="459"/>
      <c r="BO15" s="459"/>
      <c r="BP15" s="459"/>
      <c r="BQ15" s="459"/>
      <c r="BR15" s="459"/>
      <c r="BS15" s="459"/>
      <c r="BT15" s="459"/>
      <c r="BU15" s="459"/>
      <c r="BV15" s="459"/>
      <c r="BW15" s="459"/>
      <c r="BX15" s="459"/>
      <c r="BY15" s="459"/>
      <c r="BZ15" s="459"/>
      <c r="CA15" s="459"/>
      <c r="CB15" s="459"/>
      <c r="CC15" s="459"/>
      <c r="CD15" s="459"/>
      <c r="CE15" s="459"/>
      <c r="CF15" s="459"/>
      <c r="CG15" s="459"/>
      <c r="CH15" s="459"/>
      <c r="CI15" s="459"/>
      <c r="CJ15" s="459"/>
      <c r="CK15" s="459"/>
      <c r="CL15" s="459"/>
      <c r="CM15" s="459"/>
      <c r="CN15" s="459"/>
      <c r="CO15" s="459"/>
      <c r="CP15" s="459"/>
      <c r="CQ15" s="459"/>
      <c r="CR15" s="459"/>
      <c r="CS15" s="459"/>
      <c r="CT15" s="459"/>
      <c r="CU15" s="459"/>
      <c r="CV15" s="459"/>
      <c r="CW15" s="459"/>
      <c r="CX15" s="459"/>
      <c r="CY15" s="459"/>
      <c r="CZ15" s="459"/>
      <c r="DA15" s="459"/>
      <c r="DB15" s="459"/>
      <c r="DC15" s="459"/>
      <c r="DD15" s="459"/>
      <c r="DE15" s="459"/>
      <c r="DF15" s="459"/>
      <c r="DG15" s="459"/>
      <c r="DH15" s="459"/>
      <c r="DI15" s="459"/>
      <c r="DJ15" s="459"/>
      <c r="DK15" s="459"/>
      <c r="DL15" s="459"/>
      <c r="DM15" s="459"/>
      <c r="DN15" s="459"/>
      <c r="DO15" s="459"/>
      <c r="DP15" s="459"/>
      <c r="DQ15" s="459"/>
      <c r="DR15" s="459"/>
      <c r="DS15" s="459"/>
      <c r="DT15" s="459"/>
      <c r="DU15" s="459"/>
      <c r="DV15" s="459"/>
      <c r="DW15" s="459"/>
      <c r="DX15" s="459"/>
      <c r="DY15" s="459"/>
      <c r="DZ15" s="459"/>
      <c r="EA15" s="459"/>
      <c r="EB15" s="459"/>
      <c r="EC15" s="459"/>
      <c r="ED15" s="459"/>
      <c r="EE15" s="459"/>
      <c r="EF15" s="459"/>
      <c r="EG15" s="459"/>
      <c r="EH15" s="459"/>
    </row>
    <row r="16" spans="1:138" s="466" customFormat="1" ht="24" customHeight="1" x14ac:dyDescent="0.15">
      <c r="A16" s="369"/>
      <c r="B16" s="418" t="s">
        <v>331</v>
      </c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20"/>
      <c r="Y16" s="423">
        <v>0</v>
      </c>
      <c r="Z16" s="424">
        <v>5</v>
      </c>
      <c r="AA16" s="340">
        <v>0</v>
      </c>
      <c r="AB16" s="124">
        <f t="shared" si="0"/>
        <v>0</v>
      </c>
      <c r="AC16" s="236">
        <v>0</v>
      </c>
      <c r="AD16" s="236">
        <v>0</v>
      </c>
      <c r="AE16" s="236">
        <v>0</v>
      </c>
      <c r="AF16" s="236">
        <v>0</v>
      </c>
      <c r="AG16" s="236">
        <v>0</v>
      </c>
      <c r="AH16" s="236">
        <v>0</v>
      </c>
      <c r="AI16" s="340">
        <v>0</v>
      </c>
      <c r="AJ16" s="236">
        <v>0</v>
      </c>
      <c r="AK16" s="236">
        <v>0</v>
      </c>
      <c r="AL16" s="624">
        <v>0</v>
      </c>
      <c r="AM16" s="459"/>
      <c r="AN16" s="459"/>
      <c r="AO16" s="550"/>
      <c r="AP16" s="459"/>
      <c r="AQ16" s="459"/>
      <c r="AR16" s="459"/>
      <c r="AS16" s="459"/>
      <c r="AT16" s="459"/>
      <c r="AU16" s="459"/>
      <c r="AV16" s="459"/>
      <c r="AW16" s="459"/>
      <c r="AX16" s="459"/>
      <c r="AY16" s="459"/>
      <c r="AZ16" s="459"/>
      <c r="BA16" s="459"/>
      <c r="BB16" s="459"/>
      <c r="BC16" s="459"/>
      <c r="BD16" s="459"/>
      <c r="BE16" s="459"/>
      <c r="BF16" s="459"/>
      <c r="BG16" s="459"/>
      <c r="BH16" s="459"/>
      <c r="BI16" s="459"/>
      <c r="BJ16" s="459"/>
      <c r="BK16" s="459"/>
      <c r="BL16" s="459"/>
      <c r="BM16" s="459"/>
      <c r="BN16" s="459"/>
      <c r="BO16" s="459"/>
      <c r="BP16" s="459"/>
      <c r="BQ16" s="459"/>
      <c r="BR16" s="459"/>
      <c r="BS16" s="459"/>
      <c r="BT16" s="459"/>
      <c r="BU16" s="459"/>
      <c r="BV16" s="459"/>
      <c r="BW16" s="459"/>
      <c r="BX16" s="459"/>
      <c r="BY16" s="459"/>
      <c r="BZ16" s="459"/>
      <c r="CA16" s="459"/>
      <c r="CB16" s="459"/>
      <c r="CC16" s="459"/>
      <c r="CD16" s="459"/>
      <c r="CE16" s="459"/>
      <c r="CF16" s="459"/>
      <c r="CG16" s="459"/>
      <c r="CH16" s="459"/>
      <c r="CI16" s="459"/>
      <c r="CJ16" s="459"/>
      <c r="CK16" s="459"/>
      <c r="CL16" s="459"/>
      <c r="CM16" s="459"/>
      <c r="CN16" s="459"/>
      <c r="CO16" s="459"/>
      <c r="CP16" s="459"/>
      <c r="CQ16" s="459"/>
      <c r="CR16" s="459"/>
      <c r="CS16" s="459"/>
      <c r="CT16" s="459"/>
      <c r="CU16" s="459"/>
      <c r="CV16" s="459"/>
      <c r="CW16" s="459"/>
      <c r="CX16" s="459"/>
      <c r="CY16" s="459"/>
      <c r="CZ16" s="459"/>
      <c r="DA16" s="459"/>
      <c r="DB16" s="459"/>
      <c r="DC16" s="459"/>
      <c r="DD16" s="459"/>
      <c r="DE16" s="459"/>
      <c r="DF16" s="459"/>
      <c r="DG16" s="459"/>
      <c r="DH16" s="459"/>
      <c r="DI16" s="459"/>
      <c r="DJ16" s="459"/>
      <c r="DK16" s="459"/>
      <c r="DL16" s="459"/>
      <c r="DM16" s="459"/>
      <c r="DN16" s="459"/>
      <c r="DO16" s="459"/>
      <c r="DP16" s="459"/>
      <c r="DQ16" s="459"/>
      <c r="DR16" s="459"/>
      <c r="DS16" s="459"/>
      <c r="DT16" s="459"/>
      <c r="DU16" s="459"/>
      <c r="DV16" s="459"/>
      <c r="DW16" s="459"/>
      <c r="DX16" s="459"/>
      <c r="DY16" s="459"/>
      <c r="DZ16" s="459"/>
      <c r="EA16" s="459"/>
      <c r="EB16" s="459"/>
      <c r="EC16" s="459"/>
      <c r="ED16" s="459"/>
      <c r="EE16" s="459"/>
      <c r="EF16" s="459"/>
      <c r="EG16" s="459"/>
      <c r="EH16" s="459"/>
    </row>
    <row r="17" spans="1:138" s="466" customFormat="1" ht="24" customHeight="1" x14ac:dyDescent="0.15">
      <c r="A17" s="369"/>
      <c r="B17" s="418" t="s">
        <v>332</v>
      </c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20"/>
      <c r="Y17" s="423">
        <v>0</v>
      </c>
      <c r="Z17" s="424">
        <v>6</v>
      </c>
      <c r="AA17" s="344">
        <f>SUM(AA18:AA22)</f>
        <v>0</v>
      </c>
      <c r="AB17" s="124">
        <f t="shared" si="0"/>
        <v>0</v>
      </c>
      <c r="AC17" s="124">
        <f t="shared" ref="AC17:AL17" si="1">SUM(AC18:AC22)</f>
        <v>0</v>
      </c>
      <c r="AD17" s="124">
        <f t="shared" si="1"/>
        <v>0</v>
      </c>
      <c r="AE17" s="124">
        <f t="shared" si="1"/>
        <v>0</v>
      </c>
      <c r="AF17" s="124">
        <f t="shared" si="1"/>
        <v>0</v>
      </c>
      <c r="AG17" s="124">
        <f t="shared" si="1"/>
        <v>0</v>
      </c>
      <c r="AH17" s="124">
        <f t="shared" si="1"/>
        <v>0</v>
      </c>
      <c r="AI17" s="124">
        <f t="shared" si="1"/>
        <v>0</v>
      </c>
      <c r="AJ17" s="124">
        <f t="shared" si="1"/>
        <v>0</v>
      </c>
      <c r="AK17" s="124">
        <f t="shared" si="1"/>
        <v>0</v>
      </c>
      <c r="AL17" s="625">
        <f t="shared" si="1"/>
        <v>0</v>
      </c>
      <c r="AM17" s="459"/>
      <c r="AN17" s="459"/>
      <c r="AO17" s="550"/>
      <c r="AP17" s="459"/>
      <c r="AQ17" s="459"/>
      <c r="AR17" s="459"/>
      <c r="AS17" s="459"/>
      <c r="AT17" s="459"/>
      <c r="AU17" s="459"/>
      <c r="AV17" s="459"/>
      <c r="AW17" s="459"/>
      <c r="AX17" s="459"/>
      <c r="AY17" s="459"/>
      <c r="AZ17" s="459"/>
      <c r="BA17" s="459"/>
      <c r="BB17" s="459"/>
      <c r="BC17" s="459"/>
      <c r="BD17" s="459"/>
      <c r="BE17" s="459"/>
      <c r="BF17" s="459"/>
      <c r="BG17" s="459"/>
      <c r="BH17" s="459"/>
      <c r="BI17" s="459"/>
      <c r="BJ17" s="459"/>
      <c r="BK17" s="459"/>
      <c r="BL17" s="459"/>
      <c r="BM17" s="459"/>
      <c r="BN17" s="459"/>
      <c r="BO17" s="459"/>
      <c r="BP17" s="459"/>
      <c r="BQ17" s="459"/>
      <c r="BR17" s="459"/>
      <c r="BS17" s="459"/>
      <c r="BT17" s="459"/>
      <c r="BU17" s="459"/>
      <c r="BV17" s="459"/>
      <c r="BW17" s="459"/>
      <c r="BX17" s="459"/>
      <c r="BY17" s="459"/>
      <c r="BZ17" s="459"/>
      <c r="CA17" s="459"/>
      <c r="CB17" s="459"/>
      <c r="CC17" s="459"/>
      <c r="CD17" s="459"/>
      <c r="CE17" s="459"/>
      <c r="CF17" s="459"/>
      <c r="CG17" s="459"/>
      <c r="CH17" s="459"/>
      <c r="CI17" s="459"/>
      <c r="CJ17" s="459"/>
      <c r="CK17" s="459"/>
      <c r="CL17" s="459"/>
      <c r="CM17" s="459"/>
      <c r="CN17" s="459"/>
      <c r="CO17" s="459"/>
      <c r="CP17" s="459"/>
      <c r="CQ17" s="459"/>
      <c r="CR17" s="459"/>
      <c r="CS17" s="459"/>
      <c r="CT17" s="459"/>
      <c r="CU17" s="459"/>
      <c r="CV17" s="459"/>
      <c r="CW17" s="459"/>
      <c r="CX17" s="459"/>
      <c r="CY17" s="459"/>
      <c r="CZ17" s="459"/>
      <c r="DA17" s="459"/>
      <c r="DB17" s="459"/>
      <c r="DC17" s="459"/>
      <c r="DD17" s="459"/>
      <c r="DE17" s="459"/>
      <c r="DF17" s="459"/>
      <c r="DG17" s="459"/>
      <c r="DH17" s="459"/>
      <c r="DI17" s="459"/>
      <c r="DJ17" s="459"/>
      <c r="DK17" s="459"/>
      <c r="DL17" s="459"/>
      <c r="DM17" s="459"/>
      <c r="DN17" s="459"/>
      <c r="DO17" s="459"/>
      <c r="DP17" s="459"/>
      <c r="DQ17" s="459"/>
      <c r="DR17" s="459"/>
      <c r="DS17" s="459"/>
      <c r="DT17" s="459"/>
      <c r="DU17" s="459"/>
      <c r="DV17" s="459"/>
      <c r="DW17" s="459"/>
      <c r="DX17" s="459"/>
      <c r="DY17" s="459"/>
      <c r="DZ17" s="459"/>
      <c r="EA17" s="459"/>
      <c r="EB17" s="459"/>
      <c r="EC17" s="459"/>
      <c r="ED17" s="459"/>
      <c r="EE17" s="459"/>
      <c r="EF17" s="459"/>
      <c r="EG17" s="459"/>
      <c r="EH17" s="459"/>
    </row>
    <row r="18" spans="1:138" s="466" customFormat="1" ht="24" customHeight="1" x14ac:dyDescent="0.15">
      <c r="A18" s="369"/>
      <c r="B18" s="418" t="s">
        <v>333</v>
      </c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20"/>
      <c r="Y18" s="423">
        <v>0</v>
      </c>
      <c r="Z18" s="424">
        <v>7</v>
      </c>
      <c r="AA18" s="341">
        <v>0</v>
      </c>
      <c r="AB18" s="124">
        <f t="shared" si="0"/>
        <v>0</v>
      </c>
      <c r="AC18" s="236">
        <v>0</v>
      </c>
      <c r="AD18" s="236">
        <v>0</v>
      </c>
      <c r="AE18" s="236">
        <v>0</v>
      </c>
      <c r="AF18" s="236">
        <v>0</v>
      </c>
      <c r="AG18" s="236">
        <v>0</v>
      </c>
      <c r="AH18" s="236">
        <v>0</v>
      </c>
      <c r="AI18" s="236">
        <v>0</v>
      </c>
      <c r="AJ18" s="236">
        <v>0</v>
      </c>
      <c r="AK18" s="236">
        <v>0</v>
      </c>
      <c r="AL18" s="624">
        <v>0</v>
      </c>
      <c r="AM18" s="459"/>
      <c r="AN18" s="459"/>
      <c r="AO18" s="550"/>
      <c r="AP18" s="459"/>
      <c r="AQ18" s="459"/>
      <c r="AR18" s="459"/>
      <c r="AS18" s="459"/>
      <c r="AT18" s="459"/>
      <c r="AU18" s="459"/>
      <c r="AV18" s="459"/>
      <c r="AW18" s="459"/>
      <c r="AX18" s="459"/>
      <c r="AY18" s="459"/>
      <c r="AZ18" s="459"/>
      <c r="BA18" s="459"/>
      <c r="BB18" s="459"/>
      <c r="BC18" s="459"/>
      <c r="BD18" s="459"/>
      <c r="BE18" s="459"/>
      <c r="BF18" s="459"/>
      <c r="BG18" s="459"/>
      <c r="BH18" s="459"/>
      <c r="BI18" s="459"/>
      <c r="BJ18" s="459"/>
      <c r="BK18" s="459"/>
      <c r="BL18" s="459"/>
      <c r="BM18" s="459"/>
      <c r="BN18" s="459"/>
      <c r="BO18" s="459"/>
      <c r="BP18" s="459"/>
      <c r="BQ18" s="459"/>
      <c r="BR18" s="459"/>
      <c r="BS18" s="459"/>
      <c r="BT18" s="459"/>
      <c r="BU18" s="459"/>
      <c r="BV18" s="459"/>
      <c r="BW18" s="459"/>
      <c r="BX18" s="459"/>
      <c r="BY18" s="459"/>
      <c r="BZ18" s="459"/>
      <c r="CA18" s="459"/>
      <c r="CB18" s="459"/>
      <c r="CC18" s="459"/>
      <c r="CD18" s="459"/>
      <c r="CE18" s="459"/>
      <c r="CF18" s="459"/>
      <c r="CG18" s="459"/>
      <c r="CH18" s="459"/>
      <c r="CI18" s="459"/>
      <c r="CJ18" s="459"/>
      <c r="CK18" s="459"/>
      <c r="CL18" s="459"/>
      <c r="CM18" s="459"/>
      <c r="CN18" s="459"/>
      <c r="CO18" s="459"/>
      <c r="CP18" s="459"/>
      <c r="CQ18" s="459"/>
      <c r="CR18" s="459"/>
      <c r="CS18" s="459"/>
      <c r="CT18" s="459"/>
      <c r="CU18" s="459"/>
      <c r="CV18" s="459"/>
      <c r="CW18" s="459"/>
      <c r="CX18" s="459"/>
      <c r="CY18" s="459"/>
      <c r="CZ18" s="459"/>
      <c r="DA18" s="459"/>
      <c r="DB18" s="459"/>
      <c r="DC18" s="459"/>
      <c r="DD18" s="459"/>
      <c r="DE18" s="459"/>
      <c r="DF18" s="459"/>
      <c r="DG18" s="459"/>
      <c r="DH18" s="459"/>
      <c r="DI18" s="459"/>
      <c r="DJ18" s="459"/>
      <c r="DK18" s="459"/>
      <c r="DL18" s="459"/>
      <c r="DM18" s="459"/>
      <c r="DN18" s="459"/>
      <c r="DO18" s="459"/>
      <c r="DP18" s="459"/>
      <c r="DQ18" s="459"/>
      <c r="DR18" s="459"/>
      <c r="DS18" s="459"/>
      <c r="DT18" s="459"/>
      <c r="DU18" s="459"/>
      <c r="DV18" s="459"/>
      <c r="DW18" s="459"/>
      <c r="DX18" s="459"/>
      <c r="DY18" s="459"/>
      <c r="DZ18" s="459"/>
      <c r="EA18" s="459"/>
      <c r="EB18" s="459"/>
      <c r="EC18" s="459"/>
      <c r="ED18" s="459"/>
      <c r="EE18" s="459"/>
      <c r="EF18" s="459"/>
      <c r="EG18" s="459"/>
      <c r="EH18" s="459"/>
    </row>
    <row r="19" spans="1:138" s="466" customFormat="1" ht="24" customHeight="1" x14ac:dyDescent="0.15">
      <c r="A19" s="369"/>
      <c r="B19" s="418" t="s">
        <v>334</v>
      </c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20"/>
      <c r="Y19" s="423">
        <v>0</v>
      </c>
      <c r="Z19" s="424">
        <v>8</v>
      </c>
      <c r="AA19" s="341">
        <v>0</v>
      </c>
      <c r="AB19" s="124">
        <f t="shared" si="0"/>
        <v>0</v>
      </c>
      <c r="AC19" s="236">
        <v>0</v>
      </c>
      <c r="AD19" s="236">
        <v>0</v>
      </c>
      <c r="AE19" s="236">
        <v>0</v>
      </c>
      <c r="AF19" s="236">
        <v>0</v>
      </c>
      <c r="AG19" s="236">
        <v>0</v>
      </c>
      <c r="AH19" s="236">
        <v>0</v>
      </c>
      <c r="AI19" s="236">
        <v>0</v>
      </c>
      <c r="AJ19" s="236">
        <v>0</v>
      </c>
      <c r="AK19" s="236">
        <v>0</v>
      </c>
      <c r="AL19" s="624">
        <v>0</v>
      </c>
      <c r="AM19" s="459"/>
      <c r="AN19" s="459"/>
      <c r="AO19" s="550"/>
      <c r="AP19" s="459"/>
      <c r="AQ19" s="459"/>
      <c r="AR19" s="459"/>
      <c r="AS19" s="459"/>
      <c r="AT19" s="459"/>
      <c r="AU19" s="459"/>
      <c r="AV19" s="459"/>
      <c r="AW19" s="459"/>
      <c r="AX19" s="459"/>
      <c r="AY19" s="459"/>
      <c r="AZ19" s="459"/>
      <c r="BA19" s="459"/>
      <c r="BB19" s="459"/>
      <c r="BC19" s="459"/>
      <c r="BD19" s="459"/>
      <c r="BE19" s="459"/>
      <c r="BF19" s="459"/>
      <c r="BG19" s="459"/>
      <c r="BH19" s="459"/>
      <c r="BI19" s="459"/>
      <c r="BJ19" s="459"/>
      <c r="BK19" s="459"/>
      <c r="BL19" s="459"/>
      <c r="BM19" s="459"/>
      <c r="BN19" s="459"/>
      <c r="BO19" s="459"/>
      <c r="BP19" s="459"/>
      <c r="BQ19" s="459"/>
      <c r="BR19" s="459"/>
      <c r="BS19" s="459"/>
      <c r="BT19" s="459"/>
      <c r="BU19" s="459"/>
      <c r="BV19" s="459"/>
      <c r="BW19" s="459"/>
      <c r="BX19" s="459"/>
      <c r="BY19" s="459"/>
      <c r="BZ19" s="459"/>
      <c r="CA19" s="459"/>
      <c r="CB19" s="459"/>
      <c r="CC19" s="459"/>
      <c r="CD19" s="459"/>
      <c r="CE19" s="459"/>
      <c r="CF19" s="459"/>
      <c r="CG19" s="459"/>
      <c r="CH19" s="459"/>
      <c r="CI19" s="459"/>
      <c r="CJ19" s="459"/>
      <c r="CK19" s="459"/>
      <c r="CL19" s="459"/>
      <c r="CM19" s="459"/>
      <c r="CN19" s="459"/>
      <c r="CO19" s="459"/>
      <c r="CP19" s="459"/>
      <c r="CQ19" s="459"/>
      <c r="CR19" s="459"/>
      <c r="CS19" s="459"/>
      <c r="CT19" s="459"/>
      <c r="CU19" s="459"/>
      <c r="CV19" s="459"/>
      <c r="CW19" s="459"/>
      <c r="CX19" s="459"/>
      <c r="CY19" s="459"/>
      <c r="CZ19" s="459"/>
      <c r="DA19" s="459"/>
      <c r="DB19" s="459"/>
      <c r="DC19" s="459"/>
      <c r="DD19" s="459"/>
      <c r="DE19" s="459"/>
      <c r="DF19" s="459"/>
      <c r="DG19" s="459"/>
      <c r="DH19" s="459"/>
      <c r="DI19" s="459"/>
      <c r="DJ19" s="459"/>
      <c r="DK19" s="459"/>
      <c r="DL19" s="459"/>
      <c r="DM19" s="459"/>
      <c r="DN19" s="459"/>
      <c r="DO19" s="459"/>
      <c r="DP19" s="459"/>
      <c r="DQ19" s="459"/>
      <c r="DR19" s="459"/>
      <c r="DS19" s="459"/>
      <c r="DT19" s="459"/>
      <c r="DU19" s="459"/>
      <c r="DV19" s="459"/>
      <c r="DW19" s="459"/>
      <c r="DX19" s="459"/>
      <c r="DY19" s="459"/>
      <c r="DZ19" s="459"/>
      <c r="EA19" s="459"/>
      <c r="EB19" s="459"/>
      <c r="EC19" s="459"/>
      <c r="ED19" s="459"/>
      <c r="EE19" s="459"/>
      <c r="EF19" s="459"/>
      <c r="EG19" s="459"/>
      <c r="EH19" s="459"/>
    </row>
    <row r="20" spans="1:138" s="466" customFormat="1" ht="24" customHeight="1" x14ac:dyDescent="0.15">
      <c r="A20" s="369"/>
      <c r="B20" s="418" t="s">
        <v>335</v>
      </c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20"/>
      <c r="Y20" s="423">
        <v>0</v>
      </c>
      <c r="Z20" s="424">
        <v>9</v>
      </c>
      <c r="AA20" s="341">
        <v>0</v>
      </c>
      <c r="AB20" s="124">
        <f t="shared" si="0"/>
        <v>0</v>
      </c>
      <c r="AC20" s="236">
        <v>0</v>
      </c>
      <c r="AD20" s="236">
        <v>0</v>
      </c>
      <c r="AE20" s="236">
        <v>0</v>
      </c>
      <c r="AF20" s="236">
        <v>0</v>
      </c>
      <c r="AG20" s="236">
        <v>0</v>
      </c>
      <c r="AH20" s="340">
        <v>0</v>
      </c>
      <c r="AI20" s="236">
        <v>0</v>
      </c>
      <c r="AJ20" s="236">
        <v>0</v>
      </c>
      <c r="AK20" s="236">
        <v>0</v>
      </c>
      <c r="AL20" s="561">
        <v>0</v>
      </c>
      <c r="AM20" s="459"/>
      <c r="AN20" s="459"/>
      <c r="AO20" s="550"/>
      <c r="AP20" s="459"/>
      <c r="AQ20" s="459"/>
      <c r="AR20" s="459"/>
      <c r="AS20" s="459"/>
      <c r="AT20" s="459"/>
      <c r="AU20" s="459"/>
      <c r="AV20" s="459"/>
      <c r="AW20" s="459"/>
      <c r="AX20" s="459"/>
      <c r="AY20" s="459"/>
      <c r="AZ20" s="459"/>
      <c r="BA20" s="459"/>
      <c r="BB20" s="459"/>
      <c r="BC20" s="459"/>
      <c r="BD20" s="459"/>
      <c r="BE20" s="459"/>
      <c r="BF20" s="459"/>
      <c r="BG20" s="459"/>
      <c r="BH20" s="459"/>
      <c r="BI20" s="459"/>
      <c r="BJ20" s="459"/>
      <c r="BK20" s="459"/>
      <c r="BL20" s="459"/>
      <c r="BM20" s="459"/>
      <c r="BN20" s="459"/>
      <c r="BO20" s="459"/>
      <c r="BP20" s="459"/>
      <c r="BQ20" s="459"/>
      <c r="BR20" s="459"/>
      <c r="BS20" s="459"/>
      <c r="BT20" s="459"/>
      <c r="BU20" s="459"/>
      <c r="BV20" s="459"/>
      <c r="BW20" s="459"/>
      <c r="BX20" s="459"/>
      <c r="BY20" s="459"/>
      <c r="BZ20" s="459"/>
      <c r="CA20" s="459"/>
      <c r="CB20" s="459"/>
      <c r="CC20" s="459"/>
      <c r="CD20" s="459"/>
      <c r="CE20" s="459"/>
      <c r="CF20" s="459"/>
      <c r="CG20" s="459"/>
      <c r="CH20" s="459"/>
      <c r="CI20" s="459"/>
      <c r="CJ20" s="459"/>
      <c r="CK20" s="459"/>
      <c r="CL20" s="459"/>
      <c r="CM20" s="459"/>
      <c r="CN20" s="459"/>
      <c r="CO20" s="459"/>
      <c r="CP20" s="459"/>
      <c r="CQ20" s="459"/>
      <c r="CR20" s="459"/>
      <c r="CS20" s="459"/>
      <c r="CT20" s="459"/>
      <c r="CU20" s="459"/>
      <c r="CV20" s="459"/>
      <c r="CW20" s="459"/>
      <c r="CX20" s="459"/>
      <c r="CY20" s="459"/>
      <c r="CZ20" s="459"/>
      <c r="DA20" s="459"/>
      <c r="DB20" s="459"/>
      <c r="DC20" s="459"/>
      <c r="DD20" s="459"/>
      <c r="DE20" s="459"/>
      <c r="DF20" s="459"/>
      <c r="DG20" s="459"/>
      <c r="DH20" s="459"/>
      <c r="DI20" s="459"/>
      <c r="DJ20" s="459"/>
      <c r="DK20" s="459"/>
      <c r="DL20" s="459"/>
      <c r="DM20" s="459"/>
      <c r="DN20" s="459"/>
      <c r="DO20" s="459"/>
      <c r="DP20" s="459"/>
      <c r="DQ20" s="459"/>
      <c r="DR20" s="459"/>
      <c r="DS20" s="459"/>
      <c r="DT20" s="459"/>
      <c r="DU20" s="459"/>
      <c r="DV20" s="459"/>
      <c r="DW20" s="459"/>
      <c r="DX20" s="459"/>
      <c r="DY20" s="459"/>
      <c r="DZ20" s="459"/>
      <c r="EA20" s="459"/>
      <c r="EB20" s="459"/>
      <c r="EC20" s="459"/>
      <c r="ED20" s="459"/>
      <c r="EE20" s="459"/>
      <c r="EF20" s="459"/>
      <c r="EG20" s="459"/>
      <c r="EH20" s="459"/>
    </row>
    <row r="21" spans="1:138" s="466" customFormat="1" ht="24" customHeight="1" x14ac:dyDescent="0.15">
      <c r="A21" s="369"/>
      <c r="B21" s="418" t="s">
        <v>336</v>
      </c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20"/>
      <c r="Y21" s="423">
        <v>1</v>
      </c>
      <c r="Z21" s="424">
        <v>0</v>
      </c>
      <c r="AA21" s="341">
        <v>0</v>
      </c>
      <c r="AB21" s="124">
        <f t="shared" si="0"/>
        <v>0</v>
      </c>
      <c r="AC21" s="236">
        <v>0</v>
      </c>
      <c r="AD21" s="236">
        <v>0</v>
      </c>
      <c r="AE21" s="236">
        <v>0</v>
      </c>
      <c r="AF21" s="236">
        <v>0</v>
      </c>
      <c r="AG21" s="236">
        <v>0</v>
      </c>
      <c r="AH21" s="236">
        <v>0</v>
      </c>
      <c r="AI21" s="236">
        <v>0</v>
      </c>
      <c r="AJ21" s="236">
        <v>0</v>
      </c>
      <c r="AK21" s="236">
        <v>0</v>
      </c>
      <c r="AL21" s="561">
        <v>0</v>
      </c>
      <c r="AM21" s="459"/>
      <c r="AN21" s="459"/>
      <c r="AO21" s="550"/>
      <c r="AP21" s="459"/>
      <c r="AQ21" s="459"/>
      <c r="AR21" s="459"/>
      <c r="AS21" s="459"/>
      <c r="AT21" s="459"/>
      <c r="AU21" s="459"/>
      <c r="AV21" s="459"/>
      <c r="AW21" s="459"/>
      <c r="AX21" s="459"/>
      <c r="AY21" s="459"/>
      <c r="AZ21" s="459"/>
      <c r="BA21" s="459"/>
      <c r="BB21" s="459"/>
      <c r="BC21" s="459"/>
      <c r="BD21" s="459"/>
      <c r="BE21" s="459"/>
      <c r="BF21" s="459"/>
      <c r="BG21" s="459"/>
      <c r="BH21" s="459"/>
      <c r="BI21" s="459"/>
      <c r="BJ21" s="459"/>
      <c r="BK21" s="459"/>
      <c r="BL21" s="459"/>
      <c r="BM21" s="459"/>
      <c r="BN21" s="459"/>
      <c r="BO21" s="459"/>
      <c r="BP21" s="459"/>
      <c r="BQ21" s="459"/>
      <c r="BR21" s="459"/>
      <c r="BS21" s="459"/>
      <c r="BT21" s="459"/>
      <c r="BU21" s="459"/>
      <c r="BV21" s="459"/>
      <c r="BW21" s="459"/>
      <c r="BX21" s="459"/>
      <c r="BY21" s="459"/>
      <c r="BZ21" s="459"/>
      <c r="CA21" s="459"/>
      <c r="CB21" s="459"/>
      <c r="CC21" s="459"/>
      <c r="CD21" s="459"/>
      <c r="CE21" s="459"/>
      <c r="CF21" s="459"/>
      <c r="CG21" s="459"/>
      <c r="CH21" s="459"/>
      <c r="CI21" s="459"/>
      <c r="CJ21" s="459"/>
      <c r="CK21" s="459"/>
      <c r="CL21" s="459"/>
      <c r="CM21" s="459"/>
      <c r="CN21" s="459"/>
      <c r="CO21" s="459"/>
      <c r="CP21" s="459"/>
      <c r="CQ21" s="459"/>
      <c r="CR21" s="459"/>
      <c r="CS21" s="459"/>
      <c r="CT21" s="459"/>
      <c r="CU21" s="459"/>
      <c r="CV21" s="459"/>
      <c r="CW21" s="459"/>
      <c r="CX21" s="459"/>
      <c r="CY21" s="459"/>
      <c r="CZ21" s="459"/>
      <c r="DA21" s="459"/>
      <c r="DB21" s="459"/>
      <c r="DC21" s="459"/>
      <c r="DD21" s="459"/>
      <c r="DE21" s="459"/>
      <c r="DF21" s="459"/>
      <c r="DG21" s="459"/>
      <c r="DH21" s="459"/>
      <c r="DI21" s="459"/>
      <c r="DJ21" s="459"/>
      <c r="DK21" s="459"/>
      <c r="DL21" s="459"/>
      <c r="DM21" s="459"/>
      <c r="DN21" s="459"/>
      <c r="DO21" s="459"/>
      <c r="DP21" s="459"/>
      <c r="DQ21" s="459"/>
      <c r="DR21" s="459"/>
      <c r="DS21" s="459"/>
      <c r="DT21" s="459"/>
      <c r="DU21" s="459"/>
      <c r="DV21" s="459"/>
      <c r="DW21" s="459"/>
      <c r="DX21" s="459"/>
      <c r="DY21" s="459"/>
      <c r="DZ21" s="459"/>
      <c r="EA21" s="459"/>
      <c r="EB21" s="459"/>
      <c r="EC21" s="459"/>
      <c r="ED21" s="459"/>
      <c r="EE21" s="459"/>
      <c r="EF21" s="459"/>
      <c r="EG21" s="459"/>
      <c r="EH21" s="459"/>
    </row>
    <row r="22" spans="1:138" s="466" customFormat="1" ht="24" customHeight="1" x14ac:dyDescent="0.15">
      <c r="A22" s="369"/>
      <c r="B22" s="418" t="s">
        <v>337</v>
      </c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20"/>
      <c r="Y22" s="423">
        <v>1</v>
      </c>
      <c r="Z22" s="424">
        <v>1</v>
      </c>
      <c r="AA22" s="341">
        <v>0</v>
      </c>
      <c r="AB22" s="124">
        <f t="shared" si="0"/>
        <v>0</v>
      </c>
      <c r="AC22" s="236">
        <v>0</v>
      </c>
      <c r="AD22" s="236">
        <v>0</v>
      </c>
      <c r="AE22" s="236">
        <v>0</v>
      </c>
      <c r="AF22" s="236">
        <v>0</v>
      </c>
      <c r="AG22" s="236">
        <v>0</v>
      </c>
      <c r="AH22" s="236">
        <v>0</v>
      </c>
      <c r="AI22" s="236">
        <v>0</v>
      </c>
      <c r="AJ22" s="236">
        <v>0</v>
      </c>
      <c r="AK22" s="236">
        <v>0</v>
      </c>
      <c r="AL22" s="326">
        <v>0</v>
      </c>
      <c r="AM22" s="459"/>
      <c r="AN22" s="459"/>
      <c r="AO22" s="550"/>
      <c r="AP22" s="459"/>
      <c r="AQ22" s="459"/>
      <c r="AR22" s="459"/>
      <c r="AS22" s="459"/>
      <c r="AT22" s="459"/>
      <c r="AU22" s="459"/>
      <c r="AV22" s="459"/>
      <c r="AW22" s="459"/>
      <c r="AX22" s="459"/>
      <c r="AY22" s="459"/>
      <c r="AZ22" s="459"/>
      <c r="BA22" s="459"/>
      <c r="BB22" s="459"/>
      <c r="BC22" s="459"/>
      <c r="BD22" s="459"/>
      <c r="BE22" s="459"/>
      <c r="BF22" s="459"/>
      <c r="BG22" s="459"/>
      <c r="BH22" s="459"/>
      <c r="BI22" s="459"/>
      <c r="BJ22" s="459"/>
      <c r="BK22" s="459"/>
      <c r="BL22" s="459"/>
      <c r="BM22" s="459"/>
      <c r="BN22" s="459"/>
      <c r="BO22" s="459"/>
      <c r="BP22" s="459"/>
      <c r="BQ22" s="459"/>
      <c r="BR22" s="459"/>
      <c r="BS22" s="459"/>
      <c r="BT22" s="459"/>
      <c r="BU22" s="459"/>
      <c r="BV22" s="459"/>
      <c r="BW22" s="459"/>
      <c r="BX22" s="459"/>
      <c r="BY22" s="459"/>
      <c r="BZ22" s="459"/>
      <c r="CA22" s="459"/>
      <c r="CB22" s="459"/>
      <c r="CC22" s="459"/>
      <c r="CD22" s="459"/>
      <c r="CE22" s="459"/>
      <c r="CF22" s="459"/>
      <c r="CG22" s="459"/>
      <c r="CH22" s="459"/>
      <c r="CI22" s="459"/>
      <c r="CJ22" s="459"/>
      <c r="CK22" s="459"/>
      <c r="CL22" s="459"/>
      <c r="CM22" s="459"/>
      <c r="CN22" s="459"/>
      <c r="CO22" s="459"/>
      <c r="CP22" s="459"/>
      <c r="CQ22" s="459"/>
      <c r="CR22" s="459"/>
      <c r="CS22" s="459"/>
      <c r="CT22" s="459"/>
      <c r="CU22" s="459"/>
      <c r="CV22" s="459"/>
      <c r="CW22" s="459"/>
      <c r="CX22" s="459"/>
      <c r="CY22" s="459"/>
      <c r="CZ22" s="459"/>
      <c r="DA22" s="459"/>
      <c r="DB22" s="459"/>
      <c r="DC22" s="459"/>
      <c r="DD22" s="459"/>
      <c r="DE22" s="459"/>
      <c r="DF22" s="459"/>
      <c r="DG22" s="459"/>
      <c r="DH22" s="459"/>
      <c r="DI22" s="459"/>
      <c r="DJ22" s="459"/>
      <c r="DK22" s="459"/>
      <c r="DL22" s="459"/>
      <c r="DM22" s="459"/>
      <c r="DN22" s="459"/>
      <c r="DO22" s="459"/>
      <c r="DP22" s="459"/>
      <c r="DQ22" s="459"/>
      <c r="DR22" s="459"/>
      <c r="DS22" s="459"/>
      <c r="DT22" s="459"/>
      <c r="DU22" s="459"/>
      <c r="DV22" s="459"/>
      <c r="DW22" s="459"/>
      <c r="DX22" s="459"/>
      <c r="DY22" s="459"/>
      <c r="DZ22" s="459"/>
      <c r="EA22" s="459"/>
      <c r="EB22" s="459"/>
      <c r="EC22" s="459"/>
      <c r="ED22" s="459"/>
      <c r="EE22" s="459"/>
      <c r="EF22" s="459"/>
      <c r="EG22" s="459"/>
      <c r="EH22" s="459"/>
    </row>
    <row r="23" spans="1:138" s="466" customFormat="1" ht="24" customHeight="1" x14ac:dyDescent="0.15">
      <c r="A23" s="369"/>
      <c r="B23" s="418" t="s">
        <v>338</v>
      </c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20"/>
      <c r="Y23" s="423">
        <v>1</v>
      </c>
      <c r="Z23" s="424">
        <v>2</v>
      </c>
      <c r="AA23" s="344">
        <f>SUM(AA24:AA29)</f>
        <v>0</v>
      </c>
      <c r="AB23" s="124">
        <f t="shared" si="0"/>
        <v>0</v>
      </c>
      <c r="AC23" s="626">
        <f t="shared" ref="AC23:AL23" si="2">SUM(AC24:AC29)</f>
        <v>0</v>
      </c>
      <c r="AD23" s="124">
        <f t="shared" si="2"/>
        <v>0</v>
      </c>
      <c r="AE23" s="124">
        <f t="shared" si="2"/>
        <v>0</v>
      </c>
      <c r="AF23" s="124">
        <f t="shared" si="2"/>
        <v>0</v>
      </c>
      <c r="AG23" s="124">
        <f t="shared" si="2"/>
        <v>0</v>
      </c>
      <c r="AH23" s="124">
        <f t="shared" si="2"/>
        <v>0</v>
      </c>
      <c r="AI23" s="124">
        <f t="shared" si="2"/>
        <v>0</v>
      </c>
      <c r="AJ23" s="124">
        <f t="shared" si="2"/>
        <v>0</v>
      </c>
      <c r="AK23" s="124">
        <f t="shared" si="2"/>
        <v>0</v>
      </c>
      <c r="AL23" s="237">
        <f t="shared" si="2"/>
        <v>0</v>
      </c>
      <c r="AM23" s="459"/>
      <c r="AN23" s="459"/>
      <c r="AO23" s="550"/>
      <c r="AP23" s="459"/>
      <c r="AQ23" s="459"/>
      <c r="AR23" s="459"/>
      <c r="AS23" s="459"/>
      <c r="AT23" s="459"/>
      <c r="AU23" s="459"/>
      <c r="AV23" s="459"/>
      <c r="AW23" s="459"/>
      <c r="AX23" s="459"/>
      <c r="AY23" s="459"/>
      <c r="AZ23" s="459"/>
      <c r="BA23" s="459"/>
      <c r="BB23" s="459"/>
      <c r="BC23" s="459"/>
      <c r="BD23" s="459"/>
      <c r="BE23" s="459"/>
      <c r="BF23" s="459"/>
      <c r="BG23" s="459"/>
      <c r="BH23" s="459"/>
      <c r="BI23" s="459"/>
      <c r="BJ23" s="459"/>
      <c r="BK23" s="459"/>
      <c r="BL23" s="459"/>
      <c r="BM23" s="459"/>
      <c r="BN23" s="459"/>
      <c r="BO23" s="459"/>
      <c r="BP23" s="459"/>
      <c r="BQ23" s="459"/>
      <c r="BR23" s="459"/>
      <c r="BS23" s="459"/>
      <c r="BT23" s="459"/>
      <c r="BU23" s="459"/>
      <c r="BV23" s="459"/>
      <c r="BW23" s="459"/>
      <c r="BX23" s="459"/>
      <c r="BY23" s="459"/>
      <c r="BZ23" s="459"/>
      <c r="CA23" s="459"/>
      <c r="CB23" s="459"/>
      <c r="CC23" s="459"/>
      <c r="CD23" s="459"/>
      <c r="CE23" s="459"/>
      <c r="CF23" s="459"/>
      <c r="CG23" s="459"/>
      <c r="CH23" s="459"/>
      <c r="CI23" s="459"/>
      <c r="CJ23" s="459"/>
      <c r="CK23" s="459"/>
      <c r="CL23" s="459"/>
      <c r="CM23" s="459"/>
      <c r="CN23" s="459"/>
      <c r="CO23" s="459"/>
      <c r="CP23" s="459"/>
      <c r="CQ23" s="459"/>
      <c r="CR23" s="459"/>
      <c r="CS23" s="459"/>
      <c r="CT23" s="459"/>
      <c r="CU23" s="459"/>
      <c r="CV23" s="459"/>
      <c r="CW23" s="459"/>
      <c r="CX23" s="459"/>
      <c r="CY23" s="459"/>
      <c r="CZ23" s="459"/>
      <c r="DA23" s="459"/>
      <c r="DB23" s="459"/>
      <c r="DC23" s="459"/>
      <c r="DD23" s="459"/>
      <c r="DE23" s="459"/>
      <c r="DF23" s="459"/>
      <c r="DG23" s="459"/>
      <c r="DH23" s="459"/>
      <c r="DI23" s="459"/>
      <c r="DJ23" s="459"/>
      <c r="DK23" s="459"/>
      <c r="DL23" s="459"/>
      <c r="DM23" s="459"/>
      <c r="DN23" s="459"/>
      <c r="DO23" s="459"/>
      <c r="DP23" s="459"/>
      <c r="DQ23" s="459"/>
      <c r="DR23" s="459"/>
      <c r="DS23" s="459"/>
      <c r="DT23" s="459"/>
      <c r="DU23" s="459"/>
      <c r="DV23" s="459"/>
      <c r="DW23" s="459"/>
      <c r="DX23" s="459"/>
      <c r="DY23" s="459"/>
      <c r="DZ23" s="459"/>
      <c r="EA23" s="459"/>
      <c r="EB23" s="459"/>
      <c r="EC23" s="459"/>
      <c r="ED23" s="459"/>
      <c r="EE23" s="459"/>
      <c r="EF23" s="459"/>
      <c r="EG23" s="459"/>
      <c r="EH23" s="459"/>
    </row>
    <row r="24" spans="1:138" s="466" customFormat="1" ht="24" customHeight="1" x14ac:dyDescent="0.15">
      <c r="A24" s="369"/>
      <c r="B24" s="418" t="s">
        <v>339</v>
      </c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20"/>
      <c r="Y24" s="423">
        <v>1</v>
      </c>
      <c r="Z24" s="424">
        <v>3</v>
      </c>
      <c r="AA24" s="341">
        <v>0</v>
      </c>
      <c r="AB24" s="124">
        <f t="shared" si="0"/>
        <v>0</v>
      </c>
      <c r="AC24" s="236">
        <v>0</v>
      </c>
      <c r="AD24" s="236">
        <v>0</v>
      </c>
      <c r="AE24" s="236">
        <v>0</v>
      </c>
      <c r="AF24" s="236">
        <v>0</v>
      </c>
      <c r="AG24" s="236">
        <v>0</v>
      </c>
      <c r="AH24" s="236">
        <v>0</v>
      </c>
      <c r="AI24" s="236">
        <v>0</v>
      </c>
      <c r="AJ24" s="236">
        <v>0</v>
      </c>
      <c r="AK24" s="236">
        <v>0</v>
      </c>
      <c r="AL24" s="326">
        <v>0</v>
      </c>
      <c r="AM24" s="459"/>
      <c r="AN24" s="459"/>
      <c r="AO24" s="550"/>
      <c r="AP24" s="459"/>
      <c r="AQ24" s="459"/>
      <c r="AR24" s="459"/>
      <c r="AS24" s="459"/>
      <c r="AT24" s="459"/>
      <c r="AU24" s="459"/>
      <c r="AV24" s="459"/>
      <c r="AW24" s="459"/>
      <c r="AX24" s="459"/>
      <c r="AY24" s="459"/>
      <c r="AZ24" s="459"/>
      <c r="BA24" s="459"/>
      <c r="BB24" s="459"/>
      <c r="BC24" s="459"/>
      <c r="BD24" s="459"/>
      <c r="BE24" s="459"/>
      <c r="BF24" s="459"/>
      <c r="BG24" s="459"/>
      <c r="BH24" s="459"/>
      <c r="BI24" s="459"/>
      <c r="BJ24" s="459"/>
      <c r="BK24" s="459"/>
      <c r="BL24" s="459"/>
      <c r="BM24" s="459"/>
      <c r="BN24" s="459"/>
      <c r="BO24" s="459"/>
      <c r="BP24" s="459"/>
      <c r="BQ24" s="459"/>
      <c r="BR24" s="459"/>
      <c r="BS24" s="459"/>
      <c r="BT24" s="459"/>
      <c r="BU24" s="459"/>
      <c r="BV24" s="459"/>
      <c r="BW24" s="459"/>
      <c r="BX24" s="459"/>
      <c r="BY24" s="459"/>
      <c r="BZ24" s="459"/>
      <c r="CA24" s="459"/>
      <c r="CB24" s="459"/>
      <c r="CC24" s="459"/>
      <c r="CD24" s="459"/>
      <c r="CE24" s="459"/>
      <c r="CF24" s="459"/>
      <c r="CG24" s="459"/>
      <c r="CH24" s="459"/>
      <c r="CI24" s="459"/>
      <c r="CJ24" s="459"/>
      <c r="CK24" s="459"/>
      <c r="CL24" s="459"/>
      <c r="CM24" s="459"/>
      <c r="CN24" s="459"/>
      <c r="CO24" s="459"/>
      <c r="CP24" s="459"/>
      <c r="CQ24" s="459"/>
      <c r="CR24" s="459"/>
      <c r="CS24" s="459"/>
      <c r="CT24" s="459"/>
      <c r="CU24" s="459"/>
      <c r="CV24" s="459"/>
      <c r="CW24" s="459"/>
      <c r="CX24" s="459"/>
      <c r="CY24" s="459"/>
      <c r="CZ24" s="459"/>
      <c r="DA24" s="459"/>
      <c r="DB24" s="459"/>
      <c r="DC24" s="459"/>
      <c r="DD24" s="459"/>
      <c r="DE24" s="459"/>
      <c r="DF24" s="459"/>
      <c r="DG24" s="459"/>
      <c r="DH24" s="459"/>
      <c r="DI24" s="459"/>
      <c r="DJ24" s="459"/>
      <c r="DK24" s="459"/>
      <c r="DL24" s="459"/>
      <c r="DM24" s="459"/>
      <c r="DN24" s="459"/>
      <c r="DO24" s="459"/>
      <c r="DP24" s="459"/>
      <c r="DQ24" s="459"/>
      <c r="DR24" s="459"/>
      <c r="DS24" s="459"/>
      <c r="DT24" s="459"/>
      <c r="DU24" s="459"/>
      <c r="DV24" s="459"/>
      <c r="DW24" s="459"/>
      <c r="DX24" s="459"/>
      <c r="DY24" s="459"/>
      <c r="DZ24" s="459"/>
      <c r="EA24" s="459"/>
      <c r="EB24" s="459"/>
      <c r="EC24" s="459"/>
      <c r="ED24" s="459"/>
      <c r="EE24" s="459"/>
      <c r="EF24" s="459"/>
      <c r="EG24" s="459"/>
      <c r="EH24" s="459"/>
    </row>
    <row r="25" spans="1:138" s="466" customFormat="1" ht="24" customHeight="1" x14ac:dyDescent="0.15">
      <c r="A25" s="369"/>
      <c r="B25" s="418" t="s">
        <v>340</v>
      </c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20"/>
      <c r="Y25" s="423">
        <v>1</v>
      </c>
      <c r="Z25" s="424">
        <v>4</v>
      </c>
      <c r="AA25" s="341">
        <v>0</v>
      </c>
      <c r="AB25" s="124">
        <f t="shared" si="0"/>
        <v>0</v>
      </c>
      <c r="AC25" s="236">
        <v>0</v>
      </c>
      <c r="AD25" s="236">
        <v>0</v>
      </c>
      <c r="AE25" s="236">
        <v>0</v>
      </c>
      <c r="AF25" s="236">
        <v>0</v>
      </c>
      <c r="AG25" s="236">
        <v>0</v>
      </c>
      <c r="AH25" s="236">
        <v>0</v>
      </c>
      <c r="AI25" s="236">
        <v>0</v>
      </c>
      <c r="AJ25" s="236">
        <v>0</v>
      </c>
      <c r="AK25" s="236">
        <v>0</v>
      </c>
      <c r="AL25" s="326">
        <v>0</v>
      </c>
      <c r="AM25" s="459"/>
      <c r="AN25" s="459"/>
      <c r="AO25" s="550"/>
      <c r="AP25" s="459"/>
      <c r="AQ25" s="459"/>
      <c r="AR25" s="459"/>
      <c r="AS25" s="459"/>
      <c r="AT25" s="459"/>
      <c r="AU25" s="459"/>
      <c r="AV25" s="459"/>
      <c r="AW25" s="459"/>
      <c r="AX25" s="459"/>
      <c r="AY25" s="459"/>
      <c r="AZ25" s="459"/>
      <c r="BA25" s="459"/>
      <c r="BB25" s="459"/>
      <c r="BC25" s="459"/>
      <c r="BD25" s="459"/>
      <c r="BE25" s="459"/>
      <c r="BF25" s="459"/>
      <c r="BG25" s="459"/>
      <c r="BH25" s="459"/>
      <c r="BI25" s="459"/>
      <c r="BJ25" s="459"/>
      <c r="BK25" s="459"/>
      <c r="BL25" s="459"/>
      <c r="BM25" s="459"/>
      <c r="BN25" s="459"/>
      <c r="BO25" s="459"/>
      <c r="BP25" s="459"/>
      <c r="BQ25" s="459"/>
      <c r="BR25" s="459"/>
      <c r="BS25" s="459"/>
      <c r="BT25" s="459"/>
      <c r="BU25" s="459"/>
      <c r="BV25" s="459"/>
      <c r="BW25" s="459"/>
      <c r="BX25" s="459"/>
      <c r="BY25" s="459"/>
      <c r="BZ25" s="459"/>
      <c r="CA25" s="459"/>
      <c r="CB25" s="459"/>
      <c r="CC25" s="459"/>
      <c r="CD25" s="459"/>
      <c r="CE25" s="459"/>
      <c r="CF25" s="459"/>
      <c r="CG25" s="459"/>
      <c r="CH25" s="459"/>
      <c r="CI25" s="459"/>
      <c r="CJ25" s="459"/>
      <c r="CK25" s="459"/>
      <c r="CL25" s="459"/>
      <c r="CM25" s="459"/>
      <c r="CN25" s="459"/>
      <c r="CO25" s="459"/>
      <c r="CP25" s="459"/>
      <c r="CQ25" s="459"/>
      <c r="CR25" s="459"/>
      <c r="CS25" s="459"/>
      <c r="CT25" s="459"/>
      <c r="CU25" s="459"/>
      <c r="CV25" s="459"/>
      <c r="CW25" s="459"/>
      <c r="CX25" s="459"/>
      <c r="CY25" s="459"/>
      <c r="CZ25" s="459"/>
      <c r="DA25" s="459"/>
      <c r="DB25" s="459"/>
      <c r="DC25" s="459"/>
      <c r="DD25" s="459"/>
      <c r="DE25" s="459"/>
      <c r="DF25" s="459"/>
      <c r="DG25" s="459"/>
      <c r="DH25" s="459"/>
      <c r="DI25" s="459"/>
      <c r="DJ25" s="459"/>
      <c r="DK25" s="459"/>
      <c r="DL25" s="459"/>
      <c r="DM25" s="459"/>
      <c r="DN25" s="459"/>
      <c r="DO25" s="459"/>
      <c r="DP25" s="459"/>
      <c r="DQ25" s="459"/>
      <c r="DR25" s="459"/>
      <c r="DS25" s="459"/>
      <c r="DT25" s="459"/>
      <c r="DU25" s="459"/>
      <c r="DV25" s="459"/>
      <c r="DW25" s="459"/>
      <c r="DX25" s="459"/>
      <c r="DY25" s="459"/>
      <c r="DZ25" s="459"/>
      <c r="EA25" s="459"/>
      <c r="EB25" s="459"/>
      <c r="EC25" s="459"/>
      <c r="ED25" s="459"/>
      <c r="EE25" s="459"/>
      <c r="EF25" s="459"/>
      <c r="EG25" s="459"/>
      <c r="EH25" s="459"/>
    </row>
    <row r="26" spans="1:138" s="466" customFormat="1" ht="24" customHeight="1" x14ac:dyDescent="0.15">
      <c r="A26" s="369"/>
      <c r="B26" s="418" t="s">
        <v>341</v>
      </c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20"/>
      <c r="Y26" s="423">
        <v>1</v>
      </c>
      <c r="Z26" s="424">
        <v>5</v>
      </c>
      <c r="AA26" s="627">
        <v>0</v>
      </c>
      <c r="AB26" s="343">
        <f t="shared" si="0"/>
        <v>0</v>
      </c>
      <c r="AC26" s="340">
        <v>0</v>
      </c>
      <c r="AD26" s="340">
        <v>0</v>
      </c>
      <c r="AE26" s="340">
        <v>0</v>
      </c>
      <c r="AF26" s="340">
        <v>0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  <c r="AL26" s="628">
        <v>0</v>
      </c>
      <c r="AM26" s="459"/>
      <c r="AN26" s="459"/>
      <c r="AO26" s="550"/>
      <c r="AP26" s="459"/>
      <c r="AQ26" s="459"/>
      <c r="AR26" s="459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59"/>
      <c r="BE26" s="459"/>
      <c r="BF26" s="459"/>
      <c r="BG26" s="459"/>
      <c r="BH26" s="459"/>
      <c r="BI26" s="459"/>
      <c r="BJ26" s="459"/>
      <c r="BK26" s="459"/>
      <c r="BL26" s="459"/>
      <c r="BM26" s="459"/>
      <c r="BN26" s="459"/>
      <c r="BO26" s="459"/>
      <c r="BP26" s="459"/>
      <c r="BQ26" s="459"/>
      <c r="BR26" s="459"/>
      <c r="BS26" s="459"/>
      <c r="BT26" s="459"/>
      <c r="BU26" s="459"/>
      <c r="BV26" s="459"/>
      <c r="BW26" s="459"/>
      <c r="BX26" s="459"/>
      <c r="BY26" s="459"/>
      <c r="BZ26" s="459"/>
      <c r="CA26" s="459"/>
      <c r="CB26" s="459"/>
      <c r="CC26" s="459"/>
      <c r="CD26" s="459"/>
      <c r="CE26" s="459"/>
      <c r="CF26" s="459"/>
      <c r="CG26" s="459"/>
      <c r="CH26" s="459"/>
      <c r="CI26" s="459"/>
      <c r="CJ26" s="459"/>
      <c r="CK26" s="459"/>
      <c r="CL26" s="459"/>
      <c r="CM26" s="459"/>
      <c r="CN26" s="459"/>
      <c r="CO26" s="459"/>
      <c r="CP26" s="459"/>
      <c r="CQ26" s="459"/>
      <c r="CR26" s="459"/>
      <c r="CS26" s="459"/>
      <c r="CT26" s="459"/>
      <c r="CU26" s="459"/>
      <c r="CV26" s="459"/>
      <c r="CW26" s="459"/>
      <c r="CX26" s="459"/>
      <c r="CY26" s="459"/>
      <c r="CZ26" s="459"/>
      <c r="DA26" s="459"/>
      <c r="DB26" s="459"/>
      <c r="DC26" s="459"/>
      <c r="DD26" s="459"/>
      <c r="DE26" s="459"/>
      <c r="DF26" s="459"/>
      <c r="DG26" s="459"/>
      <c r="DH26" s="459"/>
      <c r="DI26" s="459"/>
      <c r="DJ26" s="459"/>
      <c r="DK26" s="459"/>
      <c r="DL26" s="459"/>
      <c r="DM26" s="459"/>
      <c r="DN26" s="459"/>
      <c r="DO26" s="459"/>
      <c r="DP26" s="459"/>
      <c r="DQ26" s="459"/>
      <c r="DR26" s="459"/>
      <c r="DS26" s="459"/>
      <c r="DT26" s="459"/>
      <c r="DU26" s="459"/>
      <c r="DV26" s="459"/>
      <c r="DW26" s="459"/>
      <c r="DX26" s="459"/>
      <c r="DY26" s="459"/>
      <c r="DZ26" s="459"/>
      <c r="EA26" s="459"/>
      <c r="EB26" s="459"/>
      <c r="EC26" s="459"/>
      <c r="ED26" s="459"/>
      <c r="EE26" s="459"/>
      <c r="EF26" s="459"/>
      <c r="EG26" s="459"/>
      <c r="EH26" s="459"/>
    </row>
    <row r="27" spans="1:138" s="466" customFormat="1" ht="24" customHeight="1" x14ac:dyDescent="0.15">
      <c r="A27" s="369"/>
      <c r="B27" s="418" t="s">
        <v>342</v>
      </c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20"/>
      <c r="Y27" s="423">
        <v>1</v>
      </c>
      <c r="Z27" s="424">
        <v>6</v>
      </c>
      <c r="AA27" s="341">
        <v>0</v>
      </c>
      <c r="AB27" s="124">
        <f t="shared" si="0"/>
        <v>0</v>
      </c>
      <c r="AC27" s="236">
        <v>0</v>
      </c>
      <c r="AD27" s="236">
        <v>0</v>
      </c>
      <c r="AE27" s="236">
        <v>0</v>
      </c>
      <c r="AF27" s="236">
        <v>0</v>
      </c>
      <c r="AG27" s="236">
        <v>0</v>
      </c>
      <c r="AH27" s="236">
        <v>0</v>
      </c>
      <c r="AI27" s="236">
        <v>0</v>
      </c>
      <c r="AJ27" s="236">
        <v>0</v>
      </c>
      <c r="AK27" s="236">
        <v>0</v>
      </c>
      <c r="AL27" s="561">
        <v>0</v>
      </c>
      <c r="AM27" s="459"/>
      <c r="AN27" s="459"/>
      <c r="AO27" s="550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U27" s="459"/>
      <c r="BV27" s="459"/>
      <c r="BW27" s="459"/>
      <c r="BX27" s="459"/>
      <c r="BY27" s="459"/>
      <c r="BZ27" s="459"/>
      <c r="CA27" s="459"/>
      <c r="CB27" s="459"/>
      <c r="CC27" s="459"/>
      <c r="CD27" s="459"/>
      <c r="CE27" s="459"/>
      <c r="CF27" s="459"/>
      <c r="CG27" s="459"/>
      <c r="CH27" s="459"/>
      <c r="CI27" s="459"/>
      <c r="CJ27" s="459"/>
      <c r="CK27" s="459"/>
      <c r="CL27" s="459"/>
      <c r="CM27" s="459"/>
      <c r="CN27" s="459"/>
      <c r="CO27" s="459"/>
      <c r="CP27" s="459"/>
      <c r="CQ27" s="459"/>
      <c r="CR27" s="459"/>
      <c r="CS27" s="459"/>
      <c r="CT27" s="459"/>
      <c r="CU27" s="459"/>
      <c r="CV27" s="459"/>
      <c r="CW27" s="459"/>
      <c r="CX27" s="459"/>
      <c r="CY27" s="459"/>
      <c r="CZ27" s="459"/>
      <c r="DA27" s="459"/>
      <c r="DB27" s="459"/>
      <c r="DC27" s="459"/>
      <c r="DD27" s="459"/>
      <c r="DE27" s="459"/>
      <c r="DF27" s="459"/>
      <c r="DG27" s="459"/>
      <c r="DH27" s="459"/>
      <c r="DI27" s="459"/>
      <c r="DJ27" s="459"/>
      <c r="DK27" s="459"/>
      <c r="DL27" s="459"/>
      <c r="DM27" s="459"/>
      <c r="DN27" s="459"/>
      <c r="DO27" s="459"/>
      <c r="DP27" s="459"/>
      <c r="DQ27" s="459"/>
      <c r="DR27" s="459"/>
      <c r="DS27" s="459"/>
      <c r="DT27" s="459"/>
      <c r="DU27" s="459"/>
      <c r="DV27" s="459"/>
      <c r="DW27" s="459"/>
      <c r="DX27" s="459"/>
      <c r="DY27" s="459"/>
      <c r="DZ27" s="459"/>
      <c r="EA27" s="459"/>
      <c r="EB27" s="459"/>
      <c r="EC27" s="459"/>
      <c r="ED27" s="459"/>
      <c r="EE27" s="459"/>
      <c r="EF27" s="459"/>
      <c r="EG27" s="459"/>
      <c r="EH27" s="459"/>
    </row>
    <row r="28" spans="1:138" s="466" customFormat="1" ht="24" customHeight="1" x14ac:dyDescent="0.15">
      <c r="A28" s="369"/>
      <c r="B28" s="418" t="s">
        <v>343</v>
      </c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20"/>
      <c r="Y28" s="423">
        <v>1</v>
      </c>
      <c r="Z28" s="424">
        <v>7</v>
      </c>
      <c r="AA28" s="341">
        <v>0</v>
      </c>
      <c r="AB28" s="124">
        <f t="shared" si="0"/>
        <v>0</v>
      </c>
      <c r="AC28" s="340">
        <v>0</v>
      </c>
      <c r="AD28" s="236">
        <v>0</v>
      </c>
      <c r="AE28" s="236">
        <v>0</v>
      </c>
      <c r="AF28" s="236">
        <v>0</v>
      </c>
      <c r="AG28" s="340">
        <v>0</v>
      </c>
      <c r="AH28" s="340">
        <v>0</v>
      </c>
      <c r="AI28" s="236">
        <v>0</v>
      </c>
      <c r="AJ28" s="236">
        <v>0</v>
      </c>
      <c r="AK28" s="340">
        <v>0</v>
      </c>
      <c r="AL28" s="628">
        <v>0</v>
      </c>
      <c r="AM28" s="459"/>
      <c r="AN28" s="459"/>
      <c r="AO28" s="550"/>
      <c r="AP28" s="459"/>
      <c r="AQ28" s="459"/>
      <c r="AR28" s="459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59"/>
      <c r="BE28" s="459"/>
      <c r="BF28" s="459"/>
      <c r="BG28" s="459"/>
      <c r="BH28" s="459"/>
      <c r="BI28" s="459"/>
      <c r="BJ28" s="459"/>
      <c r="BK28" s="459"/>
      <c r="BL28" s="459"/>
      <c r="BM28" s="459"/>
      <c r="BN28" s="459"/>
      <c r="BO28" s="459"/>
      <c r="BP28" s="459"/>
      <c r="BQ28" s="459"/>
      <c r="BR28" s="459"/>
      <c r="BS28" s="459"/>
      <c r="BT28" s="459"/>
      <c r="BU28" s="459"/>
      <c r="BV28" s="459"/>
      <c r="BW28" s="459"/>
      <c r="BX28" s="459"/>
      <c r="BY28" s="459"/>
      <c r="BZ28" s="459"/>
      <c r="CA28" s="459"/>
      <c r="CB28" s="459"/>
      <c r="CC28" s="459"/>
      <c r="CD28" s="459"/>
      <c r="CE28" s="459"/>
      <c r="CF28" s="459"/>
      <c r="CG28" s="459"/>
      <c r="CH28" s="459"/>
      <c r="CI28" s="459"/>
      <c r="CJ28" s="459"/>
      <c r="CK28" s="459"/>
      <c r="CL28" s="459"/>
      <c r="CM28" s="459"/>
      <c r="CN28" s="459"/>
      <c r="CO28" s="459"/>
      <c r="CP28" s="459"/>
      <c r="CQ28" s="459"/>
      <c r="CR28" s="459"/>
      <c r="CS28" s="459"/>
      <c r="CT28" s="459"/>
      <c r="CU28" s="459"/>
      <c r="CV28" s="459"/>
      <c r="CW28" s="459"/>
      <c r="CX28" s="459"/>
      <c r="CY28" s="459"/>
      <c r="CZ28" s="459"/>
      <c r="DA28" s="459"/>
      <c r="DB28" s="459"/>
      <c r="DC28" s="459"/>
      <c r="DD28" s="459"/>
      <c r="DE28" s="459"/>
      <c r="DF28" s="459"/>
      <c r="DG28" s="459"/>
      <c r="DH28" s="459"/>
      <c r="DI28" s="459"/>
      <c r="DJ28" s="459"/>
      <c r="DK28" s="459"/>
      <c r="DL28" s="459"/>
      <c r="DM28" s="459"/>
      <c r="DN28" s="459"/>
      <c r="DO28" s="459"/>
      <c r="DP28" s="459"/>
      <c r="DQ28" s="459"/>
      <c r="DR28" s="459"/>
      <c r="DS28" s="459"/>
      <c r="DT28" s="459"/>
      <c r="DU28" s="459"/>
      <c r="DV28" s="459"/>
      <c r="DW28" s="459"/>
      <c r="DX28" s="459"/>
      <c r="DY28" s="459"/>
      <c r="DZ28" s="459"/>
      <c r="EA28" s="459"/>
      <c r="EB28" s="459"/>
      <c r="EC28" s="459"/>
      <c r="ED28" s="459"/>
      <c r="EE28" s="459"/>
      <c r="EF28" s="459"/>
      <c r="EG28" s="459"/>
      <c r="EH28" s="459"/>
    </row>
    <row r="29" spans="1:138" s="466" customFormat="1" ht="24" customHeight="1" x14ac:dyDescent="0.15">
      <c r="A29" s="369"/>
      <c r="B29" s="418" t="s">
        <v>344</v>
      </c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20"/>
      <c r="Y29" s="423">
        <v>1</v>
      </c>
      <c r="Z29" s="424">
        <v>8</v>
      </c>
      <c r="AA29" s="344">
        <f>SUM(AA30:AA31)</f>
        <v>0</v>
      </c>
      <c r="AB29" s="124">
        <f t="shared" si="0"/>
        <v>0</v>
      </c>
      <c r="AC29" s="124">
        <f t="shared" ref="AC29:AL29" si="3">SUM(AC30:AC31)</f>
        <v>0</v>
      </c>
      <c r="AD29" s="124">
        <f t="shared" si="3"/>
        <v>0</v>
      </c>
      <c r="AE29" s="124">
        <f t="shared" si="3"/>
        <v>0</v>
      </c>
      <c r="AF29" s="124">
        <f t="shared" si="3"/>
        <v>0</v>
      </c>
      <c r="AG29" s="124">
        <f t="shared" si="3"/>
        <v>0</v>
      </c>
      <c r="AH29" s="124">
        <f t="shared" si="3"/>
        <v>0</v>
      </c>
      <c r="AI29" s="124">
        <f t="shared" si="3"/>
        <v>0</v>
      </c>
      <c r="AJ29" s="124">
        <f t="shared" si="3"/>
        <v>0</v>
      </c>
      <c r="AK29" s="124">
        <f t="shared" si="3"/>
        <v>0</v>
      </c>
      <c r="AL29" s="629">
        <f t="shared" si="3"/>
        <v>0</v>
      </c>
      <c r="AM29" s="459"/>
      <c r="AN29" s="459"/>
      <c r="AO29" s="550"/>
      <c r="AP29" s="459"/>
      <c r="AQ29" s="459"/>
      <c r="AR29" s="459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59"/>
      <c r="BE29" s="459"/>
      <c r="BF29" s="459"/>
      <c r="BG29" s="459"/>
      <c r="BH29" s="459"/>
      <c r="BI29" s="459"/>
      <c r="BJ29" s="459"/>
      <c r="BK29" s="459"/>
      <c r="BL29" s="459"/>
      <c r="BM29" s="459"/>
      <c r="BN29" s="459"/>
      <c r="BO29" s="459"/>
      <c r="BP29" s="459"/>
      <c r="BQ29" s="459"/>
      <c r="BR29" s="459"/>
      <c r="BS29" s="459"/>
      <c r="BT29" s="459"/>
      <c r="BU29" s="459"/>
      <c r="BV29" s="459"/>
      <c r="BW29" s="459"/>
      <c r="BX29" s="459"/>
      <c r="BY29" s="459"/>
      <c r="BZ29" s="459"/>
      <c r="CA29" s="459"/>
      <c r="CB29" s="459"/>
      <c r="CC29" s="459"/>
      <c r="CD29" s="459"/>
      <c r="CE29" s="459"/>
      <c r="CF29" s="459"/>
      <c r="CG29" s="459"/>
      <c r="CH29" s="459"/>
      <c r="CI29" s="459"/>
      <c r="CJ29" s="459"/>
      <c r="CK29" s="459"/>
      <c r="CL29" s="459"/>
      <c r="CM29" s="459"/>
      <c r="CN29" s="459"/>
      <c r="CO29" s="459"/>
      <c r="CP29" s="459"/>
      <c r="CQ29" s="459"/>
      <c r="CR29" s="459"/>
      <c r="CS29" s="459"/>
      <c r="CT29" s="459"/>
      <c r="CU29" s="459"/>
      <c r="CV29" s="459"/>
      <c r="CW29" s="459"/>
      <c r="CX29" s="459"/>
      <c r="CY29" s="459"/>
      <c r="CZ29" s="459"/>
      <c r="DA29" s="459"/>
      <c r="DB29" s="459"/>
      <c r="DC29" s="459"/>
      <c r="DD29" s="459"/>
      <c r="DE29" s="459"/>
      <c r="DF29" s="459"/>
      <c r="DG29" s="459"/>
      <c r="DH29" s="459"/>
      <c r="DI29" s="459"/>
      <c r="DJ29" s="459"/>
      <c r="DK29" s="459"/>
      <c r="DL29" s="459"/>
      <c r="DM29" s="459"/>
      <c r="DN29" s="459"/>
      <c r="DO29" s="459"/>
      <c r="DP29" s="459"/>
      <c r="DQ29" s="459"/>
      <c r="DR29" s="459"/>
      <c r="DS29" s="459"/>
      <c r="DT29" s="459"/>
      <c r="DU29" s="459"/>
      <c r="DV29" s="459"/>
      <c r="DW29" s="459"/>
      <c r="DX29" s="459"/>
      <c r="DY29" s="459"/>
      <c r="DZ29" s="459"/>
      <c r="EA29" s="459"/>
      <c r="EB29" s="459"/>
      <c r="EC29" s="459"/>
      <c r="ED29" s="459"/>
      <c r="EE29" s="459"/>
      <c r="EF29" s="459"/>
      <c r="EG29" s="459"/>
      <c r="EH29" s="459"/>
    </row>
    <row r="30" spans="1:138" s="466" customFormat="1" ht="24" customHeight="1" x14ac:dyDescent="0.15">
      <c r="A30" s="369"/>
      <c r="B30" s="418" t="s">
        <v>345</v>
      </c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20"/>
      <c r="Y30" s="423">
        <v>1</v>
      </c>
      <c r="Z30" s="424">
        <v>9</v>
      </c>
      <c r="AA30" s="341">
        <v>0</v>
      </c>
      <c r="AB30" s="124">
        <f t="shared" si="0"/>
        <v>0</v>
      </c>
      <c r="AC30" s="236">
        <v>0</v>
      </c>
      <c r="AD30" s="236">
        <v>0</v>
      </c>
      <c r="AE30" s="236">
        <v>0</v>
      </c>
      <c r="AF30" s="236">
        <v>0</v>
      </c>
      <c r="AG30" s="236">
        <v>0</v>
      </c>
      <c r="AH30" s="236">
        <v>0</v>
      </c>
      <c r="AI30" s="236">
        <v>0</v>
      </c>
      <c r="AJ30" s="236">
        <v>0</v>
      </c>
      <c r="AK30" s="236">
        <v>0</v>
      </c>
      <c r="AL30" s="561">
        <v>0</v>
      </c>
      <c r="AM30" s="459"/>
      <c r="AN30" s="459"/>
      <c r="AO30" s="550"/>
      <c r="AP30" s="459"/>
      <c r="AQ30" s="459"/>
      <c r="AR30" s="459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59"/>
      <c r="BE30" s="459"/>
      <c r="BF30" s="459"/>
      <c r="BG30" s="459"/>
      <c r="BH30" s="459"/>
      <c r="BI30" s="459"/>
      <c r="BJ30" s="459"/>
      <c r="BK30" s="459"/>
      <c r="BL30" s="459"/>
      <c r="BM30" s="459"/>
      <c r="BN30" s="459"/>
      <c r="BO30" s="459"/>
      <c r="BP30" s="459"/>
      <c r="BQ30" s="459"/>
      <c r="BR30" s="459"/>
      <c r="BS30" s="459"/>
      <c r="BT30" s="459"/>
      <c r="BU30" s="459"/>
      <c r="BV30" s="459"/>
      <c r="BW30" s="459"/>
      <c r="BX30" s="459"/>
      <c r="BY30" s="459"/>
      <c r="BZ30" s="459"/>
      <c r="CA30" s="459"/>
      <c r="CB30" s="459"/>
      <c r="CC30" s="459"/>
      <c r="CD30" s="459"/>
      <c r="CE30" s="459"/>
      <c r="CF30" s="459"/>
      <c r="CG30" s="459"/>
      <c r="CH30" s="459"/>
      <c r="CI30" s="459"/>
      <c r="CJ30" s="459"/>
      <c r="CK30" s="459"/>
      <c r="CL30" s="459"/>
      <c r="CM30" s="459"/>
      <c r="CN30" s="459"/>
      <c r="CO30" s="459"/>
      <c r="CP30" s="459"/>
      <c r="CQ30" s="459"/>
      <c r="CR30" s="459"/>
      <c r="CS30" s="459"/>
      <c r="CT30" s="459"/>
      <c r="CU30" s="459"/>
      <c r="CV30" s="459"/>
      <c r="CW30" s="459"/>
      <c r="CX30" s="459"/>
      <c r="CY30" s="459"/>
      <c r="CZ30" s="459"/>
      <c r="DA30" s="459"/>
      <c r="DB30" s="459"/>
      <c r="DC30" s="459"/>
      <c r="DD30" s="459"/>
      <c r="DE30" s="459"/>
      <c r="DF30" s="459"/>
      <c r="DG30" s="459"/>
      <c r="DH30" s="459"/>
      <c r="DI30" s="459"/>
      <c r="DJ30" s="459"/>
      <c r="DK30" s="459"/>
      <c r="DL30" s="459"/>
      <c r="DM30" s="459"/>
      <c r="DN30" s="459"/>
      <c r="DO30" s="459"/>
      <c r="DP30" s="459"/>
      <c r="DQ30" s="459"/>
      <c r="DR30" s="459"/>
      <c r="DS30" s="459"/>
      <c r="DT30" s="459"/>
      <c r="DU30" s="459"/>
      <c r="DV30" s="459"/>
      <c r="DW30" s="459"/>
      <c r="DX30" s="459"/>
      <c r="DY30" s="459"/>
      <c r="DZ30" s="459"/>
      <c r="EA30" s="459"/>
      <c r="EB30" s="459"/>
      <c r="EC30" s="459"/>
      <c r="ED30" s="459"/>
      <c r="EE30" s="459"/>
      <c r="EF30" s="459"/>
      <c r="EG30" s="459"/>
      <c r="EH30" s="459"/>
    </row>
    <row r="31" spans="1:138" s="466" customFormat="1" ht="24" customHeight="1" thickBot="1" x14ac:dyDescent="0.2">
      <c r="A31" s="369"/>
      <c r="B31" s="418" t="s">
        <v>346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20"/>
      <c r="Y31" s="425">
        <v>2</v>
      </c>
      <c r="Z31" s="426">
        <v>0</v>
      </c>
      <c r="AA31" s="630">
        <v>0</v>
      </c>
      <c r="AB31" s="125">
        <f t="shared" si="0"/>
        <v>0</v>
      </c>
      <c r="AC31" s="433">
        <v>0</v>
      </c>
      <c r="AD31" s="433">
        <v>0</v>
      </c>
      <c r="AE31" s="433">
        <v>0</v>
      </c>
      <c r="AF31" s="433">
        <v>0</v>
      </c>
      <c r="AG31" s="433">
        <v>0</v>
      </c>
      <c r="AH31" s="433">
        <v>0</v>
      </c>
      <c r="AI31" s="433">
        <v>0</v>
      </c>
      <c r="AJ31" s="433">
        <v>0</v>
      </c>
      <c r="AK31" s="433">
        <v>0</v>
      </c>
      <c r="AL31" s="559">
        <v>0</v>
      </c>
      <c r="AM31" s="459"/>
      <c r="AN31" s="459"/>
      <c r="AO31" s="550"/>
      <c r="AP31" s="459"/>
      <c r="AQ31" s="459"/>
      <c r="AR31" s="459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59"/>
      <c r="BE31" s="459"/>
      <c r="BF31" s="459"/>
      <c r="BG31" s="459"/>
      <c r="BH31" s="459"/>
      <c r="BI31" s="459"/>
      <c r="BJ31" s="459"/>
      <c r="BK31" s="459"/>
      <c r="BL31" s="459"/>
      <c r="BM31" s="459"/>
      <c r="BN31" s="459"/>
      <c r="BO31" s="459"/>
      <c r="BP31" s="459"/>
      <c r="BQ31" s="459"/>
      <c r="BR31" s="459"/>
      <c r="BS31" s="459"/>
      <c r="BT31" s="459"/>
      <c r="BU31" s="459"/>
      <c r="BV31" s="459"/>
      <c r="BW31" s="459"/>
      <c r="BX31" s="459"/>
      <c r="BY31" s="459"/>
      <c r="BZ31" s="459"/>
      <c r="CA31" s="459"/>
      <c r="CB31" s="459"/>
      <c r="CC31" s="459"/>
      <c r="CD31" s="459"/>
      <c r="CE31" s="459"/>
      <c r="CF31" s="459"/>
      <c r="CG31" s="459"/>
      <c r="CH31" s="459"/>
      <c r="CI31" s="459"/>
      <c r="CJ31" s="459"/>
      <c r="CK31" s="459"/>
      <c r="CL31" s="459"/>
      <c r="CM31" s="459"/>
      <c r="CN31" s="459"/>
      <c r="CO31" s="459"/>
      <c r="CP31" s="459"/>
      <c r="CQ31" s="459"/>
      <c r="CR31" s="459"/>
      <c r="CS31" s="459"/>
      <c r="CT31" s="459"/>
      <c r="CU31" s="459"/>
      <c r="CV31" s="459"/>
      <c r="CW31" s="459"/>
      <c r="CX31" s="459"/>
      <c r="CY31" s="459"/>
      <c r="CZ31" s="459"/>
      <c r="DA31" s="459"/>
      <c r="DB31" s="459"/>
      <c r="DC31" s="459"/>
      <c r="DD31" s="459"/>
      <c r="DE31" s="459"/>
      <c r="DF31" s="459"/>
      <c r="DG31" s="459"/>
      <c r="DH31" s="459"/>
      <c r="DI31" s="459"/>
      <c r="DJ31" s="459"/>
      <c r="DK31" s="459"/>
      <c r="DL31" s="459"/>
      <c r="DM31" s="459"/>
      <c r="DN31" s="459"/>
      <c r="DO31" s="459"/>
      <c r="DP31" s="459"/>
      <c r="DQ31" s="459"/>
      <c r="DR31" s="459"/>
      <c r="DS31" s="459"/>
      <c r="DT31" s="459"/>
      <c r="DU31" s="459"/>
      <c r="DV31" s="459"/>
      <c r="DW31" s="459"/>
      <c r="DX31" s="459"/>
      <c r="DY31" s="459"/>
      <c r="DZ31" s="459"/>
      <c r="EA31" s="459"/>
      <c r="EB31" s="459"/>
      <c r="EC31" s="459"/>
      <c r="ED31" s="459"/>
      <c r="EE31" s="459"/>
      <c r="EF31" s="459"/>
      <c r="EG31" s="459"/>
      <c r="EH31" s="459"/>
    </row>
    <row r="32" spans="1:138" s="565" customFormat="1" ht="24" customHeight="1" x14ac:dyDescent="0.15">
      <c r="A32" s="440"/>
      <c r="B32" s="418" t="s">
        <v>347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41"/>
      <c r="Y32" s="442"/>
      <c r="Z32" s="443"/>
      <c r="AA32" s="631">
        <v>0</v>
      </c>
      <c r="AB32" s="337">
        <v>0</v>
      </c>
      <c r="AC32" s="337">
        <v>0</v>
      </c>
      <c r="AD32" s="337">
        <v>0</v>
      </c>
      <c r="AE32" s="337">
        <v>0</v>
      </c>
      <c r="AF32" s="337">
        <v>0</v>
      </c>
      <c r="AG32" s="337">
        <v>0</v>
      </c>
      <c r="AH32" s="337">
        <v>0</v>
      </c>
      <c r="AI32" s="337">
        <v>0</v>
      </c>
      <c r="AJ32" s="337">
        <v>0</v>
      </c>
      <c r="AK32" s="337">
        <v>0</v>
      </c>
      <c r="AL32" s="632">
        <v>0</v>
      </c>
      <c r="AM32" s="563"/>
      <c r="AN32" s="563"/>
      <c r="AO32" s="564"/>
      <c r="AP32" s="564"/>
      <c r="AQ32" s="564"/>
      <c r="AR32" s="564"/>
      <c r="AS32" s="564"/>
      <c r="AT32" s="564"/>
      <c r="AU32" s="564"/>
      <c r="AV32" s="564"/>
      <c r="AW32" s="564"/>
      <c r="AX32" s="564"/>
      <c r="AY32" s="564"/>
      <c r="AZ32" s="564"/>
      <c r="BA32" s="564"/>
      <c r="BB32" s="564"/>
      <c r="BC32" s="564"/>
      <c r="BD32" s="564"/>
      <c r="BE32" s="564"/>
      <c r="BF32" s="564"/>
      <c r="BG32" s="564"/>
      <c r="BH32" s="564"/>
      <c r="BI32" s="564"/>
      <c r="BJ32" s="564"/>
      <c r="BK32" s="564"/>
      <c r="BL32" s="564"/>
      <c r="BM32" s="564"/>
      <c r="BN32" s="564"/>
      <c r="BO32" s="564"/>
      <c r="BP32" s="564"/>
      <c r="BQ32" s="564"/>
      <c r="BR32" s="564"/>
      <c r="BS32" s="564"/>
      <c r="BT32" s="564"/>
      <c r="BU32" s="564"/>
      <c r="BV32" s="564"/>
      <c r="BW32" s="564"/>
      <c r="BX32" s="564"/>
      <c r="BY32" s="564"/>
      <c r="BZ32" s="564"/>
      <c r="CA32" s="564"/>
      <c r="CB32" s="564"/>
      <c r="CC32" s="564"/>
      <c r="CD32" s="564"/>
      <c r="CE32" s="564"/>
      <c r="CF32" s="564"/>
      <c r="CG32" s="564"/>
      <c r="CH32" s="564"/>
      <c r="CI32" s="564"/>
      <c r="CJ32" s="564"/>
      <c r="CK32" s="564"/>
      <c r="CL32" s="564"/>
      <c r="CM32" s="564"/>
      <c r="CN32" s="564"/>
      <c r="CO32" s="564"/>
      <c r="CP32" s="564"/>
      <c r="CQ32" s="564"/>
      <c r="CR32" s="564"/>
      <c r="CS32" s="564"/>
      <c r="CT32" s="564"/>
      <c r="CU32" s="564"/>
      <c r="CV32" s="564"/>
      <c r="CW32" s="564"/>
      <c r="CX32" s="564"/>
      <c r="CY32" s="564"/>
      <c r="CZ32" s="564"/>
      <c r="DA32" s="564"/>
      <c r="DB32" s="564"/>
      <c r="DC32" s="564"/>
      <c r="DD32" s="564"/>
      <c r="DE32" s="564"/>
      <c r="DF32" s="564"/>
      <c r="DG32" s="564"/>
      <c r="DH32" s="564"/>
      <c r="DI32" s="564"/>
      <c r="DJ32" s="564"/>
      <c r="DK32" s="564"/>
      <c r="DL32" s="564"/>
      <c r="DM32" s="564"/>
      <c r="DN32" s="564"/>
      <c r="DO32" s="564"/>
      <c r="DP32" s="564"/>
      <c r="DQ32" s="564"/>
      <c r="DR32" s="564"/>
      <c r="DS32" s="564"/>
      <c r="DT32" s="564"/>
      <c r="DU32" s="564"/>
      <c r="DV32" s="564"/>
      <c r="DW32" s="564"/>
      <c r="DX32" s="564"/>
      <c r="DY32" s="564"/>
      <c r="DZ32" s="564"/>
      <c r="EA32" s="564"/>
      <c r="EB32" s="564"/>
      <c r="EC32" s="564"/>
      <c r="ED32" s="564"/>
      <c r="EE32" s="564"/>
      <c r="EF32" s="564"/>
      <c r="EG32" s="564"/>
      <c r="EH32" s="564"/>
    </row>
    <row r="33" spans="1:138" s="466" customFormat="1" ht="24" customHeight="1" x14ac:dyDescent="0.15">
      <c r="A33" s="369"/>
      <c r="B33" s="418" t="s">
        <v>339</v>
      </c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41"/>
      <c r="Y33" s="447"/>
      <c r="Z33" s="424"/>
      <c r="AA33" s="627">
        <v>0</v>
      </c>
      <c r="AB33" s="340">
        <v>0</v>
      </c>
      <c r="AC33" s="340">
        <v>0</v>
      </c>
      <c r="AD33" s="340">
        <v>0</v>
      </c>
      <c r="AE33" s="340">
        <v>0</v>
      </c>
      <c r="AF33" s="340">
        <v>0</v>
      </c>
      <c r="AG33" s="340">
        <v>0</v>
      </c>
      <c r="AH33" s="340">
        <v>0</v>
      </c>
      <c r="AI33" s="340">
        <v>0</v>
      </c>
      <c r="AJ33" s="340">
        <v>0</v>
      </c>
      <c r="AK33" s="340">
        <v>0</v>
      </c>
      <c r="AL33" s="633">
        <v>0</v>
      </c>
      <c r="AM33" s="459"/>
      <c r="AN33" s="459"/>
      <c r="AO33" s="550"/>
      <c r="AP33" s="459"/>
      <c r="AQ33" s="459"/>
      <c r="AR33" s="459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59"/>
      <c r="BF33" s="459"/>
      <c r="BG33" s="459"/>
      <c r="BH33" s="459"/>
      <c r="BI33" s="459"/>
      <c r="BJ33" s="459"/>
      <c r="BK33" s="459"/>
      <c r="BL33" s="459"/>
      <c r="BM33" s="459"/>
      <c r="BN33" s="459"/>
      <c r="BO33" s="459"/>
      <c r="BP33" s="459"/>
      <c r="BQ33" s="459"/>
      <c r="BR33" s="459"/>
      <c r="BS33" s="459"/>
      <c r="BT33" s="459"/>
      <c r="BU33" s="459"/>
      <c r="BV33" s="459"/>
      <c r="BW33" s="459"/>
      <c r="BX33" s="459"/>
      <c r="BY33" s="459"/>
      <c r="BZ33" s="459"/>
      <c r="CA33" s="459"/>
      <c r="CB33" s="459"/>
      <c r="CC33" s="459"/>
      <c r="CD33" s="459"/>
      <c r="CE33" s="459"/>
      <c r="CF33" s="459"/>
      <c r="CG33" s="459"/>
      <c r="CH33" s="459"/>
      <c r="CI33" s="459"/>
      <c r="CJ33" s="459"/>
      <c r="CK33" s="459"/>
      <c r="CL33" s="459"/>
      <c r="CM33" s="459"/>
      <c r="CN33" s="459"/>
      <c r="CO33" s="459"/>
      <c r="CP33" s="459"/>
      <c r="CQ33" s="459"/>
      <c r="CR33" s="459"/>
      <c r="CS33" s="459"/>
      <c r="CT33" s="459"/>
      <c r="CU33" s="459"/>
      <c r="CV33" s="459"/>
      <c r="CW33" s="459"/>
      <c r="CX33" s="459"/>
      <c r="CY33" s="459"/>
      <c r="CZ33" s="459"/>
      <c r="DA33" s="459"/>
      <c r="DB33" s="459"/>
      <c r="DC33" s="459"/>
      <c r="DD33" s="459"/>
      <c r="DE33" s="459"/>
      <c r="DF33" s="459"/>
      <c r="DG33" s="459"/>
      <c r="DH33" s="459"/>
      <c r="DI33" s="459"/>
      <c r="DJ33" s="459"/>
      <c r="DK33" s="459"/>
      <c r="DL33" s="459"/>
      <c r="DM33" s="459"/>
      <c r="DN33" s="459"/>
      <c r="DO33" s="459"/>
      <c r="DP33" s="459"/>
      <c r="DQ33" s="459"/>
      <c r="DR33" s="459"/>
      <c r="DS33" s="459"/>
      <c r="DT33" s="459"/>
      <c r="DU33" s="459"/>
      <c r="DV33" s="459"/>
      <c r="DW33" s="459"/>
      <c r="DX33" s="459"/>
      <c r="DY33" s="459"/>
      <c r="DZ33" s="459"/>
      <c r="EA33" s="459"/>
      <c r="EB33" s="459"/>
      <c r="EC33" s="459"/>
      <c r="ED33" s="459"/>
      <c r="EE33" s="459"/>
      <c r="EF33" s="459"/>
      <c r="EG33" s="459"/>
      <c r="EH33" s="459"/>
    </row>
    <row r="34" spans="1:138" s="466" customFormat="1" ht="24" customHeight="1" x14ac:dyDescent="0.15">
      <c r="A34" s="369"/>
      <c r="B34" s="418" t="s">
        <v>340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41"/>
      <c r="Y34" s="447"/>
      <c r="Z34" s="424"/>
      <c r="AA34" s="627">
        <v>0</v>
      </c>
      <c r="AB34" s="340">
        <v>0</v>
      </c>
      <c r="AC34" s="340">
        <v>0</v>
      </c>
      <c r="AD34" s="340">
        <v>0</v>
      </c>
      <c r="AE34" s="340">
        <v>0</v>
      </c>
      <c r="AF34" s="340">
        <v>0</v>
      </c>
      <c r="AG34" s="340">
        <v>0</v>
      </c>
      <c r="AH34" s="340">
        <v>0</v>
      </c>
      <c r="AI34" s="340">
        <v>0</v>
      </c>
      <c r="AJ34" s="340">
        <v>0</v>
      </c>
      <c r="AK34" s="340">
        <v>0</v>
      </c>
      <c r="AL34" s="633">
        <v>0</v>
      </c>
      <c r="AM34" s="459"/>
      <c r="AN34" s="459"/>
      <c r="AO34" s="550"/>
      <c r="AP34" s="459"/>
      <c r="AQ34" s="459"/>
      <c r="AR34" s="459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59"/>
      <c r="BF34" s="459"/>
      <c r="BG34" s="459"/>
      <c r="BH34" s="459"/>
      <c r="BI34" s="459"/>
      <c r="BJ34" s="459"/>
      <c r="BK34" s="459"/>
      <c r="BL34" s="459"/>
      <c r="BM34" s="459"/>
      <c r="BN34" s="459"/>
      <c r="BO34" s="459"/>
      <c r="BP34" s="459"/>
      <c r="BQ34" s="459"/>
      <c r="BR34" s="459"/>
      <c r="BS34" s="459"/>
      <c r="BT34" s="459"/>
      <c r="BU34" s="459"/>
      <c r="BV34" s="459"/>
      <c r="BW34" s="459"/>
      <c r="BX34" s="459"/>
      <c r="BY34" s="459"/>
      <c r="BZ34" s="459"/>
      <c r="CA34" s="459"/>
      <c r="CB34" s="459"/>
      <c r="CC34" s="459"/>
      <c r="CD34" s="459"/>
      <c r="CE34" s="459"/>
      <c r="CF34" s="459"/>
      <c r="CG34" s="459"/>
      <c r="CH34" s="459"/>
      <c r="CI34" s="459"/>
      <c r="CJ34" s="459"/>
      <c r="CK34" s="459"/>
      <c r="CL34" s="459"/>
      <c r="CM34" s="459"/>
      <c r="CN34" s="459"/>
      <c r="CO34" s="459"/>
      <c r="CP34" s="459"/>
      <c r="CQ34" s="459"/>
      <c r="CR34" s="459"/>
      <c r="CS34" s="459"/>
      <c r="CT34" s="459"/>
      <c r="CU34" s="459"/>
      <c r="CV34" s="459"/>
      <c r="CW34" s="459"/>
      <c r="CX34" s="459"/>
      <c r="CY34" s="459"/>
      <c r="CZ34" s="459"/>
      <c r="DA34" s="459"/>
      <c r="DB34" s="459"/>
      <c r="DC34" s="459"/>
      <c r="DD34" s="459"/>
      <c r="DE34" s="459"/>
      <c r="DF34" s="459"/>
      <c r="DG34" s="459"/>
      <c r="DH34" s="459"/>
      <c r="DI34" s="459"/>
      <c r="DJ34" s="459"/>
      <c r="DK34" s="459"/>
      <c r="DL34" s="459"/>
      <c r="DM34" s="459"/>
      <c r="DN34" s="459"/>
      <c r="DO34" s="459"/>
      <c r="DP34" s="459"/>
      <c r="DQ34" s="459"/>
      <c r="DR34" s="459"/>
      <c r="DS34" s="459"/>
      <c r="DT34" s="459"/>
      <c r="DU34" s="459"/>
      <c r="DV34" s="459"/>
      <c r="DW34" s="459"/>
      <c r="DX34" s="459"/>
      <c r="DY34" s="459"/>
      <c r="DZ34" s="459"/>
      <c r="EA34" s="459"/>
      <c r="EB34" s="459"/>
      <c r="EC34" s="459"/>
      <c r="ED34" s="459"/>
      <c r="EE34" s="459"/>
      <c r="EF34" s="459"/>
      <c r="EG34" s="459"/>
      <c r="EH34" s="459"/>
    </row>
    <row r="35" spans="1:138" s="466" customFormat="1" ht="24" customHeight="1" x14ac:dyDescent="0.15">
      <c r="A35" s="369"/>
      <c r="B35" s="418" t="s">
        <v>348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41"/>
      <c r="Y35" s="447"/>
      <c r="Z35" s="424"/>
      <c r="AA35" s="627">
        <v>0</v>
      </c>
      <c r="AB35" s="340">
        <v>0</v>
      </c>
      <c r="AC35" s="340">
        <v>0</v>
      </c>
      <c r="AD35" s="340">
        <v>0</v>
      </c>
      <c r="AE35" s="340">
        <v>0</v>
      </c>
      <c r="AF35" s="340">
        <v>0</v>
      </c>
      <c r="AG35" s="340">
        <v>0</v>
      </c>
      <c r="AH35" s="340">
        <v>0</v>
      </c>
      <c r="AI35" s="340">
        <v>0</v>
      </c>
      <c r="AJ35" s="340">
        <v>0</v>
      </c>
      <c r="AK35" s="340">
        <v>0</v>
      </c>
      <c r="AL35" s="633">
        <v>0</v>
      </c>
      <c r="AM35" s="459"/>
      <c r="AN35" s="459"/>
      <c r="AO35" s="550"/>
      <c r="AP35" s="459"/>
      <c r="AQ35" s="459"/>
      <c r="AR35" s="459"/>
      <c r="AS35" s="459"/>
      <c r="AT35" s="459"/>
      <c r="AU35" s="459"/>
      <c r="AV35" s="459"/>
      <c r="AW35" s="459"/>
      <c r="AX35" s="459"/>
      <c r="AY35" s="459"/>
      <c r="AZ35" s="459"/>
      <c r="BA35" s="459"/>
      <c r="BB35" s="459"/>
      <c r="BC35" s="459"/>
      <c r="BD35" s="459"/>
      <c r="BE35" s="459"/>
      <c r="BF35" s="459"/>
      <c r="BG35" s="459"/>
      <c r="BH35" s="459"/>
      <c r="BI35" s="459"/>
      <c r="BJ35" s="459"/>
      <c r="BK35" s="459"/>
      <c r="BL35" s="459"/>
      <c r="BM35" s="459"/>
      <c r="BN35" s="459"/>
      <c r="BO35" s="459"/>
      <c r="BP35" s="459"/>
      <c r="BQ35" s="459"/>
      <c r="BR35" s="459"/>
      <c r="BS35" s="459"/>
      <c r="BT35" s="459"/>
      <c r="BU35" s="459"/>
      <c r="BV35" s="459"/>
      <c r="BW35" s="459"/>
      <c r="BX35" s="459"/>
      <c r="BY35" s="459"/>
      <c r="BZ35" s="459"/>
      <c r="CA35" s="459"/>
      <c r="CB35" s="459"/>
      <c r="CC35" s="459"/>
      <c r="CD35" s="459"/>
      <c r="CE35" s="459"/>
      <c r="CF35" s="459"/>
      <c r="CG35" s="459"/>
      <c r="CH35" s="459"/>
      <c r="CI35" s="459"/>
      <c r="CJ35" s="459"/>
      <c r="CK35" s="459"/>
      <c r="CL35" s="459"/>
      <c r="CM35" s="459"/>
      <c r="CN35" s="459"/>
      <c r="CO35" s="459"/>
      <c r="CP35" s="459"/>
      <c r="CQ35" s="459"/>
      <c r="CR35" s="459"/>
      <c r="CS35" s="459"/>
      <c r="CT35" s="459"/>
      <c r="CU35" s="459"/>
      <c r="CV35" s="459"/>
      <c r="CW35" s="459"/>
      <c r="CX35" s="459"/>
      <c r="CY35" s="459"/>
      <c r="CZ35" s="459"/>
      <c r="DA35" s="459"/>
      <c r="DB35" s="459"/>
      <c r="DC35" s="459"/>
      <c r="DD35" s="459"/>
      <c r="DE35" s="459"/>
      <c r="DF35" s="459"/>
      <c r="DG35" s="459"/>
      <c r="DH35" s="459"/>
      <c r="DI35" s="459"/>
      <c r="DJ35" s="459"/>
      <c r="DK35" s="459"/>
      <c r="DL35" s="459"/>
      <c r="DM35" s="459"/>
      <c r="DN35" s="459"/>
      <c r="DO35" s="459"/>
      <c r="DP35" s="459"/>
      <c r="DQ35" s="459"/>
      <c r="DR35" s="459"/>
      <c r="DS35" s="459"/>
      <c r="DT35" s="459"/>
      <c r="DU35" s="459"/>
      <c r="DV35" s="459"/>
      <c r="DW35" s="459"/>
      <c r="DX35" s="459"/>
      <c r="DY35" s="459"/>
      <c r="DZ35" s="459"/>
      <c r="EA35" s="459"/>
      <c r="EB35" s="459"/>
      <c r="EC35" s="459"/>
      <c r="ED35" s="459"/>
      <c r="EE35" s="459"/>
      <c r="EF35" s="459"/>
      <c r="EG35" s="459"/>
      <c r="EH35" s="459"/>
    </row>
    <row r="36" spans="1:138" s="466" customFormat="1" ht="24" customHeight="1" x14ac:dyDescent="0.15">
      <c r="A36" s="369"/>
      <c r="B36" s="418" t="s">
        <v>349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41"/>
      <c r="Y36" s="447"/>
      <c r="Z36" s="424"/>
      <c r="AA36" s="627">
        <v>0</v>
      </c>
      <c r="AB36" s="340">
        <v>0</v>
      </c>
      <c r="AC36" s="340">
        <v>0</v>
      </c>
      <c r="AD36" s="340">
        <v>0</v>
      </c>
      <c r="AE36" s="340">
        <v>0</v>
      </c>
      <c r="AF36" s="340">
        <v>0</v>
      </c>
      <c r="AG36" s="340">
        <v>0</v>
      </c>
      <c r="AH36" s="340">
        <v>0</v>
      </c>
      <c r="AI36" s="340">
        <v>0</v>
      </c>
      <c r="AJ36" s="340">
        <v>0</v>
      </c>
      <c r="AK36" s="340">
        <v>0</v>
      </c>
      <c r="AL36" s="633">
        <v>0</v>
      </c>
      <c r="AM36" s="459"/>
      <c r="AN36" s="459"/>
      <c r="AO36" s="550"/>
      <c r="AP36" s="459"/>
      <c r="AQ36" s="459"/>
      <c r="AR36" s="459"/>
      <c r="AS36" s="459"/>
      <c r="AT36" s="459"/>
      <c r="AU36" s="459"/>
      <c r="AV36" s="459"/>
      <c r="AW36" s="459"/>
      <c r="AX36" s="459"/>
      <c r="AY36" s="459"/>
      <c r="AZ36" s="459"/>
      <c r="BA36" s="459"/>
      <c r="BB36" s="459"/>
      <c r="BC36" s="459"/>
      <c r="BD36" s="459"/>
      <c r="BE36" s="459"/>
      <c r="BF36" s="459"/>
      <c r="BG36" s="459"/>
      <c r="BH36" s="459"/>
      <c r="BI36" s="459"/>
      <c r="BJ36" s="459"/>
      <c r="BK36" s="459"/>
      <c r="BL36" s="459"/>
      <c r="BM36" s="459"/>
      <c r="BN36" s="459"/>
      <c r="BO36" s="459"/>
      <c r="BP36" s="459"/>
      <c r="BQ36" s="459"/>
      <c r="BR36" s="459"/>
      <c r="BS36" s="459"/>
      <c r="BT36" s="459"/>
      <c r="BU36" s="459"/>
      <c r="BV36" s="459"/>
      <c r="BW36" s="459"/>
      <c r="BX36" s="459"/>
      <c r="BY36" s="459"/>
      <c r="BZ36" s="459"/>
      <c r="CA36" s="459"/>
      <c r="CB36" s="459"/>
      <c r="CC36" s="459"/>
      <c r="CD36" s="459"/>
      <c r="CE36" s="459"/>
      <c r="CF36" s="459"/>
      <c r="CG36" s="459"/>
      <c r="CH36" s="459"/>
      <c r="CI36" s="459"/>
      <c r="CJ36" s="459"/>
      <c r="CK36" s="459"/>
      <c r="CL36" s="459"/>
      <c r="CM36" s="459"/>
      <c r="CN36" s="459"/>
      <c r="CO36" s="459"/>
      <c r="CP36" s="459"/>
      <c r="CQ36" s="459"/>
      <c r="CR36" s="459"/>
      <c r="CS36" s="459"/>
      <c r="CT36" s="459"/>
      <c r="CU36" s="459"/>
      <c r="CV36" s="459"/>
      <c r="CW36" s="459"/>
      <c r="CX36" s="459"/>
      <c r="CY36" s="459"/>
      <c r="CZ36" s="459"/>
      <c r="DA36" s="459"/>
      <c r="DB36" s="459"/>
      <c r="DC36" s="459"/>
      <c r="DD36" s="459"/>
      <c r="DE36" s="459"/>
      <c r="DF36" s="459"/>
      <c r="DG36" s="459"/>
      <c r="DH36" s="459"/>
      <c r="DI36" s="459"/>
      <c r="DJ36" s="459"/>
      <c r="DK36" s="459"/>
      <c r="DL36" s="459"/>
      <c r="DM36" s="459"/>
      <c r="DN36" s="459"/>
      <c r="DO36" s="459"/>
      <c r="DP36" s="459"/>
      <c r="DQ36" s="459"/>
      <c r="DR36" s="459"/>
      <c r="DS36" s="459"/>
      <c r="DT36" s="459"/>
      <c r="DU36" s="459"/>
      <c r="DV36" s="459"/>
      <c r="DW36" s="459"/>
      <c r="DX36" s="459"/>
      <c r="DY36" s="459"/>
      <c r="DZ36" s="459"/>
      <c r="EA36" s="459"/>
      <c r="EB36" s="459"/>
      <c r="EC36" s="459"/>
      <c r="ED36" s="459"/>
      <c r="EE36" s="459"/>
      <c r="EF36" s="459"/>
      <c r="EG36" s="459"/>
      <c r="EH36" s="459"/>
    </row>
    <row r="37" spans="1:138" s="466" customFormat="1" ht="24" customHeight="1" x14ac:dyDescent="0.15">
      <c r="A37" s="369"/>
      <c r="B37" s="418" t="s">
        <v>350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41"/>
      <c r="Y37" s="447"/>
      <c r="Z37" s="424"/>
      <c r="AA37" s="627">
        <v>0</v>
      </c>
      <c r="AB37" s="340">
        <v>0</v>
      </c>
      <c r="AC37" s="340">
        <v>0</v>
      </c>
      <c r="AD37" s="340">
        <v>0</v>
      </c>
      <c r="AE37" s="340">
        <v>0</v>
      </c>
      <c r="AF37" s="340">
        <v>0</v>
      </c>
      <c r="AG37" s="340">
        <v>0</v>
      </c>
      <c r="AH37" s="340">
        <v>0</v>
      </c>
      <c r="AI37" s="340">
        <v>0</v>
      </c>
      <c r="AJ37" s="340">
        <v>0</v>
      </c>
      <c r="AK37" s="340">
        <v>0</v>
      </c>
      <c r="AL37" s="633">
        <v>0</v>
      </c>
      <c r="AM37" s="459"/>
      <c r="AN37" s="459"/>
      <c r="AO37" s="550"/>
      <c r="AP37" s="459"/>
      <c r="AQ37" s="459"/>
      <c r="AR37" s="459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59"/>
      <c r="BE37" s="459"/>
      <c r="BF37" s="459"/>
      <c r="BG37" s="459"/>
      <c r="BH37" s="459"/>
      <c r="BI37" s="459"/>
      <c r="BJ37" s="459"/>
      <c r="BK37" s="459"/>
      <c r="BL37" s="459"/>
      <c r="BM37" s="459"/>
      <c r="BN37" s="459"/>
      <c r="BO37" s="459"/>
      <c r="BP37" s="459"/>
      <c r="BQ37" s="459"/>
      <c r="BR37" s="459"/>
      <c r="BS37" s="459"/>
      <c r="BT37" s="459"/>
      <c r="BU37" s="459"/>
      <c r="BV37" s="459"/>
      <c r="BW37" s="459"/>
      <c r="BX37" s="459"/>
      <c r="BY37" s="459"/>
      <c r="BZ37" s="459"/>
      <c r="CA37" s="459"/>
      <c r="CB37" s="459"/>
      <c r="CC37" s="459"/>
      <c r="CD37" s="459"/>
      <c r="CE37" s="459"/>
      <c r="CF37" s="459"/>
      <c r="CG37" s="459"/>
      <c r="CH37" s="459"/>
      <c r="CI37" s="459"/>
      <c r="CJ37" s="459"/>
      <c r="CK37" s="459"/>
      <c r="CL37" s="459"/>
      <c r="CM37" s="459"/>
      <c r="CN37" s="459"/>
      <c r="CO37" s="459"/>
      <c r="CP37" s="459"/>
      <c r="CQ37" s="459"/>
      <c r="CR37" s="459"/>
      <c r="CS37" s="459"/>
      <c r="CT37" s="459"/>
      <c r="CU37" s="459"/>
      <c r="CV37" s="459"/>
      <c r="CW37" s="459"/>
      <c r="CX37" s="459"/>
      <c r="CY37" s="459"/>
      <c r="CZ37" s="459"/>
      <c r="DA37" s="459"/>
      <c r="DB37" s="459"/>
      <c r="DC37" s="459"/>
      <c r="DD37" s="459"/>
      <c r="DE37" s="459"/>
      <c r="DF37" s="459"/>
      <c r="DG37" s="459"/>
      <c r="DH37" s="459"/>
      <c r="DI37" s="459"/>
      <c r="DJ37" s="459"/>
      <c r="DK37" s="459"/>
      <c r="DL37" s="459"/>
      <c r="DM37" s="459"/>
      <c r="DN37" s="459"/>
      <c r="DO37" s="459"/>
      <c r="DP37" s="459"/>
      <c r="DQ37" s="459"/>
      <c r="DR37" s="459"/>
      <c r="DS37" s="459"/>
      <c r="DT37" s="459"/>
      <c r="DU37" s="459"/>
      <c r="DV37" s="459"/>
      <c r="DW37" s="459"/>
      <c r="DX37" s="459"/>
      <c r="DY37" s="459"/>
      <c r="DZ37" s="459"/>
      <c r="EA37" s="459"/>
      <c r="EB37" s="459"/>
      <c r="EC37" s="459"/>
      <c r="ED37" s="459"/>
      <c r="EE37" s="459"/>
      <c r="EF37" s="459"/>
      <c r="EG37" s="459"/>
      <c r="EH37" s="459"/>
    </row>
    <row r="38" spans="1:138" s="466" customFormat="1" ht="24" customHeight="1" x14ac:dyDescent="0.15">
      <c r="A38" s="369"/>
      <c r="B38" s="418" t="s">
        <v>345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41"/>
      <c r="Y38" s="447"/>
      <c r="Z38" s="424"/>
      <c r="AA38" s="627">
        <v>0</v>
      </c>
      <c r="AB38" s="340">
        <v>0</v>
      </c>
      <c r="AC38" s="340">
        <v>0</v>
      </c>
      <c r="AD38" s="340">
        <v>0</v>
      </c>
      <c r="AE38" s="340">
        <v>0</v>
      </c>
      <c r="AF38" s="340">
        <v>0</v>
      </c>
      <c r="AG38" s="340">
        <v>0</v>
      </c>
      <c r="AH38" s="340">
        <v>0</v>
      </c>
      <c r="AI38" s="340">
        <v>0</v>
      </c>
      <c r="AJ38" s="340">
        <v>0</v>
      </c>
      <c r="AK38" s="340">
        <v>0</v>
      </c>
      <c r="AL38" s="633">
        <v>0</v>
      </c>
      <c r="AM38" s="459"/>
      <c r="AN38" s="459"/>
      <c r="AO38" s="550"/>
      <c r="AP38" s="459"/>
      <c r="AQ38" s="459"/>
      <c r="AR38" s="459"/>
      <c r="AS38" s="459"/>
      <c r="AT38" s="459"/>
      <c r="AU38" s="459"/>
      <c r="AV38" s="459"/>
      <c r="AW38" s="459"/>
      <c r="AX38" s="459"/>
      <c r="AY38" s="459"/>
      <c r="AZ38" s="459"/>
      <c r="BA38" s="459"/>
      <c r="BB38" s="459"/>
      <c r="BC38" s="459"/>
      <c r="BD38" s="459"/>
      <c r="BE38" s="459"/>
      <c r="BF38" s="459"/>
      <c r="BG38" s="459"/>
      <c r="BH38" s="459"/>
      <c r="BI38" s="459"/>
      <c r="BJ38" s="459"/>
      <c r="BK38" s="459"/>
      <c r="BL38" s="459"/>
      <c r="BM38" s="459"/>
      <c r="BN38" s="459"/>
      <c r="BO38" s="459"/>
      <c r="BP38" s="459"/>
      <c r="BQ38" s="459"/>
      <c r="BR38" s="459"/>
      <c r="BS38" s="459"/>
      <c r="BT38" s="459"/>
      <c r="BU38" s="459"/>
      <c r="BV38" s="459"/>
      <c r="BW38" s="459"/>
      <c r="BX38" s="459"/>
      <c r="BY38" s="459"/>
      <c r="BZ38" s="459"/>
      <c r="CA38" s="459"/>
      <c r="CB38" s="459"/>
      <c r="CC38" s="459"/>
      <c r="CD38" s="459"/>
      <c r="CE38" s="459"/>
      <c r="CF38" s="459"/>
      <c r="CG38" s="459"/>
      <c r="CH38" s="459"/>
      <c r="CI38" s="459"/>
      <c r="CJ38" s="459"/>
      <c r="CK38" s="459"/>
      <c r="CL38" s="459"/>
      <c r="CM38" s="459"/>
      <c r="CN38" s="459"/>
      <c r="CO38" s="459"/>
      <c r="CP38" s="459"/>
      <c r="CQ38" s="459"/>
      <c r="CR38" s="459"/>
      <c r="CS38" s="459"/>
      <c r="CT38" s="459"/>
      <c r="CU38" s="459"/>
      <c r="CV38" s="459"/>
      <c r="CW38" s="459"/>
      <c r="CX38" s="459"/>
      <c r="CY38" s="459"/>
      <c r="CZ38" s="459"/>
      <c r="DA38" s="459"/>
      <c r="DB38" s="459"/>
      <c r="DC38" s="459"/>
      <c r="DD38" s="459"/>
      <c r="DE38" s="459"/>
      <c r="DF38" s="459"/>
      <c r="DG38" s="459"/>
      <c r="DH38" s="459"/>
      <c r="DI38" s="459"/>
      <c r="DJ38" s="459"/>
      <c r="DK38" s="459"/>
      <c r="DL38" s="459"/>
      <c r="DM38" s="459"/>
      <c r="DN38" s="459"/>
      <c r="DO38" s="459"/>
      <c r="DP38" s="459"/>
      <c r="DQ38" s="459"/>
      <c r="DR38" s="459"/>
      <c r="DS38" s="459"/>
      <c r="DT38" s="459"/>
      <c r="DU38" s="459"/>
      <c r="DV38" s="459"/>
      <c r="DW38" s="459"/>
      <c r="DX38" s="459"/>
      <c r="DY38" s="459"/>
      <c r="DZ38" s="459"/>
      <c r="EA38" s="459"/>
      <c r="EB38" s="459"/>
      <c r="EC38" s="459"/>
      <c r="ED38" s="459"/>
      <c r="EE38" s="459"/>
      <c r="EF38" s="459"/>
      <c r="EG38" s="459"/>
      <c r="EH38" s="459"/>
    </row>
    <row r="39" spans="1:138" s="466" customFormat="1" ht="24" customHeight="1" x14ac:dyDescent="0.15">
      <c r="A39" s="369"/>
      <c r="B39" s="418" t="s">
        <v>346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41"/>
      <c r="Y39" s="447"/>
      <c r="Z39" s="424"/>
      <c r="AA39" s="627">
        <v>0</v>
      </c>
      <c r="AB39" s="340">
        <v>0</v>
      </c>
      <c r="AC39" s="340">
        <v>0</v>
      </c>
      <c r="AD39" s="340">
        <v>0</v>
      </c>
      <c r="AE39" s="340">
        <v>0</v>
      </c>
      <c r="AF39" s="340">
        <v>0</v>
      </c>
      <c r="AG39" s="340">
        <v>0</v>
      </c>
      <c r="AH39" s="340">
        <v>0</v>
      </c>
      <c r="AI39" s="340">
        <v>0</v>
      </c>
      <c r="AJ39" s="340">
        <v>0</v>
      </c>
      <c r="AK39" s="340">
        <v>0</v>
      </c>
      <c r="AL39" s="633">
        <v>0</v>
      </c>
      <c r="AM39" s="459"/>
      <c r="AN39" s="459"/>
      <c r="AO39" s="550"/>
      <c r="AP39" s="459"/>
      <c r="AQ39" s="459"/>
      <c r="AR39" s="459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59"/>
      <c r="BE39" s="459"/>
      <c r="BF39" s="459"/>
      <c r="BG39" s="459"/>
      <c r="BH39" s="459"/>
      <c r="BI39" s="459"/>
      <c r="BJ39" s="459"/>
      <c r="BK39" s="459"/>
      <c r="BL39" s="459"/>
      <c r="BM39" s="459"/>
      <c r="BN39" s="459"/>
      <c r="BO39" s="459"/>
      <c r="BP39" s="459"/>
      <c r="BQ39" s="459"/>
      <c r="BR39" s="459"/>
      <c r="BS39" s="459"/>
      <c r="BT39" s="459"/>
      <c r="BU39" s="459"/>
      <c r="BV39" s="459"/>
      <c r="BW39" s="459"/>
      <c r="BX39" s="459"/>
      <c r="BY39" s="459"/>
      <c r="BZ39" s="459"/>
      <c r="CA39" s="459"/>
      <c r="CB39" s="459"/>
      <c r="CC39" s="459"/>
      <c r="CD39" s="459"/>
      <c r="CE39" s="459"/>
      <c r="CF39" s="459"/>
      <c r="CG39" s="459"/>
      <c r="CH39" s="459"/>
      <c r="CI39" s="459"/>
      <c r="CJ39" s="459"/>
      <c r="CK39" s="459"/>
      <c r="CL39" s="459"/>
      <c r="CM39" s="459"/>
      <c r="CN39" s="459"/>
      <c r="CO39" s="459"/>
      <c r="CP39" s="459"/>
      <c r="CQ39" s="459"/>
      <c r="CR39" s="459"/>
      <c r="CS39" s="459"/>
      <c r="CT39" s="459"/>
      <c r="CU39" s="459"/>
      <c r="CV39" s="459"/>
      <c r="CW39" s="459"/>
      <c r="CX39" s="459"/>
      <c r="CY39" s="459"/>
      <c r="CZ39" s="459"/>
      <c r="DA39" s="459"/>
      <c r="DB39" s="459"/>
      <c r="DC39" s="459"/>
      <c r="DD39" s="459"/>
      <c r="DE39" s="459"/>
      <c r="DF39" s="459"/>
      <c r="DG39" s="459"/>
      <c r="DH39" s="459"/>
      <c r="DI39" s="459"/>
      <c r="DJ39" s="459"/>
      <c r="DK39" s="459"/>
      <c r="DL39" s="459"/>
      <c r="DM39" s="459"/>
      <c r="DN39" s="459"/>
      <c r="DO39" s="459"/>
      <c r="DP39" s="459"/>
      <c r="DQ39" s="459"/>
      <c r="DR39" s="459"/>
      <c r="DS39" s="459"/>
      <c r="DT39" s="459"/>
      <c r="DU39" s="459"/>
      <c r="DV39" s="459"/>
      <c r="DW39" s="459"/>
      <c r="DX39" s="459"/>
      <c r="DY39" s="459"/>
      <c r="DZ39" s="459"/>
      <c r="EA39" s="459"/>
      <c r="EB39" s="459"/>
      <c r="EC39" s="459"/>
      <c r="ED39" s="459"/>
      <c r="EE39" s="459"/>
      <c r="EF39" s="459"/>
      <c r="EG39" s="459"/>
      <c r="EH39" s="459"/>
    </row>
    <row r="40" spans="1:138" s="466" customFormat="1" ht="24" customHeight="1" x14ac:dyDescent="0.15">
      <c r="A40" s="369"/>
      <c r="B40" s="418" t="s">
        <v>351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41"/>
      <c r="Y40" s="447"/>
      <c r="Z40" s="424"/>
      <c r="AA40" s="627">
        <v>0</v>
      </c>
      <c r="AB40" s="340">
        <v>0</v>
      </c>
      <c r="AC40" s="340">
        <v>0</v>
      </c>
      <c r="AD40" s="340">
        <v>0</v>
      </c>
      <c r="AE40" s="340">
        <v>0</v>
      </c>
      <c r="AF40" s="340">
        <v>0</v>
      </c>
      <c r="AG40" s="340">
        <v>0</v>
      </c>
      <c r="AH40" s="340">
        <v>0</v>
      </c>
      <c r="AI40" s="340">
        <v>0</v>
      </c>
      <c r="AJ40" s="340">
        <v>0</v>
      </c>
      <c r="AK40" s="340">
        <v>0</v>
      </c>
      <c r="AL40" s="633">
        <v>0</v>
      </c>
      <c r="AM40" s="459"/>
      <c r="AN40" s="459"/>
      <c r="AO40" s="550"/>
      <c r="AP40" s="459"/>
      <c r="AQ40" s="459"/>
      <c r="AR40" s="459"/>
      <c r="AS40" s="459"/>
      <c r="AT40" s="459"/>
      <c r="AU40" s="459"/>
      <c r="AV40" s="459"/>
      <c r="AW40" s="459"/>
      <c r="AX40" s="459"/>
      <c r="AY40" s="459"/>
      <c r="AZ40" s="459"/>
      <c r="BA40" s="459"/>
      <c r="BB40" s="459"/>
      <c r="BC40" s="459"/>
      <c r="BD40" s="459"/>
      <c r="BE40" s="459"/>
      <c r="BF40" s="459"/>
      <c r="BG40" s="459"/>
      <c r="BH40" s="459"/>
      <c r="BI40" s="459"/>
      <c r="BJ40" s="459"/>
      <c r="BK40" s="459"/>
      <c r="BL40" s="459"/>
      <c r="BM40" s="459"/>
      <c r="BN40" s="459"/>
      <c r="BO40" s="459"/>
      <c r="BP40" s="459"/>
      <c r="BQ40" s="459"/>
      <c r="BR40" s="459"/>
      <c r="BS40" s="459"/>
      <c r="BT40" s="459"/>
      <c r="BU40" s="459"/>
      <c r="BV40" s="459"/>
      <c r="BW40" s="459"/>
      <c r="BX40" s="459"/>
      <c r="BY40" s="459"/>
      <c r="BZ40" s="459"/>
      <c r="CA40" s="459"/>
      <c r="CB40" s="459"/>
      <c r="CC40" s="459"/>
      <c r="CD40" s="459"/>
      <c r="CE40" s="459"/>
      <c r="CF40" s="459"/>
      <c r="CG40" s="459"/>
      <c r="CH40" s="459"/>
      <c r="CI40" s="459"/>
      <c r="CJ40" s="459"/>
      <c r="CK40" s="459"/>
      <c r="CL40" s="459"/>
      <c r="CM40" s="459"/>
      <c r="CN40" s="459"/>
      <c r="CO40" s="459"/>
      <c r="CP40" s="459"/>
      <c r="CQ40" s="459"/>
      <c r="CR40" s="459"/>
      <c r="CS40" s="459"/>
      <c r="CT40" s="459"/>
      <c r="CU40" s="459"/>
      <c r="CV40" s="459"/>
      <c r="CW40" s="459"/>
      <c r="CX40" s="459"/>
      <c r="CY40" s="459"/>
      <c r="CZ40" s="459"/>
      <c r="DA40" s="459"/>
      <c r="DB40" s="459"/>
      <c r="DC40" s="459"/>
      <c r="DD40" s="459"/>
      <c r="DE40" s="459"/>
      <c r="DF40" s="459"/>
      <c r="DG40" s="459"/>
      <c r="DH40" s="459"/>
      <c r="DI40" s="459"/>
      <c r="DJ40" s="459"/>
      <c r="DK40" s="459"/>
      <c r="DL40" s="459"/>
      <c r="DM40" s="459"/>
      <c r="DN40" s="459"/>
      <c r="DO40" s="459"/>
      <c r="DP40" s="459"/>
      <c r="DQ40" s="459"/>
      <c r="DR40" s="459"/>
      <c r="DS40" s="459"/>
      <c r="DT40" s="459"/>
      <c r="DU40" s="459"/>
      <c r="DV40" s="459"/>
      <c r="DW40" s="459"/>
      <c r="DX40" s="459"/>
      <c r="DY40" s="459"/>
      <c r="DZ40" s="459"/>
      <c r="EA40" s="459"/>
      <c r="EB40" s="459"/>
      <c r="EC40" s="459"/>
      <c r="ED40" s="459"/>
      <c r="EE40" s="459"/>
      <c r="EF40" s="459"/>
      <c r="EG40" s="459"/>
      <c r="EH40" s="459"/>
    </row>
    <row r="41" spans="1:138" s="466" customFormat="1" ht="24" customHeight="1" x14ac:dyDescent="0.15">
      <c r="A41" s="369"/>
      <c r="B41" s="418" t="s">
        <v>339</v>
      </c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41"/>
      <c r="Y41" s="447"/>
      <c r="Z41" s="424"/>
      <c r="AA41" s="627">
        <v>0</v>
      </c>
      <c r="AB41" s="340">
        <v>0</v>
      </c>
      <c r="AC41" s="340">
        <v>0</v>
      </c>
      <c r="AD41" s="340">
        <v>0</v>
      </c>
      <c r="AE41" s="340">
        <v>0</v>
      </c>
      <c r="AF41" s="340">
        <v>0</v>
      </c>
      <c r="AG41" s="340">
        <v>0</v>
      </c>
      <c r="AH41" s="340">
        <v>0</v>
      </c>
      <c r="AI41" s="340">
        <v>0</v>
      </c>
      <c r="AJ41" s="340">
        <v>0</v>
      </c>
      <c r="AK41" s="340">
        <v>0</v>
      </c>
      <c r="AL41" s="633">
        <v>0</v>
      </c>
      <c r="AM41" s="459"/>
      <c r="AN41" s="459"/>
      <c r="AO41" s="550"/>
      <c r="AP41" s="459"/>
      <c r="AQ41" s="459"/>
      <c r="AR41" s="459"/>
      <c r="AS41" s="459"/>
      <c r="AT41" s="459"/>
      <c r="AU41" s="459"/>
      <c r="AV41" s="459"/>
      <c r="AW41" s="459"/>
      <c r="AX41" s="459"/>
      <c r="AY41" s="459"/>
      <c r="AZ41" s="459"/>
      <c r="BA41" s="459"/>
      <c r="BB41" s="459"/>
      <c r="BC41" s="459"/>
      <c r="BD41" s="459"/>
      <c r="BE41" s="459"/>
      <c r="BF41" s="459"/>
      <c r="BG41" s="459"/>
      <c r="BH41" s="459"/>
      <c r="BI41" s="459"/>
      <c r="BJ41" s="459"/>
      <c r="BK41" s="459"/>
      <c r="BL41" s="459"/>
      <c r="BM41" s="459"/>
      <c r="BN41" s="459"/>
      <c r="BO41" s="459"/>
      <c r="BP41" s="459"/>
      <c r="BQ41" s="459"/>
      <c r="BR41" s="459"/>
      <c r="BS41" s="459"/>
      <c r="BT41" s="459"/>
      <c r="BU41" s="459"/>
      <c r="BV41" s="459"/>
      <c r="BW41" s="459"/>
      <c r="BX41" s="459"/>
      <c r="BY41" s="459"/>
      <c r="BZ41" s="459"/>
      <c r="CA41" s="459"/>
      <c r="CB41" s="459"/>
      <c r="CC41" s="459"/>
      <c r="CD41" s="459"/>
      <c r="CE41" s="459"/>
      <c r="CF41" s="459"/>
      <c r="CG41" s="459"/>
      <c r="CH41" s="459"/>
      <c r="CI41" s="459"/>
      <c r="CJ41" s="459"/>
      <c r="CK41" s="459"/>
      <c r="CL41" s="459"/>
      <c r="CM41" s="459"/>
      <c r="CN41" s="459"/>
      <c r="CO41" s="459"/>
      <c r="CP41" s="459"/>
      <c r="CQ41" s="459"/>
      <c r="CR41" s="459"/>
      <c r="CS41" s="459"/>
      <c r="CT41" s="459"/>
      <c r="CU41" s="459"/>
      <c r="CV41" s="459"/>
      <c r="CW41" s="459"/>
      <c r="CX41" s="459"/>
      <c r="CY41" s="459"/>
      <c r="CZ41" s="459"/>
      <c r="DA41" s="459"/>
      <c r="DB41" s="459"/>
      <c r="DC41" s="459"/>
      <c r="DD41" s="459"/>
      <c r="DE41" s="459"/>
      <c r="DF41" s="459"/>
      <c r="DG41" s="459"/>
      <c r="DH41" s="459"/>
      <c r="DI41" s="459"/>
      <c r="DJ41" s="459"/>
      <c r="DK41" s="459"/>
      <c r="DL41" s="459"/>
      <c r="DM41" s="459"/>
      <c r="DN41" s="459"/>
      <c r="DO41" s="459"/>
      <c r="DP41" s="459"/>
      <c r="DQ41" s="459"/>
      <c r="DR41" s="459"/>
      <c r="DS41" s="459"/>
      <c r="DT41" s="459"/>
      <c r="DU41" s="459"/>
      <c r="DV41" s="459"/>
      <c r="DW41" s="459"/>
      <c r="DX41" s="459"/>
      <c r="DY41" s="459"/>
      <c r="DZ41" s="459"/>
      <c r="EA41" s="459"/>
      <c r="EB41" s="459"/>
      <c r="EC41" s="459"/>
      <c r="ED41" s="459"/>
      <c r="EE41" s="459"/>
      <c r="EF41" s="459"/>
      <c r="EG41" s="459"/>
      <c r="EH41" s="459"/>
    </row>
    <row r="42" spans="1:138" s="466" customFormat="1" ht="24" customHeight="1" x14ac:dyDescent="0.15">
      <c r="A42" s="369"/>
      <c r="B42" s="418" t="s">
        <v>340</v>
      </c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41"/>
      <c r="Y42" s="447"/>
      <c r="Z42" s="424"/>
      <c r="AA42" s="627">
        <v>0</v>
      </c>
      <c r="AB42" s="340">
        <v>0</v>
      </c>
      <c r="AC42" s="340">
        <v>0</v>
      </c>
      <c r="AD42" s="340">
        <v>0</v>
      </c>
      <c r="AE42" s="340">
        <v>0</v>
      </c>
      <c r="AF42" s="340">
        <v>0</v>
      </c>
      <c r="AG42" s="340">
        <v>0</v>
      </c>
      <c r="AH42" s="340">
        <v>0</v>
      </c>
      <c r="AI42" s="340">
        <v>0</v>
      </c>
      <c r="AJ42" s="340">
        <v>0</v>
      </c>
      <c r="AK42" s="340">
        <v>0</v>
      </c>
      <c r="AL42" s="633">
        <v>0</v>
      </c>
      <c r="AM42" s="459"/>
      <c r="AN42" s="459"/>
      <c r="AO42" s="550"/>
      <c r="AP42" s="459"/>
      <c r="AQ42" s="459"/>
      <c r="AR42" s="459"/>
      <c r="AS42" s="459"/>
      <c r="AT42" s="459"/>
      <c r="AU42" s="459"/>
      <c r="AV42" s="459"/>
      <c r="AW42" s="459"/>
      <c r="AX42" s="459"/>
      <c r="AY42" s="459"/>
      <c r="AZ42" s="459"/>
      <c r="BA42" s="459"/>
      <c r="BB42" s="459"/>
      <c r="BC42" s="459"/>
      <c r="BD42" s="459"/>
      <c r="BE42" s="459"/>
      <c r="BF42" s="459"/>
      <c r="BG42" s="459"/>
      <c r="BH42" s="459"/>
      <c r="BI42" s="459"/>
      <c r="BJ42" s="459"/>
      <c r="BK42" s="459"/>
      <c r="BL42" s="459"/>
      <c r="BM42" s="459"/>
      <c r="BN42" s="459"/>
      <c r="BO42" s="459"/>
      <c r="BP42" s="459"/>
      <c r="BQ42" s="459"/>
      <c r="BR42" s="459"/>
      <c r="BS42" s="459"/>
      <c r="BT42" s="459"/>
      <c r="BU42" s="459"/>
      <c r="BV42" s="459"/>
      <c r="BW42" s="459"/>
      <c r="BX42" s="459"/>
      <c r="BY42" s="459"/>
      <c r="BZ42" s="459"/>
      <c r="CA42" s="459"/>
      <c r="CB42" s="459"/>
      <c r="CC42" s="459"/>
      <c r="CD42" s="459"/>
      <c r="CE42" s="459"/>
      <c r="CF42" s="459"/>
      <c r="CG42" s="459"/>
      <c r="CH42" s="459"/>
      <c r="CI42" s="459"/>
      <c r="CJ42" s="459"/>
      <c r="CK42" s="459"/>
      <c r="CL42" s="459"/>
      <c r="CM42" s="459"/>
      <c r="CN42" s="459"/>
      <c r="CO42" s="459"/>
      <c r="CP42" s="459"/>
      <c r="CQ42" s="459"/>
      <c r="CR42" s="459"/>
      <c r="CS42" s="459"/>
      <c r="CT42" s="459"/>
      <c r="CU42" s="459"/>
      <c r="CV42" s="459"/>
      <c r="CW42" s="459"/>
      <c r="CX42" s="459"/>
      <c r="CY42" s="459"/>
      <c r="CZ42" s="459"/>
      <c r="DA42" s="459"/>
      <c r="DB42" s="459"/>
      <c r="DC42" s="459"/>
      <c r="DD42" s="459"/>
      <c r="DE42" s="459"/>
      <c r="DF42" s="459"/>
      <c r="DG42" s="459"/>
      <c r="DH42" s="459"/>
      <c r="DI42" s="459"/>
      <c r="DJ42" s="459"/>
      <c r="DK42" s="459"/>
      <c r="DL42" s="459"/>
      <c r="DM42" s="459"/>
      <c r="DN42" s="459"/>
      <c r="DO42" s="459"/>
      <c r="DP42" s="459"/>
      <c r="DQ42" s="459"/>
      <c r="DR42" s="459"/>
      <c r="DS42" s="459"/>
      <c r="DT42" s="459"/>
      <c r="DU42" s="459"/>
      <c r="DV42" s="459"/>
      <c r="DW42" s="459"/>
      <c r="DX42" s="459"/>
      <c r="DY42" s="459"/>
      <c r="DZ42" s="459"/>
      <c r="EA42" s="459"/>
      <c r="EB42" s="459"/>
      <c r="EC42" s="459"/>
      <c r="ED42" s="459"/>
      <c r="EE42" s="459"/>
      <c r="EF42" s="459"/>
      <c r="EG42" s="459"/>
      <c r="EH42" s="459"/>
    </row>
    <row r="43" spans="1:138" s="466" customFormat="1" ht="24" customHeight="1" thickBot="1" x14ac:dyDescent="0.2">
      <c r="A43" s="369"/>
      <c r="B43" s="418" t="s">
        <v>352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41"/>
      <c r="Y43" s="448"/>
      <c r="Z43" s="449"/>
      <c r="AA43" s="634">
        <v>0</v>
      </c>
      <c r="AB43" s="558">
        <v>0</v>
      </c>
      <c r="AC43" s="558">
        <v>0</v>
      </c>
      <c r="AD43" s="558">
        <v>0</v>
      </c>
      <c r="AE43" s="558">
        <v>0</v>
      </c>
      <c r="AF43" s="558">
        <v>0</v>
      </c>
      <c r="AG43" s="558">
        <v>0</v>
      </c>
      <c r="AH43" s="558">
        <v>0</v>
      </c>
      <c r="AI43" s="558">
        <v>0</v>
      </c>
      <c r="AJ43" s="558">
        <v>0</v>
      </c>
      <c r="AK43" s="558">
        <v>0</v>
      </c>
      <c r="AL43" s="635">
        <v>0</v>
      </c>
      <c r="AM43" s="459"/>
      <c r="AN43" s="459"/>
      <c r="AO43" s="550"/>
      <c r="AP43" s="459"/>
      <c r="AQ43" s="459"/>
      <c r="AR43" s="459"/>
      <c r="AS43" s="459"/>
      <c r="AT43" s="459"/>
      <c r="AU43" s="459"/>
      <c r="AV43" s="459"/>
      <c r="AW43" s="459"/>
      <c r="AX43" s="459"/>
      <c r="AY43" s="459"/>
      <c r="AZ43" s="459"/>
      <c r="BA43" s="459"/>
      <c r="BB43" s="459"/>
      <c r="BC43" s="459"/>
      <c r="BD43" s="459"/>
      <c r="BE43" s="459"/>
      <c r="BF43" s="459"/>
      <c r="BG43" s="459"/>
      <c r="BH43" s="459"/>
      <c r="BI43" s="459"/>
      <c r="BJ43" s="459"/>
      <c r="BK43" s="459"/>
      <c r="BL43" s="459"/>
      <c r="BM43" s="459"/>
      <c r="BN43" s="459"/>
      <c r="BO43" s="459"/>
      <c r="BP43" s="459"/>
      <c r="BQ43" s="459"/>
      <c r="BR43" s="459"/>
      <c r="BS43" s="459"/>
      <c r="BT43" s="459"/>
      <c r="BU43" s="459"/>
      <c r="BV43" s="459"/>
      <c r="BW43" s="459"/>
      <c r="BX43" s="459"/>
      <c r="BY43" s="459"/>
      <c r="BZ43" s="459"/>
      <c r="CA43" s="459"/>
      <c r="CB43" s="459"/>
      <c r="CC43" s="459"/>
      <c r="CD43" s="459"/>
      <c r="CE43" s="459"/>
      <c r="CF43" s="459"/>
      <c r="CG43" s="459"/>
      <c r="CH43" s="459"/>
      <c r="CI43" s="459"/>
      <c r="CJ43" s="459"/>
      <c r="CK43" s="459"/>
      <c r="CL43" s="459"/>
      <c r="CM43" s="459"/>
      <c r="CN43" s="459"/>
      <c r="CO43" s="459"/>
      <c r="CP43" s="459"/>
      <c r="CQ43" s="459"/>
      <c r="CR43" s="459"/>
      <c r="CS43" s="459"/>
      <c r="CT43" s="459"/>
      <c r="CU43" s="459"/>
      <c r="CV43" s="459"/>
      <c r="CW43" s="459"/>
      <c r="CX43" s="459"/>
      <c r="CY43" s="459"/>
      <c r="CZ43" s="459"/>
      <c r="DA43" s="459"/>
      <c r="DB43" s="459"/>
      <c r="DC43" s="459"/>
      <c r="DD43" s="459"/>
      <c r="DE43" s="459"/>
      <c r="DF43" s="459"/>
      <c r="DG43" s="459"/>
      <c r="DH43" s="459"/>
      <c r="DI43" s="459"/>
      <c r="DJ43" s="459"/>
      <c r="DK43" s="459"/>
      <c r="DL43" s="459"/>
      <c r="DM43" s="459"/>
      <c r="DN43" s="459"/>
      <c r="DO43" s="459"/>
      <c r="DP43" s="459"/>
      <c r="DQ43" s="459"/>
      <c r="DR43" s="459"/>
      <c r="DS43" s="459"/>
      <c r="DT43" s="459"/>
      <c r="DU43" s="459"/>
      <c r="DV43" s="459"/>
      <c r="DW43" s="459"/>
      <c r="DX43" s="459"/>
      <c r="DY43" s="459"/>
      <c r="DZ43" s="459"/>
      <c r="EA43" s="459"/>
      <c r="EB43" s="459"/>
      <c r="EC43" s="459"/>
      <c r="ED43" s="459"/>
      <c r="EE43" s="459"/>
      <c r="EF43" s="459"/>
      <c r="EG43" s="459"/>
      <c r="EH43" s="459"/>
    </row>
    <row r="44" spans="1:138" s="466" customFormat="1" ht="24" customHeight="1" x14ac:dyDescent="0.15">
      <c r="A44" s="369"/>
      <c r="B44" s="418" t="s">
        <v>353</v>
      </c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20"/>
      <c r="Y44" s="421">
        <v>2</v>
      </c>
      <c r="Z44" s="422">
        <v>1</v>
      </c>
      <c r="AA44" s="338">
        <v>0</v>
      </c>
      <c r="AB44" s="123">
        <f t="shared" ref="AB44:AB47" si="4">SUM(AC44:AL44)</f>
        <v>0</v>
      </c>
      <c r="AC44" s="322">
        <v>0</v>
      </c>
      <c r="AD44" s="322">
        <v>0</v>
      </c>
      <c r="AE44" s="322">
        <v>0</v>
      </c>
      <c r="AF44" s="322">
        <v>0</v>
      </c>
      <c r="AG44" s="322">
        <v>0</v>
      </c>
      <c r="AH44" s="322">
        <v>0</v>
      </c>
      <c r="AI44" s="322">
        <v>0</v>
      </c>
      <c r="AJ44" s="322">
        <v>0</v>
      </c>
      <c r="AK44" s="322">
        <v>0</v>
      </c>
      <c r="AL44" s="623">
        <v>0</v>
      </c>
      <c r="AM44" s="459"/>
      <c r="AN44" s="459"/>
      <c r="AO44" s="550"/>
      <c r="AP44" s="459"/>
      <c r="AQ44" s="459"/>
      <c r="AR44" s="459"/>
      <c r="AS44" s="459"/>
      <c r="AT44" s="459"/>
      <c r="AU44" s="459"/>
      <c r="AV44" s="459"/>
      <c r="AW44" s="459"/>
      <c r="AX44" s="459"/>
      <c r="AY44" s="459"/>
      <c r="AZ44" s="459"/>
      <c r="BA44" s="459"/>
      <c r="BB44" s="459"/>
      <c r="BC44" s="459"/>
      <c r="BD44" s="459"/>
      <c r="BE44" s="459"/>
      <c r="BF44" s="459"/>
      <c r="BG44" s="459"/>
      <c r="BH44" s="459"/>
      <c r="BI44" s="459"/>
      <c r="BJ44" s="459"/>
      <c r="BK44" s="459"/>
      <c r="BL44" s="459"/>
      <c r="BM44" s="459"/>
      <c r="BN44" s="459"/>
      <c r="BO44" s="459"/>
      <c r="BP44" s="459"/>
      <c r="BQ44" s="459"/>
      <c r="BR44" s="459"/>
      <c r="BS44" s="459"/>
      <c r="BT44" s="459"/>
      <c r="BU44" s="459"/>
      <c r="BV44" s="459"/>
      <c r="BW44" s="459"/>
      <c r="BX44" s="459"/>
      <c r="BY44" s="459"/>
      <c r="BZ44" s="459"/>
      <c r="CA44" s="459"/>
      <c r="CB44" s="459"/>
      <c r="CC44" s="459"/>
      <c r="CD44" s="459"/>
      <c r="CE44" s="459"/>
      <c r="CF44" s="459"/>
      <c r="CG44" s="459"/>
      <c r="CH44" s="459"/>
      <c r="CI44" s="459"/>
      <c r="CJ44" s="459"/>
      <c r="CK44" s="459"/>
      <c r="CL44" s="459"/>
      <c r="CM44" s="459"/>
      <c r="CN44" s="459"/>
      <c r="CO44" s="459"/>
      <c r="CP44" s="459"/>
      <c r="CQ44" s="459"/>
      <c r="CR44" s="459"/>
      <c r="CS44" s="459"/>
      <c r="CT44" s="459"/>
      <c r="CU44" s="459"/>
      <c r="CV44" s="459"/>
      <c r="CW44" s="459"/>
      <c r="CX44" s="459"/>
      <c r="CY44" s="459"/>
      <c r="CZ44" s="459"/>
      <c r="DA44" s="459"/>
      <c r="DB44" s="459"/>
      <c r="DC44" s="459"/>
      <c r="DD44" s="459"/>
      <c r="DE44" s="459"/>
      <c r="DF44" s="459"/>
      <c r="DG44" s="459"/>
      <c r="DH44" s="459"/>
      <c r="DI44" s="459"/>
      <c r="DJ44" s="459"/>
      <c r="DK44" s="459"/>
      <c r="DL44" s="459"/>
      <c r="DM44" s="459"/>
      <c r="DN44" s="459"/>
      <c r="DO44" s="459"/>
      <c r="DP44" s="459"/>
      <c r="DQ44" s="459"/>
      <c r="DR44" s="459"/>
      <c r="DS44" s="459"/>
      <c r="DT44" s="459"/>
      <c r="DU44" s="459"/>
      <c r="DV44" s="459"/>
      <c r="DW44" s="459"/>
      <c r="DX44" s="459"/>
      <c r="DY44" s="459"/>
      <c r="DZ44" s="459"/>
      <c r="EA44" s="459"/>
      <c r="EB44" s="459"/>
      <c r="EC44" s="459"/>
      <c r="ED44" s="459"/>
      <c r="EE44" s="459"/>
      <c r="EF44" s="459"/>
      <c r="EG44" s="459"/>
      <c r="EH44" s="459"/>
    </row>
    <row r="45" spans="1:138" s="466" customFormat="1" ht="24" customHeight="1" x14ac:dyDescent="0.15">
      <c r="A45" s="369"/>
      <c r="B45" s="418" t="s">
        <v>354</v>
      </c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20"/>
      <c r="Y45" s="423">
        <v>2</v>
      </c>
      <c r="Z45" s="424">
        <v>2</v>
      </c>
      <c r="AA45" s="341">
        <v>0</v>
      </c>
      <c r="AB45" s="124">
        <f t="shared" si="4"/>
        <v>0</v>
      </c>
      <c r="AC45" s="236">
        <v>0</v>
      </c>
      <c r="AD45" s="236">
        <v>0</v>
      </c>
      <c r="AE45" s="236">
        <v>0</v>
      </c>
      <c r="AF45" s="236">
        <v>0</v>
      </c>
      <c r="AG45" s="236">
        <v>0</v>
      </c>
      <c r="AH45" s="236">
        <v>0</v>
      </c>
      <c r="AI45" s="236">
        <v>0</v>
      </c>
      <c r="AJ45" s="236">
        <v>0</v>
      </c>
      <c r="AK45" s="236">
        <v>0</v>
      </c>
      <c r="AL45" s="624">
        <v>0</v>
      </c>
      <c r="AM45" s="459"/>
      <c r="AN45" s="459"/>
      <c r="AO45" s="550"/>
      <c r="AP45" s="459"/>
      <c r="AQ45" s="459"/>
      <c r="AR45" s="459"/>
      <c r="AS45" s="459"/>
      <c r="AT45" s="459"/>
      <c r="AU45" s="459"/>
      <c r="AV45" s="459"/>
      <c r="AW45" s="459"/>
      <c r="AX45" s="459"/>
      <c r="AY45" s="459"/>
      <c r="AZ45" s="459"/>
      <c r="BA45" s="459"/>
      <c r="BB45" s="459"/>
      <c r="BC45" s="459"/>
      <c r="BD45" s="459"/>
      <c r="BE45" s="459"/>
      <c r="BF45" s="459"/>
      <c r="BG45" s="459"/>
      <c r="BH45" s="459"/>
      <c r="BI45" s="459"/>
      <c r="BJ45" s="459"/>
      <c r="BK45" s="459"/>
      <c r="BL45" s="459"/>
      <c r="BM45" s="459"/>
      <c r="BN45" s="459"/>
      <c r="BO45" s="459"/>
      <c r="BP45" s="459"/>
      <c r="BQ45" s="459"/>
      <c r="BR45" s="459"/>
      <c r="BS45" s="459"/>
      <c r="BT45" s="459"/>
      <c r="BU45" s="459"/>
      <c r="BV45" s="459"/>
      <c r="BW45" s="459"/>
      <c r="BX45" s="459"/>
      <c r="BY45" s="459"/>
      <c r="BZ45" s="459"/>
      <c r="CA45" s="459"/>
      <c r="CB45" s="459"/>
      <c r="CC45" s="459"/>
      <c r="CD45" s="459"/>
      <c r="CE45" s="459"/>
      <c r="CF45" s="459"/>
      <c r="CG45" s="459"/>
      <c r="CH45" s="459"/>
      <c r="CI45" s="459"/>
      <c r="CJ45" s="459"/>
      <c r="CK45" s="459"/>
      <c r="CL45" s="459"/>
      <c r="CM45" s="459"/>
      <c r="CN45" s="459"/>
      <c r="CO45" s="459"/>
      <c r="CP45" s="459"/>
      <c r="CQ45" s="459"/>
      <c r="CR45" s="459"/>
      <c r="CS45" s="459"/>
      <c r="CT45" s="459"/>
      <c r="CU45" s="459"/>
      <c r="CV45" s="459"/>
      <c r="CW45" s="459"/>
      <c r="CX45" s="459"/>
      <c r="CY45" s="459"/>
      <c r="CZ45" s="459"/>
      <c r="DA45" s="459"/>
      <c r="DB45" s="459"/>
      <c r="DC45" s="459"/>
      <c r="DD45" s="459"/>
      <c r="DE45" s="459"/>
      <c r="DF45" s="459"/>
      <c r="DG45" s="459"/>
      <c r="DH45" s="459"/>
      <c r="DI45" s="459"/>
      <c r="DJ45" s="459"/>
      <c r="DK45" s="459"/>
      <c r="DL45" s="459"/>
      <c r="DM45" s="459"/>
      <c r="DN45" s="459"/>
      <c r="DO45" s="459"/>
      <c r="DP45" s="459"/>
      <c r="DQ45" s="459"/>
      <c r="DR45" s="459"/>
      <c r="DS45" s="459"/>
      <c r="DT45" s="459"/>
      <c r="DU45" s="459"/>
      <c r="DV45" s="459"/>
      <c r="DW45" s="459"/>
      <c r="DX45" s="459"/>
      <c r="DY45" s="459"/>
      <c r="DZ45" s="459"/>
      <c r="EA45" s="459"/>
      <c r="EB45" s="459"/>
      <c r="EC45" s="459"/>
      <c r="ED45" s="459"/>
      <c r="EE45" s="459"/>
      <c r="EF45" s="459"/>
      <c r="EG45" s="459"/>
      <c r="EH45" s="459"/>
    </row>
    <row r="46" spans="1:138" s="466" customFormat="1" ht="24" customHeight="1" x14ac:dyDescent="0.15">
      <c r="A46" s="369"/>
      <c r="B46" s="418" t="s">
        <v>355</v>
      </c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20"/>
      <c r="Y46" s="423">
        <v>2</v>
      </c>
      <c r="Z46" s="424">
        <v>3</v>
      </c>
      <c r="AA46" s="341">
        <v>0</v>
      </c>
      <c r="AB46" s="124">
        <f t="shared" si="4"/>
        <v>0</v>
      </c>
      <c r="AC46" s="236">
        <v>0</v>
      </c>
      <c r="AD46" s="236">
        <v>0</v>
      </c>
      <c r="AE46" s="236">
        <v>0</v>
      </c>
      <c r="AF46" s="236">
        <v>0</v>
      </c>
      <c r="AG46" s="236">
        <v>0</v>
      </c>
      <c r="AH46" s="236">
        <v>0</v>
      </c>
      <c r="AI46" s="236">
        <v>0</v>
      </c>
      <c r="AJ46" s="236">
        <v>0</v>
      </c>
      <c r="AK46" s="236">
        <v>0</v>
      </c>
      <c r="AL46" s="624">
        <v>0</v>
      </c>
      <c r="AM46" s="459"/>
      <c r="AN46" s="459"/>
      <c r="AO46" s="550"/>
      <c r="AP46" s="459"/>
      <c r="AQ46" s="459"/>
      <c r="AR46" s="459"/>
      <c r="AS46" s="459"/>
      <c r="AT46" s="459"/>
      <c r="AU46" s="459"/>
      <c r="AV46" s="459"/>
      <c r="AW46" s="459"/>
      <c r="AX46" s="459"/>
      <c r="AY46" s="459"/>
      <c r="AZ46" s="459"/>
      <c r="BA46" s="459"/>
      <c r="BB46" s="459"/>
      <c r="BC46" s="459"/>
      <c r="BD46" s="459"/>
      <c r="BE46" s="459"/>
      <c r="BF46" s="459"/>
      <c r="BG46" s="459"/>
      <c r="BH46" s="459"/>
      <c r="BI46" s="459"/>
      <c r="BJ46" s="459"/>
      <c r="BK46" s="459"/>
      <c r="BL46" s="459"/>
      <c r="BM46" s="459"/>
      <c r="BN46" s="459"/>
      <c r="BO46" s="459"/>
      <c r="BP46" s="459"/>
      <c r="BQ46" s="459"/>
      <c r="BR46" s="459"/>
      <c r="BS46" s="459"/>
      <c r="BT46" s="459"/>
      <c r="BU46" s="459"/>
      <c r="BV46" s="459"/>
      <c r="BW46" s="459"/>
      <c r="BX46" s="459"/>
      <c r="BY46" s="459"/>
      <c r="BZ46" s="459"/>
      <c r="CA46" s="459"/>
      <c r="CB46" s="459"/>
      <c r="CC46" s="459"/>
      <c r="CD46" s="459"/>
      <c r="CE46" s="459"/>
      <c r="CF46" s="459"/>
      <c r="CG46" s="459"/>
      <c r="CH46" s="459"/>
      <c r="CI46" s="459"/>
      <c r="CJ46" s="459"/>
      <c r="CK46" s="459"/>
      <c r="CL46" s="459"/>
      <c r="CM46" s="459"/>
      <c r="CN46" s="459"/>
      <c r="CO46" s="459"/>
      <c r="CP46" s="459"/>
      <c r="CQ46" s="459"/>
      <c r="CR46" s="459"/>
      <c r="CS46" s="459"/>
      <c r="CT46" s="459"/>
      <c r="CU46" s="459"/>
      <c r="CV46" s="459"/>
      <c r="CW46" s="459"/>
      <c r="CX46" s="459"/>
      <c r="CY46" s="459"/>
      <c r="CZ46" s="459"/>
      <c r="DA46" s="459"/>
      <c r="DB46" s="459"/>
      <c r="DC46" s="459"/>
      <c r="DD46" s="459"/>
      <c r="DE46" s="459"/>
      <c r="DF46" s="459"/>
      <c r="DG46" s="459"/>
      <c r="DH46" s="459"/>
      <c r="DI46" s="459"/>
      <c r="DJ46" s="459"/>
      <c r="DK46" s="459"/>
      <c r="DL46" s="459"/>
      <c r="DM46" s="459"/>
      <c r="DN46" s="459"/>
      <c r="DO46" s="459"/>
      <c r="DP46" s="459"/>
      <c r="DQ46" s="459"/>
      <c r="DR46" s="459"/>
      <c r="DS46" s="459"/>
      <c r="DT46" s="459"/>
      <c r="DU46" s="459"/>
      <c r="DV46" s="459"/>
      <c r="DW46" s="459"/>
      <c r="DX46" s="459"/>
      <c r="DY46" s="459"/>
      <c r="DZ46" s="459"/>
      <c r="EA46" s="459"/>
      <c r="EB46" s="459"/>
      <c r="EC46" s="459"/>
      <c r="ED46" s="459"/>
      <c r="EE46" s="459"/>
      <c r="EF46" s="459"/>
      <c r="EG46" s="459"/>
      <c r="EH46" s="459"/>
    </row>
    <row r="47" spans="1:138" s="476" customFormat="1" ht="24" customHeight="1" thickBot="1" x14ac:dyDescent="0.2">
      <c r="A47" s="369"/>
      <c r="B47" s="418" t="s">
        <v>356</v>
      </c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20"/>
      <c r="Y47" s="425">
        <v>2</v>
      </c>
      <c r="Z47" s="426">
        <v>4</v>
      </c>
      <c r="AA47" s="630">
        <v>0</v>
      </c>
      <c r="AB47" s="125">
        <f t="shared" si="4"/>
        <v>0</v>
      </c>
      <c r="AC47" s="433">
        <v>0</v>
      </c>
      <c r="AD47" s="433">
        <v>0</v>
      </c>
      <c r="AE47" s="433">
        <v>0</v>
      </c>
      <c r="AF47" s="433">
        <v>0</v>
      </c>
      <c r="AG47" s="433">
        <v>0</v>
      </c>
      <c r="AH47" s="433">
        <v>0</v>
      </c>
      <c r="AI47" s="433">
        <v>0</v>
      </c>
      <c r="AJ47" s="433">
        <v>0</v>
      </c>
      <c r="AK47" s="433">
        <v>0</v>
      </c>
      <c r="AL47" s="636">
        <v>0</v>
      </c>
      <c r="AM47" s="459"/>
      <c r="AN47" s="459"/>
      <c r="AO47" s="550"/>
      <c r="AP47" s="550"/>
      <c r="AQ47" s="550"/>
      <c r="AR47" s="550"/>
      <c r="AS47" s="550"/>
      <c r="AT47" s="550"/>
      <c r="AU47" s="550"/>
      <c r="AV47" s="550"/>
      <c r="AW47" s="550"/>
      <c r="AX47" s="550"/>
      <c r="AY47" s="550"/>
      <c r="AZ47" s="550"/>
      <c r="BA47" s="550"/>
      <c r="BB47" s="550"/>
      <c r="BC47" s="550"/>
      <c r="BD47" s="550"/>
      <c r="BE47" s="550"/>
      <c r="BF47" s="550"/>
      <c r="BG47" s="550"/>
      <c r="BH47" s="550"/>
      <c r="BI47" s="550"/>
      <c r="BJ47" s="550"/>
      <c r="BK47" s="550"/>
      <c r="BL47" s="550"/>
      <c r="BM47" s="550"/>
      <c r="BN47" s="550"/>
      <c r="BO47" s="550"/>
      <c r="BP47" s="550"/>
      <c r="BQ47" s="550"/>
      <c r="BR47" s="550"/>
      <c r="BS47" s="550"/>
      <c r="BT47" s="550"/>
      <c r="BU47" s="550"/>
      <c r="BV47" s="550"/>
      <c r="BW47" s="550"/>
      <c r="BX47" s="550"/>
      <c r="BY47" s="550"/>
      <c r="BZ47" s="550"/>
      <c r="CA47" s="550"/>
      <c r="CB47" s="550"/>
      <c r="CC47" s="550"/>
      <c r="CD47" s="550"/>
      <c r="CE47" s="550"/>
      <c r="CF47" s="550"/>
      <c r="CG47" s="550"/>
      <c r="CH47" s="550"/>
      <c r="CI47" s="550"/>
      <c r="CJ47" s="550"/>
      <c r="CK47" s="550"/>
      <c r="CL47" s="550"/>
      <c r="CM47" s="550"/>
      <c r="CN47" s="550"/>
      <c r="CO47" s="550"/>
      <c r="CP47" s="550"/>
      <c r="CQ47" s="550"/>
      <c r="CR47" s="550"/>
      <c r="CS47" s="550"/>
      <c r="CT47" s="550"/>
      <c r="CU47" s="550"/>
      <c r="CV47" s="550"/>
      <c r="CW47" s="550"/>
      <c r="CX47" s="550"/>
      <c r="CY47" s="550"/>
      <c r="CZ47" s="550"/>
      <c r="DA47" s="550"/>
      <c r="DB47" s="550"/>
      <c r="DC47" s="550"/>
      <c r="DD47" s="550"/>
      <c r="DE47" s="550"/>
      <c r="DF47" s="550"/>
      <c r="DG47" s="550"/>
      <c r="DH47" s="550"/>
      <c r="DI47" s="550"/>
      <c r="DJ47" s="550"/>
      <c r="DK47" s="550"/>
      <c r="DL47" s="550"/>
      <c r="DM47" s="550"/>
      <c r="DN47" s="550"/>
      <c r="DO47" s="550"/>
      <c r="DP47" s="550"/>
      <c r="DQ47" s="550"/>
      <c r="DR47" s="550"/>
      <c r="DS47" s="550"/>
      <c r="DT47" s="550"/>
      <c r="DU47" s="550"/>
      <c r="DV47" s="550"/>
      <c r="DW47" s="550"/>
      <c r="DX47" s="550"/>
      <c r="DY47" s="550"/>
      <c r="DZ47" s="550"/>
      <c r="EA47" s="550"/>
      <c r="EB47" s="550"/>
      <c r="EC47" s="550"/>
      <c r="ED47" s="550"/>
      <c r="EE47" s="550"/>
      <c r="EF47" s="550"/>
      <c r="EG47" s="550"/>
      <c r="EH47" s="550"/>
    </row>
    <row r="48" spans="1:138" s="476" customFormat="1" ht="24" customHeight="1" thickBot="1" x14ac:dyDescent="0.2">
      <c r="A48" s="369"/>
      <c r="B48" s="418" t="s">
        <v>357</v>
      </c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41"/>
      <c r="Y48" s="453"/>
      <c r="Z48" s="454"/>
      <c r="AA48" s="637">
        <v>0</v>
      </c>
      <c r="AB48" s="638">
        <v>0</v>
      </c>
      <c r="AC48" s="638">
        <v>0</v>
      </c>
      <c r="AD48" s="638">
        <v>0</v>
      </c>
      <c r="AE48" s="638">
        <v>0</v>
      </c>
      <c r="AF48" s="638">
        <v>0</v>
      </c>
      <c r="AG48" s="638">
        <v>0</v>
      </c>
      <c r="AH48" s="638">
        <v>0</v>
      </c>
      <c r="AI48" s="638">
        <v>0</v>
      </c>
      <c r="AJ48" s="638">
        <v>0</v>
      </c>
      <c r="AK48" s="638">
        <v>0</v>
      </c>
      <c r="AL48" s="639">
        <v>0</v>
      </c>
      <c r="AM48" s="459"/>
      <c r="AN48" s="459"/>
      <c r="AO48" s="550"/>
      <c r="AP48" s="550"/>
      <c r="AQ48" s="550"/>
      <c r="AR48" s="550"/>
      <c r="AS48" s="550"/>
      <c r="AT48" s="550"/>
      <c r="AU48" s="550"/>
      <c r="AV48" s="550"/>
      <c r="AW48" s="550"/>
      <c r="AX48" s="550"/>
      <c r="AY48" s="550"/>
      <c r="AZ48" s="550"/>
      <c r="BA48" s="550"/>
      <c r="BB48" s="550"/>
      <c r="BC48" s="550"/>
      <c r="BD48" s="550"/>
      <c r="BE48" s="550"/>
      <c r="BF48" s="550"/>
      <c r="BG48" s="550"/>
      <c r="BH48" s="550"/>
      <c r="BI48" s="550"/>
      <c r="BJ48" s="550"/>
      <c r="BK48" s="550"/>
      <c r="BL48" s="550"/>
      <c r="BM48" s="550"/>
      <c r="BN48" s="550"/>
      <c r="BO48" s="550"/>
      <c r="BP48" s="550"/>
      <c r="BQ48" s="550"/>
      <c r="BR48" s="550"/>
      <c r="BS48" s="550"/>
      <c r="BT48" s="550"/>
      <c r="BU48" s="550"/>
      <c r="BV48" s="550"/>
      <c r="BW48" s="550"/>
      <c r="BX48" s="550"/>
      <c r="BY48" s="550"/>
      <c r="BZ48" s="550"/>
      <c r="CA48" s="550"/>
      <c r="CB48" s="550"/>
      <c r="CC48" s="550"/>
      <c r="CD48" s="550"/>
      <c r="CE48" s="550"/>
      <c r="CF48" s="550"/>
      <c r="CG48" s="550"/>
      <c r="CH48" s="550"/>
      <c r="CI48" s="550"/>
      <c r="CJ48" s="550"/>
      <c r="CK48" s="550"/>
      <c r="CL48" s="550"/>
      <c r="CM48" s="550"/>
      <c r="CN48" s="550"/>
      <c r="CO48" s="550"/>
      <c r="CP48" s="550"/>
      <c r="CQ48" s="550"/>
      <c r="CR48" s="550"/>
      <c r="CS48" s="550"/>
      <c r="CT48" s="550"/>
      <c r="CU48" s="550"/>
      <c r="CV48" s="550"/>
      <c r="CW48" s="550"/>
      <c r="CX48" s="550"/>
      <c r="CY48" s="550"/>
      <c r="CZ48" s="550"/>
      <c r="DA48" s="550"/>
      <c r="DB48" s="550"/>
      <c r="DC48" s="550"/>
      <c r="DD48" s="550"/>
      <c r="DE48" s="550"/>
      <c r="DF48" s="550"/>
      <c r="DG48" s="550"/>
      <c r="DH48" s="550"/>
      <c r="DI48" s="550"/>
      <c r="DJ48" s="550"/>
      <c r="DK48" s="550"/>
      <c r="DL48" s="550"/>
      <c r="DM48" s="550"/>
      <c r="DN48" s="550"/>
      <c r="DO48" s="550"/>
      <c r="DP48" s="550"/>
      <c r="DQ48" s="550"/>
      <c r="DR48" s="550"/>
      <c r="DS48" s="550"/>
      <c r="DT48" s="550"/>
      <c r="DU48" s="550"/>
      <c r="DV48" s="550"/>
      <c r="DW48" s="550"/>
      <c r="DX48" s="550"/>
      <c r="DY48" s="550"/>
      <c r="DZ48" s="550"/>
      <c r="EA48" s="550"/>
      <c r="EB48" s="550"/>
      <c r="EC48" s="550"/>
      <c r="ED48" s="550"/>
      <c r="EE48" s="550"/>
      <c r="EF48" s="550"/>
      <c r="EG48" s="550"/>
      <c r="EH48" s="550"/>
    </row>
    <row r="49" spans="1:138" s="476" customFormat="1" ht="24" customHeight="1" thickBot="1" x14ac:dyDescent="0.2">
      <c r="A49" s="369"/>
      <c r="B49" s="418" t="s">
        <v>358</v>
      </c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20"/>
      <c r="Y49" s="456">
        <v>2</v>
      </c>
      <c r="Z49" s="457">
        <v>5</v>
      </c>
      <c r="AA49" s="640">
        <f>AA12+AA14+AA15+AA16+AA17+AA23+AA32+AA40+AA43+AA44+AA45+AA46+AA47+AA48</f>
        <v>0</v>
      </c>
      <c r="AB49" s="114">
        <f t="shared" ref="AB49:AB60" si="5">SUM(AC49:AL49)</f>
        <v>82</v>
      </c>
      <c r="AC49" s="114">
        <f t="shared" ref="AC49:AL49" si="6">AC12+AC14+AC15+AC16+AC17+AC23+AC32+AC40+AC43+AC44+AC45+AC46+AC47+AC48</f>
        <v>82</v>
      </c>
      <c r="AD49" s="114">
        <f t="shared" si="6"/>
        <v>0</v>
      </c>
      <c r="AE49" s="114">
        <f t="shared" si="6"/>
        <v>0</v>
      </c>
      <c r="AF49" s="114">
        <f t="shared" si="6"/>
        <v>0</v>
      </c>
      <c r="AG49" s="114">
        <f t="shared" si="6"/>
        <v>0</v>
      </c>
      <c r="AH49" s="114">
        <f t="shared" si="6"/>
        <v>0</v>
      </c>
      <c r="AI49" s="114">
        <f t="shared" si="6"/>
        <v>0</v>
      </c>
      <c r="AJ49" s="114">
        <f t="shared" si="6"/>
        <v>0</v>
      </c>
      <c r="AK49" s="114">
        <f t="shared" si="6"/>
        <v>0</v>
      </c>
      <c r="AL49" s="641">
        <f t="shared" si="6"/>
        <v>0</v>
      </c>
      <c r="AM49" s="459"/>
      <c r="AN49" s="459"/>
      <c r="AO49" s="550"/>
      <c r="AP49" s="550"/>
      <c r="AQ49" s="550"/>
      <c r="AR49" s="550"/>
      <c r="AS49" s="550"/>
      <c r="AT49" s="550"/>
      <c r="AU49" s="550"/>
      <c r="AV49" s="550"/>
      <c r="AW49" s="550"/>
      <c r="AX49" s="550"/>
      <c r="AY49" s="550"/>
      <c r="AZ49" s="550"/>
      <c r="BA49" s="550"/>
      <c r="BB49" s="550"/>
      <c r="BC49" s="550"/>
      <c r="BD49" s="550"/>
      <c r="BE49" s="550"/>
      <c r="BF49" s="550"/>
      <c r="BG49" s="550"/>
      <c r="BH49" s="550"/>
      <c r="BI49" s="550"/>
      <c r="BJ49" s="550"/>
      <c r="BK49" s="550"/>
      <c r="BL49" s="550"/>
      <c r="BM49" s="550"/>
      <c r="BN49" s="550"/>
      <c r="BO49" s="550"/>
      <c r="BP49" s="550"/>
      <c r="BQ49" s="550"/>
      <c r="BR49" s="550"/>
      <c r="BS49" s="550"/>
      <c r="BT49" s="550"/>
      <c r="BU49" s="550"/>
      <c r="BV49" s="550"/>
      <c r="BW49" s="550"/>
      <c r="BX49" s="550"/>
      <c r="BY49" s="550"/>
      <c r="BZ49" s="550"/>
      <c r="CA49" s="550"/>
      <c r="CB49" s="550"/>
      <c r="CC49" s="550"/>
      <c r="CD49" s="550"/>
      <c r="CE49" s="550"/>
      <c r="CF49" s="550"/>
      <c r="CG49" s="550"/>
      <c r="CH49" s="550"/>
      <c r="CI49" s="550"/>
      <c r="CJ49" s="550"/>
      <c r="CK49" s="550"/>
      <c r="CL49" s="550"/>
      <c r="CM49" s="550"/>
      <c r="CN49" s="550"/>
      <c r="CO49" s="550"/>
      <c r="CP49" s="550"/>
      <c r="CQ49" s="550"/>
      <c r="CR49" s="550"/>
      <c r="CS49" s="550"/>
      <c r="CT49" s="550"/>
      <c r="CU49" s="550"/>
      <c r="CV49" s="550"/>
      <c r="CW49" s="550"/>
      <c r="CX49" s="550"/>
      <c r="CY49" s="550"/>
      <c r="CZ49" s="550"/>
      <c r="DA49" s="550"/>
      <c r="DB49" s="550"/>
      <c r="DC49" s="550"/>
      <c r="DD49" s="550"/>
      <c r="DE49" s="550"/>
      <c r="DF49" s="550"/>
      <c r="DG49" s="550"/>
      <c r="DH49" s="550"/>
      <c r="DI49" s="550"/>
      <c r="DJ49" s="550"/>
      <c r="DK49" s="550"/>
      <c r="DL49" s="550"/>
      <c r="DM49" s="550"/>
      <c r="DN49" s="550"/>
      <c r="DO49" s="550"/>
      <c r="DP49" s="550"/>
      <c r="DQ49" s="550"/>
      <c r="DR49" s="550"/>
      <c r="DS49" s="550"/>
      <c r="DT49" s="550"/>
      <c r="DU49" s="550"/>
      <c r="DV49" s="550"/>
      <c r="DW49" s="550"/>
      <c r="DX49" s="550"/>
      <c r="DY49" s="550"/>
      <c r="DZ49" s="550"/>
      <c r="EA49" s="550"/>
      <c r="EB49" s="550"/>
      <c r="EC49" s="550"/>
      <c r="ED49" s="550"/>
      <c r="EE49" s="550"/>
      <c r="EF49" s="550"/>
      <c r="EG49" s="550"/>
      <c r="EH49" s="550"/>
    </row>
    <row r="50" spans="1:138" s="476" customFormat="1" ht="24" customHeight="1" x14ac:dyDescent="0.15">
      <c r="A50" s="369"/>
      <c r="B50" s="418" t="s">
        <v>264</v>
      </c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20"/>
      <c r="Y50" s="421">
        <v>2</v>
      </c>
      <c r="Z50" s="422">
        <v>6</v>
      </c>
      <c r="AA50" s="338">
        <v>0</v>
      </c>
      <c r="AB50" s="123">
        <f t="shared" si="5"/>
        <v>0</v>
      </c>
      <c r="AC50" s="322">
        <v>0</v>
      </c>
      <c r="AD50" s="322">
        <v>0</v>
      </c>
      <c r="AE50" s="322">
        <v>0</v>
      </c>
      <c r="AF50" s="322">
        <v>0</v>
      </c>
      <c r="AG50" s="322">
        <v>0</v>
      </c>
      <c r="AH50" s="322">
        <v>0</v>
      </c>
      <c r="AI50" s="322">
        <v>0</v>
      </c>
      <c r="AJ50" s="322">
        <v>0</v>
      </c>
      <c r="AK50" s="322">
        <v>0</v>
      </c>
      <c r="AL50" s="623">
        <v>0</v>
      </c>
      <c r="AM50" s="459"/>
      <c r="AN50" s="459"/>
      <c r="AO50" s="550"/>
      <c r="AP50" s="550"/>
      <c r="AQ50" s="550"/>
      <c r="AR50" s="550"/>
      <c r="AS50" s="550"/>
      <c r="AT50" s="550"/>
      <c r="AU50" s="550"/>
      <c r="AV50" s="550"/>
      <c r="AW50" s="550"/>
      <c r="AX50" s="550"/>
      <c r="AY50" s="550"/>
      <c r="AZ50" s="550"/>
      <c r="BA50" s="550"/>
      <c r="BB50" s="550"/>
      <c r="BC50" s="550"/>
      <c r="BD50" s="550"/>
      <c r="BE50" s="550"/>
      <c r="BF50" s="550"/>
      <c r="BG50" s="550"/>
      <c r="BH50" s="550"/>
      <c r="BI50" s="550"/>
      <c r="BJ50" s="550"/>
      <c r="BK50" s="550"/>
      <c r="BL50" s="550"/>
      <c r="BM50" s="550"/>
      <c r="BN50" s="550"/>
      <c r="BO50" s="550"/>
      <c r="BP50" s="550"/>
      <c r="BQ50" s="550"/>
      <c r="BR50" s="550"/>
      <c r="BS50" s="550"/>
      <c r="BT50" s="550"/>
      <c r="BU50" s="550"/>
      <c r="BV50" s="550"/>
      <c r="BW50" s="550"/>
      <c r="BX50" s="550"/>
      <c r="BY50" s="550"/>
      <c r="BZ50" s="550"/>
      <c r="CA50" s="550"/>
      <c r="CB50" s="550"/>
      <c r="CC50" s="550"/>
      <c r="CD50" s="550"/>
      <c r="CE50" s="550"/>
      <c r="CF50" s="550"/>
      <c r="CG50" s="550"/>
      <c r="CH50" s="550"/>
      <c r="CI50" s="550"/>
      <c r="CJ50" s="550"/>
      <c r="CK50" s="550"/>
      <c r="CL50" s="550"/>
      <c r="CM50" s="550"/>
      <c r="CN50" s="550"/>
      <c r="CO50" s="550"/>
      <c r="CP50" s="550"/>
      <c r="CQ50" s="550"/>
      <c r="CR50" s="550"/>
      <c r="CS50" s="550"/>
      <c r="CT50" s="550"/>
      <c r="CU50" s="550"/>
      <c r="CV50" s="550"/>
      <c r="CW50" s="550"/>
      <c r="CX50" s="550"/>
      <c r="CY50" s="550"/>
      <c r="CZ50" s="550"/>
      <c r="DA50" s="550"/>
      <c r="DB50" s="550"/>
      <c r="DC50" s="550"/>
      <c r="DD50" s="550"/>
      <c r="DE50" s="550"/>
      <c r="DF50" s="550"/>
      <c r="DG50" s="550"/>
      <c r="DH50" s="550"/>
      <c r="DI50" s="550"/>
      <c r="DJ50" s="550"/>
      <c r="DK50" s="550"/>
      <c r="DL50" s="550"/>
      <c r="DM50" s="550"/>
      <c r="DN50" s="550"/>
      <c r="DO50" s="550"/>
      <c r="DP50" s="550"/>
      <c r="DQ50" s="550"/>
      <c r="DR50" s="550"/>
      <c r="DS50" s="550"/>
      <c r="DT50" s="550"/>
      <c r="DU50" s="550"/>
      <c r="DV50" s="550"/>
      <c r="DW50" s="550"/>
      <c r="DX50" s="550"/>
      <c r="DY50" s="550"/>
      <c r="DZ50" s="550"/>
      <c r="EA50" s="550"/>
      <c r="EB50" s="550"/>
      <c r="EC50" s="550"/>
      <c r="ED50" s="550"/>
      <c r="EE50" s="550"/>
      <c r="EF50" s="550"/>
      <c r="EG50" s="550"/>
      <c r="EH50" s="550"/>
    </row>
    <row r="51" spans="1:138" s="476" customFormat="1" ht="24" customHeight="1" x14ac:dyDescent="0.15">
      <c r="A51" s="369"/>
      <c r="B51" s="418" t="s">
        <v>359</v>
      </c>
      <c r="C51" s="419"/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20"/>
      <c r="Y51" s="423">
        <v>2</v>
      </c>
      <c r="Z51" s="424">
        <v>7</v>
      </c>
      <c r="AA51" s="341">
        <v>0</v>
      </c>
      <c r="AB51" s="124">
        <f t="shared" si="5"/>
        <v>0</v>
      </c>
      <c r="AC51" s="236">
        <v>0</v>
      </c>
      <c r="AD51" s="236">
        <v>0</v>
      </c>
      <c r="AE51" s="236">
        <v>0</v>
      </c>
      <c r="AF51" s="236">
        <v>0</v>
      </c>
      <c r="AG51" s="236">
        <v>0</v>
      </c>
      <c r="AH51" s="236">
        <v>0</v>
      </c>
      <c r="AI51" s="236">
        <v>0</v>
      </c>
      <c r="AJ51" s="236">
        <v>0</v>
      </c>
      <c r="AK51" s="236">
        <v>0</v>
      </c>
      <c r="AL51" s="624">
        <v>0</v>
      </c>
      <c r="AM51" s="459"/>
      <c r="AN51" s="459"/>
      <c r="AO51" s="550"/>
      <c r="AP51" s="550"/>
      <c r="AQ51" s="550"/>
      <c r="AR51" s="550"/>
      <c r="AS51" s="550"/>
      <c r="AT51" s="550"/>
      <c r="AU51" s="550"/>
      <c r="AV51" s="550"/>
      <c r="AW51" s="550"/>
      <c r="AX51" s="550"/>
      <c r="AY51" s="550"/>
      <c r="AZ51" s="550"/>
      <c r="BA51" s="550"/>
      <c r="BB51" s="550"/>
      <c r="BC51" s="550"/>
      <c r="BD51" s="550"/>
      <c r="BE51" s="550"/>
      <c r="BF51" s="550"/>
      <c r="BG51" s="550"/>
      <c r="BH51" s="550"/>
      <c r="BI51" s="550"/>
      <c r="BJ51" s="550"/>
      <c r="BK51" s="550"/>
      <c r="BL51" s="550"/>
      <c r="BM51" s="550"/>
      <c r="BN51" s="550"/>
      <c r="BO51" s="550"/>
      <c r="BP51" s="550"/>
      <c r="BQ51" s="550"/>
      <c r="BR51" s="550"/>
      <c r="BS51" s="550"/>
      <c r="BT51" s="550"/>
      <c r="BU51" s="550"/>
      <c r="BV51" s="550"/>
      <c r="BW51" s="550"/>
      <c r="BX51" s="550"/>
      <c r="BY51" s="550"/>
      <c r="BZ51" s="550"/>
      <c r="CA51" s="550"/>
      <c r="CB51" s="550"/>
      <c r="CC51" s="550"/>
      <c r="CD51" s="550"/>
      <c r="CE51" s="550"/>
      <c r="CF51" s="550"/>
      <c r="CG51" s="550"/>
      <c r="CH51" s="550"/>
      <c r="CI51" s="550"/>
      <c r="CJ51" s="550"/>
      <c r="CK51" s="550"/>
      <c r="CL51" s="550"/>
      <c r="CM51" s="550"/>
      <c r="CN51" s="550"/>
      <c r="CO51" s="550"/>
      <c r="CP51" s="550"/>
      <c r="CQ51" s="550"/>
      <c r="CR51" s="550"/>
      <c r="CS51" s="550"/>
      <c r="CT51" s="550"/>
      <c r="CU51" s="550"/>
      <c r="CV51" s="550"/>
      <c r="CW51" s="550"/>
      <c r="CX51" s="550"/>
      <c r="CY51" s="550"/>
      <c r="CZ51" s="550"/>
      <c r="DA51" s="550"/>
      <c r="DB51" s="550"/>
      <c r="DC51" s="550"/>
      <c r="DD51" s="550"/>
      <c r="DE51" s="550"/>
      <c r="DF51" s="550"/>
      <c r="DG51" s="550"/>
      <c r="DH51" s="550"/>
      <c r="DI51" s="550"/>
      <c r="DJ51" s="550"/>
      <c r="DK51" s="550"/>
      <c r="DL51" s="550"/>
      <c r="DM51" s="550"/>
      <c r="DN51" s="550"/>
      <c r="DO51" s="550"/>
      <c r="DP51" s="550"/>
      <c r="DQ51" s="550"/>
      <c r="DR51" s="550"/>
      <c r="DS51" s="550"/>
      <c r="DT51" s="550"/>
      <c r="DU51" s="550"/>
      <c r="DV51" s="550"/>
      <c r="DW51" s="550"/>
      <c r="DX51" s="550"/>
      <c r="DY51" s="550"/>
      <c r="DZ51" s="550"/>
      <c r="EA51" s="550"/>
      <c r="EB51" s="550"/>
      <c r="EC51" s="550"/>
      <c r="ED51" s="550"/>
      <c r="EE51" s="550"/>
      <c r="EF51" s="550"/>
      <c r="EG51" s="550"/>
      <c r="EH51" s="550"/>
    </row>
    <row r="52" spans="1:138" s="476" customFormat="1" ht="24" customHeight="1" x14ac:dyDescent="0.15">
      <c r="A52" s="369"/>
      <c r="B52" s="418" t="s">
        <v>360</v>
      </c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20"/>
      <c r="Y52" s="423">
        <v>2</v>
      </c>
      <c r="Z52" s="424">
        <v>8</v>
      </c>
      <c r="AA52" s="341">
        <v>0</v>
      </c>
      <c r="AB52" s="124">
        <f t="shared" si="5"/>
        <v>0</v>
      </c>
      <c r="AC52" s="236">
        <v>0</v>
      </c>
      <c r="AD52" s="236">
        <v>0</v>
      </c>
      <c r="AE52" s="236">
        <v>0</v>
      </c>
      <c r="AF52" s="236">
        <v>0</v>
      </c>
      <c r="AG52" s="236">
        <v>0</v>
      </c>
      <c r="AH52" s="236">
        <v>0</v>
      </c>
      <c r="AI52" s="236">
        <v>0</v>
      </c>
      <c r="AJ52" s="236">
        <v>0</v>
      </c>
      <c r="AK52" s="236">
        <v>0</v>
      </c>
      <c r="AL52" s="624">
        <v>0</v>
      </c>
      <c r="AM52" s="459"/>
      <c r="AN52" s="459"/>
      <c r="AO52" s="550"/>
      <c r="AP52" s="550"/>
      <c r="AQ52" s="550"/>
      <c r="AR52" s="550"/>
      <c r="AS52" s="550"/>
      <c r="AT52" s="550"/>
      <c r="AU52" s="550"/>
      <c r="AV52" s="550"/>
      <c r="AW52" s="550"/>
      <c r="AX52" s="550"/>
      <c r="AY52" s="550"/>
      <c r="AZ52" s="550"/>
      <c r="BA52" s="550"/>
      <c r="BB52" s="550"/>
      <c r="BC52" s="550"/>
      <c r="BD52" s="550"/>
      <c r="BE52" s="550"/>
      <c r="BF52" s="550"/>
      <c r="BG52" s="550"/>
      <c r="BH52" s="550"/>
      <c r="BI52" s="550"/>
      <c r="BJ52" s="550"/>
      <c r="BK52" s="550"/>
      <c r="BL52" s="550"/>
      <c r="BM52" s="550"/>
      <c r="BN52" s="550"/>
      <c r="BO52" s="550"/>
      <c r="BP52" s="550"/>
      <c r="BQ52" s="550"/>
      <c r="BR52" s="550"/>
      <c r="BS52" s="550"/>
      <c r="BT52" s="550"/>
      <c r="BU52" s="550"/>
      <c r="BV52" s="550"/>
      <c r="BW52" s="550"/>
      <c r="BX52" s="550"/>
      <c r="BY52" s="550"/>
      <c r="BZ52" s="550"/>
      <c r="CA52" s="550"/>
      <c r="CB52" s="550"/>
      <c r="CC52" s="550"/>
      <c r="CD52" s="550"/>
      <c r="CE52" s="550"/>
      <c r="CF52" s="550"/>
      <c r="CG52" s="550"/>
      <c r="CH52" s="550"/>
      <c r="CI52" s="550"/>
      <c r="CJ52" s="550"/>
      <c r="CK52" s="550"/>
      <c r="CL52" s="550"/>
      <c r="CM52" s="550"/>
      <c r="CN52" s="550"/>
      <c r="CO52" s="550"/>
      <c r="CP52" s="550"/>
      <c r="CQ52" s="550"/>
      <c r="CR52" s="550"/>
      <c r="CS52" s="550"/>
      <c r="CT52" s="550"/>
      <c r="CU52" s="550"/>
      <c r="CV52" s="550"/>
      <c r="CW52" s="550"/>
      <c r="CX52" s="550"/>
      <c r="CY52" s="550"/>
      <c r="CZ52" s="550"/>
      <c r="DA52" s="550"/>
      <c r="DB52" s="550"/>
      <c r="DC52" s="550"/>
      <c r="DD52" s="550"/>
      <c r="DE52" s="550"/>
      <c r="DF52" s="550"/>
      <c r="DG52" s="550"/>
      <c r="DH52" s="550"/>
      <c r="DI52" s="550"/>
      <c r="DJ52" s="550"/>
      <c r="DK52" s="550"/>
      <c r="DL52" s="550"/>
      <c r="DM52" s="550"/>
      <c r="DN52" s="550"/>
      <c r="DO52" s="550"/>
      <c r="DP52" s="550"/>
      <c r="DQ52" s="550"/>
      <c r="DR52" s="550"/>
      <c r="DS52" s="550"/>
      <c r="DT52" s="550"/>
      <c r="DU52" s="550"/>
      <c r="DV52" s="550"/>
      <c r="DW52" s="550"/>
      <c r="DX52" s="550"/>
      <c r="DY52" s="550"/>
      <c r="DZ52" s="550"/>
      <c r="EA52" s="550"/>
      <c r="EB52" s="550"/>
      <c r="EC52" s="550"/>
      <c r="ED52" s="550"/>
      <c r="EE52" s="550"/>
      <c r="EF52" s="550"/>
      <c r="EG52" s="550"/>
      <c r="EH52" s="550"/>
    </row>
    <row r="53" spans="1:138" s="476" customFormat="1" ht="24" customHeight="1" x14ac:dyDescent="0.15">
      <c r="A53" s="369"/>
      <c r="B53" s="418" t="s">
        <v>361</v>
      </c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20"/>
      <c r="Y53" s="423">
        <v>2</v>
      </c>
      <c r="Z53" s="424">
        <v>9</v>
      </c>
      <c r="AA53" s="341">
        <v>0</v>
      </c>
      <c r="AB53" s="124">
        <f t="shared" si="5"/>
        <v>0</v>
      </c>
      <c r="AC53" s="236">
        <v>0</v>
      </c>
      <c r="AD53" s="236">
        <v>0</v>
      </c>
      <c r="AE53" s="236">
        <v>0</v>
      </c>
      <c r="AF53" s="236">
        <v>0</v>
      </c>
      <c r="AG53" s="236">
        <v>0</v>
      </c>
      <c r="AH53" s="236">
        <v>0</v>
      </c>
      <c r="AI53" s="236">
        <v>0</v>
      </c>
      <c r="AJ53" s="236">
        <v>0</v>
      </c>
      <c r="AK53" s="236">
        <v>0</v>
      </c>
      <c r="AL53" s="624">
        <v>0</v>
      </c>
      <c r="AM53" s="459"/>
      <c r="AN53" s="459"/>
      <c r="AO53" s="550"/>
      <c r="AP53" s="550"/>
      <c r="AQ53" s="550"/>
      <c r="AR53" s="550"/>
      <c r="AS53" s="550"/>
      <c r="AT53" s="550"/>
      <c r="AU53" s="550"/>
      <c r="AV53" s="550"/>
      <c r="AW53" s="550"/>
      <c r="AX53" s="550"/>
      <c r="AY53" s="550"/>
      <c r="AZ53" s="550"/>
      <c r="BA53" s="550"/>
      <c r="BB53" s="550"/>
      <c r="BC53" s="550"/>
      <c r="BD53" s="550"/>
      <c r="BE53" s="550"/>
      <c r="BF53" s="550"/>
      <c r="BG53" s="550"/>
      <c r="BH53" s="550"/>
      <c r="BI53" s="550"/>
      <c r="BJ53" s="550"/>
      <c r="BK53" s="550"/>
      <c r="BL53" s="550"/>
      <c r="BM53" s="550"/>
      <c r="BN53" s="550"/>
      <c r="BO53" s="550"/>
      <c r="BP53" s="550"/>
      <c r="BQ53" s="550"/>
      <c r="BR53" s="550"/>
      <c r="BS53" s="550"/>
      <c r="BT53" s="550"/>
      <c r="BU53" s="550"/>
      <c r="BV53" s="550"/>
      <c r="BW53" s="550"/>
      <c r="BX53" s="550"/>
      <c r="BY53" s="550"/>
      <c r="BZ53" s="550"/>
      <c r="CA53" s="550"/>
      <c r="CB53" s="550"/>
      <c r="CC53" s="550"/>
      <c r="CD53" s="550"/>
      <c r="CE53" s="550"/>
      <c r="CF53" s="550"/>
      <c r="CG53" s="550"/>
      <c r="CH53" s="550"/>
      <c r="CI53" s="550"/>
      <c r="CJ53" s="550"/>
      <c r="CK53" s="550"/>
      <c r="CL53" s="550"/>
      <c r="CM53" s="550"/>
      <c r="CN53" s="550"/>
      <c r="CO53" s="550"/>
      <c r="CP53" s="550"/>
      <c r="CQ53" s="550"/>
      <c r="CR53" s="550"/>
      <c r="CS53" s="550"/>
      <c r="CT53" s="550"/>
      <c r="CU53" s="550"/>
      <c r="CV53" s="550"/>
      <c r="CW53" s="550"/>
      <c r="CX53" s="550"/>
      <c r="CY53" s="550"/>
      <c r="CZ53" s="550"/>
      <c r="DA53" s="550"/>
      <c r="DB53" s="550"/>
      <c r="DC53" s="550"/>
      <c r="DD53" s="550"/>
      <c r="DE53" s="550"/>
      <c r="DF53" s="550"/>
      <c r="DG53" s="550"/>
      <c r="DH53" s="550"/>
      <c r="DI53" s="550"/>
      <c r="DJ53" s="550"/>
      <c r="DK53" s="550"/>
      <c r="DL53" s="550"/>
      <c r="DM53" s="550"/>
      <c r="DN53" s="550"/>
      <c r="DO53" s="550"/>
      <c r="DP53" s="550"/>
      <c r="DQ53" s="550"/>
      <c r="DR53" s="550"/>
      <c r="DS53" s="550"/>
      <c r="DT53" s="550"/>
      <c r="DU53" s="550"/>
      <c r="DV53" s="550"/>
      <c r="DW53" s="550"/>
      <c r="DX53" s="550"/>
      <c r="DY53" s="550"/>
      <c r="DZ53" s="550"/>
      <c r="EA53" s="550"/>
      <c r="EB53" s="550"/>
      <c r="EC53" s="550"/>
      <c r="ED53" s="550"/>
      <c r="EE53" s="550"/>
      <c r="EF53" s="550"/>
      <c r="EG53" s="550"/>
      <c r="EH53" s="550"/>
    </row>
    <row r="54" spans="1:138" s="476" customFormat="1" ht="24" customHeight="1" x14ac:dyDescent="0.15">
      <c r="A54" s="369"/>
      <c r="B54" s="418" t="s">
        <v>362</v>
      </c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20"/>
      <c r="Y54" s="423">
        <v>3</v>
      </c>
      <c r="Z54" s="424">
        <v>0</v>
      </c>
      <c r="AA54" s="341">
        <v>0</v>
      </c>
      <c r="AB54" s="124">
        <f t="shared" si="5"/>
        <v>0</v>
      </c>
      <c r="AC54" s="236">
        <v>0</v>
      </c>
      <c r="AD54" s="236">
        <v>0</v>
      </c>
      <c r="AE54" s="236">
        <v>0</v>
      </c>
      <c r="AF54" s="236">
        <v>0</v>
      </c>
      <c r="AG54" s="236">
        <v>0</v>
      </c>
      <c r="AH54" s="236">
        <v>0</v>
      </c>
      <c r="AI54" s="236">
        <v>0</v>
      </c>
      <c r="AJ54" s="236">
        <v>0</v>
      </c>
      <c r="AK54" s="236">
        <v>0</v>
      </c>
      <c r="AL54" s="624">
        <v>0</v>
      </c>
      <c r="AM54" s="459"/>
      <c r="AN54" s="459"/>
      <c r="AO54" s="550"/>
      <c r="AP54" s="550"/>
      <c r="AQ54" s="550"/>
      <c r="AR54" s="550"/>
      <c r="AS54" s="550"/>
      <c r="AT54" s="550"/>
      <c r="AU54" s="550"/>
      <c r="AV54" s="550"/>
      <c r="AW54" s="550"/>
      <c r="AX54" s="550"/>
      <c r="AY54" s="550"/>
      <c r="AZ54" s="550"/>
      <c r="BA54" s="550"/>
      <c r="BB54" s="550"/>
      <c r="BC54" s="550"/>
      <c r="BD54" s="550"/>
      <c r="BE54" s="550"/>
      <c r="BF54" s="550"/>
      <c r="BG54" s="550"/>
      <c r="BH54" s="550"/>
      <c r="BI54" s="550"/>
      <c r="BJ54" s="550"/>
      <c r="BK54" s="550"/>
      <c r="BL54" s="550"/>
      <c r="BM54" s="550"/>
      <c r="BN54" s="550"/>
      <c r="BO54" s="550"/>
      <c r="BP54" s="550"/>
      <c r="BQ54" s="550"/>
      <c r="BR54" s="550"/>
      <c r="BS54" s="550"/>
      <c r="BT54" s="550"/>
      <c r="BU54" s="550"/>
      <c r="BV54" s="550"/>
      <c r="BW54" s="550"/>
      <c r="BX54" s="550"/>
      <c r="BY54" s="550"/>
      <c r="BZ54" s="550"/>
      <c r="CA54" s="550"/>
      <c r="CB54" s="550"/>
      <c r="CC54" s="550"/>
      <c r="CD54" s="550"/>
      <c r="CE54" s="550"/>
      <c r="CF54" s="550"/>
      <c r="CG54" s="550"/>
      <c r="CH54" s="550"/>
      <c r="CI54" s="550"/>
      <c r="CJ54" s="550"/>
      <c r="CK54" s="550"/>
      <c r="CL54" s="550"/>
      <c r="CM54" s="550"/>
      <c r="CN54" s="550"/>
      <c r="CO54" s="550"/>
      <c r="CP54" s="550"/>
      <c r="CQ54" s="550"/>
      <c r="CR54" s="550"/>
      <c r="CS54" s="550"/>
      <c r="CT54" s="550"/>
      <c r="CU54" s="550"/>
      <c r="CV54" s="550"/>
      <c r="CW54" s="550"/>
      <c r="CX54" s="550"/>
      <c r="CY54" s="550"/>
      <c r="CZ54" s="550"/>
      <c r="DA54" s="550"/>
      <c r="DB54" s="550"/>
      <c r="DC54" s="550"/>
      <c r="DD54" s="550"/>
      <c r="DE54" s="550"/>
      <c r="DF54" s="550"/>
      <c r="DG54" s="550"/>
      <c r="DH54" s="550"/>
      <c r="DI54" s="550"/>
      <c r="DJ54" s="550"/>
      <c r="DK54" s="550"/>
      <c r="DL54" s="550"/>
      <c r="DM54" s="550"/>
      <c r="DN54" s="550"/>
      <c r="DO54" s="550"/>
      <c r="DP54" s="550"/>
      <c r="DQ54" s="550"/>
      <c r="DR54" s="550"/>
      <c r="DS54" s="550"/>
      <c r="DT54" s="550"/>
      <c r="DU54" s="550"/>
      <c r="DV54" s="550"/>
      <c r="DW54" s="550"/>
      <c r="DX54" s="550"/>
      <c r="DY54" s="550"/>
      <c r="DZ54" s="550"/>
      <c r="EA54" s="550"/>
      <c r="EB54" s="550"/>
      <c r="EC54" s="550"/>
      <c r="ED54" s="550"/>
      <c r="EE54" s="550"/>
      <c r="EF54" s="550"/>
      <c r="EG54" s="550"/>
      <c r="EH54" s="550"/>
    </row>
    <row r="55" spans="1:138" s="466" customFormat="1" ht="24" customHeight="1" x14ac:dyDescent="0.15">
      <c r="A55" s="369"/>
      <c r="B55" s="418" t="s">
        <v>363</v>
      </c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19"/>
      <c r="P55" s="419"/>
      <c r="Q55" s="419"/>
      <c r="R55" s="419"/>
      <c r="S55" s="419"/>
      <c r="T55" s="419"/>
      <c r="U55" s="419"/>
      <c r="V55" s="419"/>
      <c r="W55" s="419"/>
      <c r="X55" s="420"/>
      <c r="Y55" s="423">
        <v>3</v>
      </c>
      <c r="Z55" s="424">
        <v>1</v>
      </c>
      <c r="AA55" s="341">
        <v>0</v>
      </c>
      <c r="AB55" s="124">
        <f t="shared" si="5"/>
        <v>0</v>
      </c>
      <c r="AC55" s="236">
        <v>0</v>
      </c>
      <c r="AD55" s="236">
        <v>0</v>
      </c>
      <c r="AE55" s="236">
        <v>0</v>
      </c>
      <c r="AF55" s="236">
        <v>0</v>
      </c>
      <c r="AG55" s="236">
        <v>0</v>
      </c>
      <c r="AH55" s="236">
        <v>0</v>
      </c>
      <c r="AI55" s="236">
        <v>0</v>
      </c>
      <c r="AJ55" s="236">
        <v>0</v>
      </c>
      <c r="AK55" s="236">
        <v>0</v>
      </c>
      <c r="AL55" s="624">
        <v>0</v>
      </c>
      <c r="AM55" s="459"/>
      <c r="AN55" s="459"/>
      <c r="AO55" s="550"/>
      <c r="AP55" s="459"/>
      <c r="AQ55" s="459"/>
      <c r="AR55" s="459"/>
      <c r="AS55" s="459"/>
      <c r="AT55" s="459"/>
      <c r="AU55" s="459"/>
      <c r="AV55" s="459"/>
      <c r="AW55" s="459"/>
      <c r="AX55" s="459"/>
      <c r="AY55" s="459"/>
      <c r="AZ55" s="459"/>
      <c r="BA55" s="459"/>
      <c r="BB55" s="459"/>
      <c r="BC55" s="459"/>
      <c r="BD55" s="459"/>
      <c r="BE55" s="459"/>
      <c r="BF55" s="459"/>
      <c r="BG55" s="459"/>
      <c r="BH55" s="459"/>
      <c r="BI55" s="459"/>
      <c r="BJ55" s="459"/>
      <c r="BK55" s="459"/>
      <c r="BL55" s="459"/>
      <c r="BM55" s="459"/>
      <c r="BN55" s="459"/>
      <c r="BO55" s="459"/>
      <c r="BP55" s="459"/>
      <c r="BQ55" s="459"/>
      <c r="BR55" s="459"/>
      <c r="BS55" s="459"/>
      <c r="BT55" s="459"/>
      <c r="BU55" s="459"/>
      <c r="BV55" s="459"/>
      <c r="BW55" s="459"/>
      <c r="BX55" s="459"/>
      <c r="BY55" s="459"/>
      <c r="BZ55" s="459"/>
      <c r="CA55" s="459"/>
      <c r="CB55" s="459"/>
      <c r="CC55" s="459"/>
      <c r="CD55" s="459"/>
      <c r="CE55" s="459"/>
      <c r="CF55" s="459"/>
      <c r="CG55" s="459"/>
      <c r="CH55" s="459"/>
      <c r="CI55" s="459"/>
      <c r="CJ55" s="459"/>
      <c r="CK55" s="459"/>
      <c r="CL55" s="459"/>
      <c r="CM55" s="459"/>
      <c r="CN55" s="459"/>
      <c r="CO55" s="459"/>
      <c r="CP55" s="459"/>
      <c r="CQ55" s="459"/>
      <c r="CR55" s="459"/>
      <c r="CS55" s="459"/>
      <c r="CT55" s="459"/>
      <c r="CU55" s="459"/>
      <c r="CV55" s="459"/>
      <c r="CW55" s="459"/>
      <c r="CX55" s="459"/>
      <c r="CY55" s="459"/>
      <c r="CZ55" s="459"/>
      <c r="DA55" s="459"/>
      <c r="DB55" s="459"/>
      <c r="DC55" s="459"/>
      <c r="DD55" s="459"/>
      <c r="DE55" s="459"/>
      <c r="DF55" s="459"/>
      <c r="DG55" s="459"/>
      <c r="DH55" s="459"/>
      <c r="DI55" s="459"/>
      <c r="DJ55" s="459"/>
      <c r="DK55" s="459"/>
      <c r="DL55" s="459"/>
      <c r="DM55" s="459"/>
      <c r="DN55" s="459"/>
      <c r="DO55" s="459"/>
      <c r="DP55" s="459"/>
      <c r="DQ55" s="459"/>
      <c r="DR55" s="459"/>
      <c r="DS55" s="459"/>
      <c r="DT55" s="459"/>
      <c r="DU55" s="459"/>
      <c r="DV55" s="459"/>
      <c r="DW55" s="459"/>
      <c r="DX55" s="459"/>
      <c r="DY55" s="459"/>
      <c r="DZ55" s="459"/>
      <c r="EA55" s="459"/>
      <c r="EB55" s="459"/>
      <c r="EC55" s="459"/>
      <c r="ED55" s="459"/>
      <c r="EE55" s="459"/>
      <c r="EF55" s="459"/>
      <c r="EG55" s="459"/>
      <c r="EH55" s="459"/>
    </row>
    <row r="56" spans="1:138" s="466" customFormat="1" ht="24" customHeight="1" x14ac:dyDescent="0.15">
      <c r="A56" s="369"/>
      <c r="B56" s="418" t="s">
        <v>364</v>
      </c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20"/>
      <c r="Y56" s="423">
        <v>3</v>
      </c>
      <c r="Z56" s="424">
        <v>2</v>
      </c>
      <c r="AA56" s="341">
        <v>0</v>
      </c>
      <c r="AB56" s="124">
        <f t="shared" si="5"/>
        <v>0</v>
      </c>
      <c r="AC56" s="236">
        <v>0</v>
      </c>
      <c r="AD56" s="236">
        <v>0</v>
      </c>
      <c r="AE56" s="236">
        <v>0</v>
      </c>
      <c r="AF56" s="236">
        <v>0</v>
      </c>
      <c r="AG56" s="236">
        <v>0</v>
      </c>
      <c r="AH56" s="236">
        <v>0</v>
      </c>
      <c r="AI56" s="236">
        <v>0</v>
      </c>
      <c r="AJ56" s="236">
        <v>0</v>
      </c>
      <c r="AK56" s="236">
        <v>0</v>
      </c>
      <c r="AL56" s="624">
        <v>0</v>
      </c>
      <c r="AM56" s="459"/>
      <c r="AN56" s="459"/>
      <c r="AO56" s="550"/>
      <c r="AP56" s="459"/>
      <c r="AQ56" s="459"/>
      <c r="AR56" s="459"/>
      <c r="AS56" s="459"/>
      <c r="AT56" s="459"/>
      <c r="AU56" s="459"/>
      <c r="AV56" s="459"/>
      <c r="AW56" s="459"/>
      <c r="AX56" s="459"/>
      <c r="AY56" s="459"/>
      <c r="AZ56" s="459"/>
      <c r="BA56" s="459"/>
      <c r="BB56" s="459"/>
      <c r="BC56" s="459"/>
      <c r="BD56" s="459"/>
      <c r="BE56" s="459"/>
      <c r="BF56" s="459"/>
      <c r="BG56" s="459"/>
      <c r="BH56" s="459"/>
      <c r="BI56" s="459"/>
      <c r="BJ56" s="459"/>
      <c r="BK56" s="459"/>
      <c r="BL56" s="459"/>
      <c r="BM56" s="459"/>
      <c r="BN56" s="459"/>
      <c r="BO56" s="459"/>
      <c r="BP56" s="459"/>
      <c r="BQ56" s="459"/>
      <c r="BR56" s="459"/>
      <c r="BS56" s="459"/>
      <c r="BT56" s="459"/>
      <c r="BU56" s="459"/>
      <c r="BV56" s="459"/>
      <c r="BW56" s="459"/>
      <c r="BX56" s="459"/>
      <c r="BY56" s="459"/>
      <c r="BZ56" s="459"/>
      <c r="CA56" s="459"/>
      <c r="CB56" s="459"/>
      <c r="CC56" s="459"/>
      <c r="CD56" s="459"/>
      <c r="CE56" s="459"/>
      <c r="CF56" s="459"/>
      <c r="CG56" s="459"/>
      <c r="CH56" s="459"/>
      <c r="CI56" s="459"/>
      <c r="CJ56" s="459"/>
      <c r="CK56" s="459"/>
      <c r="CL56" s="459"/>
      <c r="CM56" s="459"/>
      <c r="CN56" s="459"/>
      <c r="CO56" s="459"/>
      <c r="CP56" s="459"/>
      <c r="CQ56" s="459"/>
      <c r="CR56" s="459"/>
      <c r="CS56" s="459"/>
      <c r="CT56" s="459"/>
      <c r="CU56" s="459"/>
      <c r="CV56" s="459"/>
      <c r="CW56" s="459"/>
      <c r="CX56" s="459"/>
      <c r="CY56" s="459"/>
      <c r="CZ56" s="459"/>
      <c r="DA56" s="459"/>
      <c r="DB56" s="459"/>
      <c r="DC56" s="459"/>
      <c r="DD56" s="459"/>
      <c r="DE56" s="459"/>
      <c r="DF56" s="459"/>
      <c r="DG56" s="459"/>
      <c r="DH56" s="459"/>
      <c r="DI56" s="459"/>
      <c r="DJ56" s="459"/>
      <c r="DK56" s="459"/>
      <c r="DL56" s="459"/>
      <c r="DM56" s="459"/>
      <c r="DN56" s="459"/>
      <c r="DO56" s="459"/>
      <c r="DP56" s="459"/>
      <c r="DQ56" s="459"/>
      <c r="DR56" s="459"/>
      <c r="DS56" s="459"/>
      <c r="DT56" s="459"/>
      <c r="DU56" s="459"/>
      <c r="DV56" s="459"/>
      <c r="DW56" s="459"/>
      <c r="DX56" s="459"/>
      <c r="DY56" s="459"/>
      <c r="DZ56" s="459"/>
      <c r="EA56" s="459"/>
      <c r="EB56" s="459"/>
      <c r="EC56" s="459"/>
      <c r="ED56" s="459"/>
      <c r="EE56" s="459"/>
      <c r="EF56" s="459"/>
      <c r="EG56" s="459"/>
      <c r="EH56" s="459"/>
    </row>
    <row r="57" spans="1:138" s="466" customFormat="1" ht="24" customHeight="1" x14ac:dyDescent="0.15">
      <c r="A57" s="369"/>
      <c r="B57" s="418" t="s">
        <v>365</v>
      </c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20"/>
      <c r="Y57" s="423">
        <v>3</v>
      </c>
      <c r="Z57" s="424">
        <v>3</v>
      </c>
      <c r="AA57" s="341">
        <v>0</v>
      </c>
      <c r="AB57" s="124">
        <f t="shared" si="5"/>
        <v>0</v>
      </c>
      <c r="AC57" s="236">
        <v>0</v>
      </c>
      <c r="AD57" s="236">
        <v>0</v>
      </c>
      <c r="AE57" s="236">
        <v>0</v>
      </c>
      <c r="AF57" s="236">
        <v>0</v>
      </c>
      <c r="AG57" s="236">
        <v>0</v>
      </c>
      <c r="AH57" s="236">
        <v>0</v>
      </c>
      <c r="AI57" s="236">
        <v>0</v>
      </c>
      <c r="AJ57" s="236">
        <v>0</v>
      </c>
      <c r="AK57" s="236">
        <v>0</v>
      </c>
      <c r="AL57" s="624">
        <v>0</v>
      </c>
      <c r="AM57" s="459"/>
      <c r="AN57" s="459"/>
      <c r="AO57" s="550"/>
      <c r="AP57" s="459"/>
      <c r="AQ57" s="459"/>
      <c r="AR57" s="459"/>
      <c r="AS57" s="459"/>
      <c r="AT57" s="459"/>
      <c r="AU57" s="459"/>
      <c r="AV57" s="459"/>
      <c r="AW57" s="459"/>
      <c r="AX57" s="459"/>
      <c r="AY57" s="459"/>
      <c r="AZ57" s="459"/>
      <c r="BA57" s="459"/>
      <c r="BB57" s="459"/>
      <c r="BC57" s="459"/>
      <c r="BD57" s="459"/>
      <c r="BE57" s="459"/>
      <c r="BF57" s="459"/>
      <c r="BG57" s="459"/>
      <c r="BH57" s="459"/>
      <c r="BI57" s="459"/>
      <c r="BJ57" s="459"/>
      <c r="BK57" s="459"/>
      <c r="BL57" s="459"/>
      <c r="BM57" s="459"/>
      <c r="BN57" s="459"/>
      <c r="BO57" s="459"/>
      <c r="BP57" s="459"/>
      <c r="BQ57" s="459"/>
      <c r="BR57" s="459"/>
      <c r="BS57" s="459"/>
      <c r="BT57" s="459"/>
      <c r="BU57" s="459"/>
      <c r="BV57" s="459"/>
      <c r="BW57" s="459"/>
      <c r="BX57" s="459"/>
      <c r="BY57" s="459"/>
      <c r="BZ57" s="459"/>
      <c r="CA57" s="459"/>
      <c r="CB57" s="459"/>
      <c r="CC57" s="459"/>
      <c r="CD57" s="459"/>
      <c r="CE57" s="459"/>
      <c r="CF57" s="459"/>
      <c r="CG57" s="459"/>
      <c r="CH57" s="459"/>
      <c r="CI57" s="459"/>
      <c r="CJ57" s="459"/>
      <c r="CK57" s="459"/>
      <c r="CL57" s="459"/>
      <c r="CM57" s="459"/>
      <c r="CN57" s="459"/>
      <c r="CO57" s="459"/>
      <c r="CP57" s="459"/>
      <c r="CQ57" s="459"/>
      <c r="CR57" s="459"/>
      <c r="CS57" s="459"/>
      <c r="CT57" s="459"/>
      <c r="CU57" s="459"/>
      <c r="CV57" s="459"/>
      <c r="CW57" s="459"/>
      <c r="CX57" s="459"/>
      <c r="CY57" s="459"/>
      <c r="CZ57" s="459"/>
      <c r="DA57" s="459"/>
      <c r="DB57" s="459"/>
      <c r="DC57" s="459"/>
      <c r="DD57" s="459"/>
      <c r="DE57" s="459"/>
      <c r="DF57" s="459"/>
      <c r="DG57" s="459"/>
      <c r="DH57" s="459"/>
      <c r="DI57" s="459"/>
      <c r="DJ57" s="459"/>
      <c r="DK57" s="459"/>
      <c r="DL57" s="459"/>
      <c r="DM57" s="459"/>
      <c r="DN57" s="459"/>
      <c r="DO57" s="459"/>
      <c r="DP57" s="459"/>
      <c r="DQ57" s="459"/>
      <c r="DR57" s="459"/>
      <c r="DS57" s="459"/>
      <c r="DT57" s="459"/>
      <c r="DU57" s="459"/>
      <c r="DV57" s="459"/>
      <c r="DW57" s="459"/>
      <c r="DX57" s="459"/>
      <c r="DY57" s="459"/>
      <c r="DZ57" s="459"/>
      <c r="EA57" s="459"/>
      <c r="EB57" s="459"/>
      <c r="EC57" s="459"/>
      <c r="ED57" s="459"/>
      <c r="EE57" s="459"/>
      <c r="EF57" s="459"/>
      <c r="EG57" s="459"/>
      <c r="EH57" s="459"/>
    </row>
    <row r="58" spans="1:138" s="466" customFormat="1" ht="24" customHeight="1" x14ac:dyDescent="0.15">
      <c r="A58" s="369"/>
      <c r="B58" s="418" t="s">
        <v>366</v>
      </c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S58" s="419"/>
      <c r="T58" s="419"/>
      <c r="U58" s="419"/>
      <c r="V58" s="419"/>
      <c r="W58" s="419"/>
      <c r="X58" s="420"/>
      <c r="Y58" s="423">
        <v>3</v>
      </c>
      <c r="Z58" s="424">
        <v>4</v>
      </c>
      <c r="AA58" s="341">
        <v>0</v>
      </c>
      <c r="AB58" s="124">
        <f t="shared" si="5"/>
        <v>0</v>
      </c>
      <c r="AC58" s="236">
        <v>0</v>
      </c>
      <c r="AD58" s="236">
        <v>0</v>
      </c>
      <c r="AE58" s="236">
        <v>0</v>
      </c>
      <c r="AF58" s="236">
        <v>0</v>
      </c>
      <c r="AG58" s="236">
        <v>0</v>
      </c>
      <c r="AH58" s="236">
        <v>0</v>
      </c>
      <c r="AI58" s="236">
        <v>0</v>
      </c>
      <c r="AJ58" s="236">
        <v>0</v>
      </c>
      <c r="AK58" s="236">
        <v>0</v>
      </c>
      <c r="AL58" s="624">
        <v>0</v>
      </c>
      <c r="AM58" s="459"/>
      <c r="AN58" s="459"/>
      <c r="AO58" s="550"/>
      <c r="AP58" s="459"/>
      <c r="AQ58" s="459"/>
      <c r="AR58" s="459"/>
      <c r="AS58" s="459"/>
      <c r="AT58" s="459"/>
      <c r="AU58" s="459"/>
      <c r="AV58" s="459"/>
      <c r="AW58" s="459"/>
      <c r="AX58" s="459"/>
      <c r="AY58" s="459"/>
      <c r="AZ58" s="459"/>
      <c r="BA58" s="459"/>
      <c r="BB58" s="459"/>
      <c r="BC58" s="459"/>
      <c r="BD58" s="459"/>
      <c r="BE58" s="459"/>
      <c r="BF58" s="459"/>
      <c r="BG58" s="459"/>
      <c r="BH58" s="459"/>
      <c r="BI58" s="459"/>
      <c r="BJ58" s="459"/>
      <c r="BK58" s="459"/>
      <c r="BL58" s="459"/>
      <c r="BM58" s="459"/>
      <c r="BN58" s="459"/>
      <c r="BO58" s="459"/>
      <c r="BP58" s="459"/>
      <c r="BQ58" s="459"/>
      <c r="BR58" s="459"/>
      <c r="BS58" s="459"/>
      <c r="BT58" s="459"/>
      <c r="BU58" s="459"/>
      <c r="BV58" s="459"/>
      <c r="BW58" s="459"/>
      <c r="BX58" s="459"/>
      <c r="BY58" s="459"/>
      <c r="BZ58" s="459"/>
      <c r="CA58" s="459"/>
      <c r="CB58" s="459"/>
      <c r="CC58" s="459"/>
      <c r="CD58" s="459"/>
      <c r="CE58" s="459"/>
      <c r="CF58" s="459"/>
      <c r="CG58" s="459"/>
      <c r="CH58" s="459"/>
      <c r="CI58" s="459"/>
      <c r="CJ58" s="459"/>
      <c r="CK58" s="459"/>
      <c r="CL58" s="459"/>
      <c r="CM58" s="459"/>
      <c r="CN58" s="459"/>
      <c r="CO58" s="459"/>
      <c r="CP58" s="459"/>
      <c r="CQ58" s="459"/>
      <c r="CR58" s="459"/>
      <c r="CS58" s="459"/>
      <c r="CT58" s="459"/>
      <c r="CU58" s="459"/>
      <c r="CV58" s="459"/>
      <c r="CW58" s="459"/>
      <c r="CX58" s="459"/>
      <c r="CY58" s="459"/>
      <c r="CZ58" s="459"/>
      <c r="DA58" s="459"/>
      <c r="DB58" s="459"/>
      <c r="DC58" s="459"/>
      <c r="DD58" s="459"/>
      <c r="DE58" s="459"/>
      <c r="DF58" s="459"/>
      <c r="DG58" s="459"/>
      <c r="DH58" s="459"/>
      <c r="DI58" s="459"/>
      <c r="DJ58" s="459"/>
      <c r="DK58" s="459"/>
      <c r="DL58" s="459"/>
      <c r="DM58" s="459"/>
      <c r="DN58" s="459"/>
      <c r="DO58" s="459"/>
      <c r="DP58" s="459"/>
      <c r="DQ58" s="459"/>
      <c r="DR58" s="459"/>
      <c r="DS58" s="459"/>
      <c r="DT58" s="459"/>
      <c r="DU58" s="459"/>
      <c r="DV58" s="459"/>
      <c r="DW58" s="459"/>
      <c r="DX58" s="459"/>
      <c r="DY58" s="459"/>
      <c r="DZ58" s="459"/>
      <c r="EA58" s="459"/>
      <c r="EB58" s="459"/>
      <c r="EC58" s="459"/>
      <c r="ED58" s="459"/>
      <c r="EE58" s="459"/>
      <c r="EF58" s="459"/>
      <c r="EG58" s="459"/>
      <c r="EH58" s="459"/>
    </row>
    <row r="59" spans="1:138" s="466" customFormat="1" ht="24" customHeight="1" x14ac:dyDescent="0.15">
      <c r="A59" s="369"/>
      <c r="B59" s="418" t="s">
        <v>367</v>
      </c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20"/>
      <c r="Y59" s="423">
        <v>3</v>
      </c>
      <c r="Z59" s="424">
        <v>5</v>
      </c>
      <c r="AA59" s="344">
        <f>AA49-SUM(AA50:AA58)</f>
        <v>0</v>
      </c>
      <c r="AB59" s="124">
        <f t="shared" si="5"/>
        <v>82</v>
      </c>
      <c r="AC59" s="124">
        <f t="shared" ref="AC59:AL59" si="7">AC49-SUM(AC50:AC58)</f>
        <v>82</v>
      </c>
      <c r="AD59" s="124">
        <f t="shared" si="7"/>
        <v>0</v>
      </c>
      <c r="AE59" s="124">
        <f t="shared" si="7"/>
        <v>0</v>
      </c>
      <c r="AF59" s="124">
        <f t="shared" si="7"/>
        <v>0</v>
      </c>
      <c r="AG59" s="124">
        <f t="shared" si="7"/>
        <v>0</v>
      </c>
      <c r="AH59" s="124">
        <f t="shared" si="7"/>
        <v>0</v>
      </c>
      <c r="AI59" s="124">
        <f t="shared" si="7"/>
        <v>0</v>
      </c>
      <c r="AJ59" s="124">
        <f t="shared" si="7"/>
        <v>0</v>
      </c>
      <c r="AK59" s="124">
        <f t="shared" si="7"/>
        <v>0</v>
      </c>
      <c r="AL59" s="625">
        <f t="shared" si="7"/>
        <v>0</v>
      </c>
      <c r="AM59" s="459"/>
      <c r="AN59" s="459"/>
      <c r="AO59" s="550"/>
      <c r="AP59" s="459"/>
      <c r="AQ59" s="459"/>
      <c r="AR59" s="459"/>
      <c r="AS59" s="459"/>
      <c r="AT59" s="459"/>
      <c r="AU59" s="459"/>
      <c r="AV59" s="459"/>
      <c r="AW59" s="459"/>
      <c r="AX59" s="459"/>
      <c r="AY59" s="459"/>
      <c r="AZ59" s="459"/>
      <c r="BA59" s="459"/>
      <c r="BB59" s="459"/>
      <c r="BC59" s="459"/>
      <c r="BD59" s="459"/>
      <c r="BE59" s="459"/>
      <c r="BF59" s="459"/>
      <c r="BG59" s="459"/>
      <c r="BH59" s="459"/>
      <c r="BI59" s="459"/>
      <c r="BJ59" s="459"/>
      <c r="BK59" s="459"/>
      <c r="BL59" s="459"/>
      <c r="BM59" s="459"/>
      <c r="BN59" s="459"/>
      <c r="BO59" s="459"/>
      <c r="BP59" s="459"/>
      <c r="BQ59" s="459"/>
      <c r="BR59" s="459"/>
      <c r="BS59" s="459"/>
      <c r="BT59" s="459"/>
      <c r="BU59" s="459"/>
      <c r="BV59" s="459"/>
      <c r="BW59" s="459"/>
      <c r="BX59" s="459"/>
      <c r="BY59" s="459"/>
      <c r="BZ59" s="459"/>
      <c r="CA59" s="459"/>
      <c r="CB59" s="459"/>
      <c r="CC59" s="459"/>
      <c r="CD59" s="459"/>
      <c r="CE59" s="459"/>
      <c r="CF59" s="459"/>
      <c r="CG59" s="459"/>
      <c r="CH59" s="459"/>
      <c r="CI59" s="459"/>
      <c r="CJ59" s="459"/>
      <c r="CK59" s="459"/>
      <c r="CL59" s="459"/>
      <c r="CM59" s="459"/>
      <c r="CN59" s="459"/>
      <c r="CO59" s="459"/>
      <c r="CP59" s="459"/>
      <c r="CQ59" s="459"/>
      <c r="CR59" s="459"/>
      <c r="CS59" s="459"/>
      <c r="CT59" s="459"/>
      <c r="CU59" s="459"/>
      <c r="CV59" s="459"/>
      <c r="CW59" s="459"/>
      <c r="CX59" s="459"/>
      <c r="CY59" s="459"/>
      <c r="CZ59" s="459"/>
      <c r="DA59" s="459"/>
      <c r="DB59" s="459"/>
      <c r="DC59" s="459"/>
      <c r="DD59" s="459"/>
      <c r="DE59" s="459"/>
      <c r="DF59" s="459"/>
      <c r="DG59" s="459"/>
      <c r="DH59" s="459"/>
      <c r="DI59" s="459"/>
      <c r="DJ59" s="459"/>
      <c r="DK59" s="459"/>
      <c r="DL59" s="459"/>
      <c r="DM59" s="459"/>
      <c r="DN59" s="459"/>
      <c r="DO59" s="459"/>
      <c r="DP59" s="459"/>
      <c r="DQ59" s="459"/>
      <c r="DR59" s="459"/>
      <c r="DS59" s="459"/>
      <c r="DT59" s="459"/>
      <c r="DU59" s="459"/>
      <c r="DV59" s="459"/>
      <c r="DW59" s="459"/>
      <c r="DX59" s="459"/>
      <c r="DY59" s="459"/>
      <c r="DZ59" s="459"/>
      <c r="EA59" s="459"/>
      <c r="EB59" s="459"/>
      <c r="EC59" s="459"/>
      <c r="ED59" s="459"/>
      <c r="EE59" s="459"/>
      <c r="EF59" s="459"/>
      <c r="EG59" s="459"/>
      <c r="EH59" s="459"/>
    </row>
    <row r="60" spans="1:138" s="599" customFormat="1" ht="24" customHeight="1" thickBot="1" x14ac:dyDescent="0.2">
      <c r="A60" s="440"/>
      <c r="B60" s="418" t="s">
        <v>368</v>
      </c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19"/>
      <c r="Q60" s="419"/>
      <c r="R60" s="419"/>
      <c r="S60" s="419"/>
      <c r="T60" s="419"/>
      <c r="U60" s="419"/>
      <c r="V60" s="419"/>
      <c r="W60" s="419"/>
      <c r="X60" s="420"/>
      <c r="Y60" s="425">
        <v>3</v>
      </c>
      <c r="Z60" s="426">
        <v>6</v>
      </c>
      <c r="AA60" s="630">
        <v>0</v>
      </c>
      <c r="AB60" s="125">
        <f t="shared" si="5"/>
        <v>0</v>
      </c>
      <c r="AC60" s="433">
        <v>0</v>
      </c>
      <c r="AD60" s="433">
        <v>0</v>
      </c>
      <c r="AE60" s="433">
        <v>0</v>
      </c>
      <c r="AF60" s="433">
        <v>0</v>
      </c>
      <c r="AG60" s="433">
        <v>0</v>
      </c>
      <c r="AH60" s="433">
        <v>0</v>
      </c>
      <c r="AI60" s="433">
        <v>0</v>
      </c>
      <c r="AJ60" s="433">
        <v>0</v>
      </c>
      <c r="AK60" s="433">
        <v>0</v>
      </c>
      <c r="AL60" s="636">
        <v>0</v>
      </c>
      <c r="AM60" s="563"/>
      <c r="AN60" s="563"/>
      <c r="AO60" s="564"/>
      <c r="AP60" s="563"/>
      <c r="AQ60" s="563"/>
      <c r="AR60" s="563"/>
      <c r="AS60" s="563"/>
      <c r="AT60" s="563"/>
      <c r="AU60" s="563"/>
      <c r="AV60" s="563"/>
      <c r="AW60" s="563"/>
      <c r="AX60" s="563"/>
      <c r="AY60" s="563"/>
      <c r="AZ60" s="563"/>
      <c r="BA60" s="563"/>
      <c r="BB60" s="563"/>
      <c r="BC60" s="563"/>
      <c r="BD60" s="563"/>
      <c r="BE60" s="563"/>
      <c r="BF60" s="563"/>
      <c r="BG60" s="563"/>
      <c r="BH60" s="563"/>
      <c r="BI60" s="563"/>
      <c r="BJ60" s="563"/>
      <c r="BK60" s="563"/>
      <c r="BL60" s="563"/>
      <c r="BM60" s="563"/>
      <c r="BN60" s="563"/>
      <c r="BO60" s="563"/>
      <c r="BP60" s="563"/>
      <c r="BQ60" s="563"/>
      <c r="BR60" s="563"/>
      <c r="BS60" s="563"/>
      <c r="BT60" s="563"/>
      <c r="BU60" s="563"/>
      <c r="BV60" s="563"/>
      <c r="BW60" s="563"/>
      <c r="BX60" s="563"/>
      <c r="BY60" s="563"/>
      <c r="BZ60" s="563"/>
      <c r="CA60" s="563"/>
      <c r="CB60" s="563"/>
      <c r="CC60" s="563"/>
      <c r="CD60" s="563"/>
      <c r="CE60" s="563"/>
      <c r="CF60" s="563"/>
      <c r="CG60" s="563"/>
      <c r="CH60" s="563"/>
      <c r="CI60" s="563"/>
      <c r="CJ60" s="563"/>
      <c r="CK60" s="563"/>
      <c r="CL60" s="563"/>
      <c r="CM60" s="563"/>
      <c r="CN60" s="563"/>
      <c r="CO60" s="563"/>
      <c r="CP60" s="563"/>
      <c r="CQ60" s="563"/>
      <c r="CR60" s="563"/>
      <c r="CS60" s="563"/>
      <c r="CT60" s="563"/>
      <c r="CU60" s="563"/>
      <c r="CV60" s="563"/>
      <c r="CW60" s="563"/>
      <c r="CX60" s="563"/>
      <c r="CY60" s="563"/>
      <c r="CZ60" s="563"/>
      <c r="DA60" s="563"/>
      <c r="DB60" s="563"/>
      <c r="DC60" s="563"/>
      <c r="DD60" s="563"/>
      <c r="DE60" s="563"/>
      <c r="DF60" s="563"/>
      <c r="DG60" s="563"/>
      <c r="DH60" s="563"/>
      <c r="DI60" s="563"/>
      <c r="DJ60" s="563"/>
      <c r="DK60" s="563"/>
      <c r="DL60" s="563"/>
      <c r="DM60" s="563"/>
      <c r="DN60" s="563"/>
      <c r="DO60" s="563"/>
      <c r="DP60" s="563"/>
      <c r="DQ60" s="563"/>
      <c r="DR60" s="563"/>
      <c r="DS60" s="563"/>
      <c r="DT60" s="563"/>
      <c r="DU60" s="563"/>
      <c r="DV60" s="563"/>
      <c r="DW60" s="563"/>
      <c r="DX60" s="563"/>
      <c r="DY60" s="563"/>
      <c r="DZ60" s="563"/>
      <c r="EA60" s="563"/>
      <c r="EB60" s="563"/>
      <c r="EC60" s="563"/>
      <c r="ED60" s="563"/>
      <c r="EE60" s="563"/>
      <c r="EF60" s="563"/>
      <c r="EG60" s="563"/>
      <c r="EH60" s="563"/>
    </row>
    <row r="61" spans="1:138" ht="14.25" x14ac:dyDescent="0.15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  <c r="CX61" s="156"/>
      <c r="CY61" s="156"/>
      <c r="CZ61" s="156"/>
      <c r="DA61" s="156"/>
      <c r="DB61" s="156"/>
      <c r="DC61" s="156"/>
      <c r="DD61" s="156"/>
      <c r="DE61" s="156"/>
      <c r="DF61" s="156"/>
      <c r="DG61" s="156"/>
      <c r="DH61" s="156"/>
      <c r="DI61" s="156"/>
      <c r="DJ61" s="156"/>
      <c r="DK61" s="156"/>
      <c r="DL61" s="156"/>
      <c r="DM61" s="156"/>
      <c r="DN61" s="156"/>
      <c r="DO61" s="156"/>
      <c r="DP61" s="156"/>
      <c r="DQ61" s="156"/>
      <c r="DR61" s="156"/>
      <c r="DS61" s="156"/>
      <c r="DT61" s="156"/>
      <c r="DU61" s="156"/>
      <c r="DV61" s="156"/>
      <c r="DW61" s="156"/>
      <c r="DX61" s="156"/>
      <c r="DY61" s="156"/>
      <c r="DZ61" s="156"/>
      <c r="EA61" s="156"/>
      <c r="EB61" s="156"/>
      <c r="EC61" s="156"/>
      <c r="ED61" s="156"/>
      <c r="EE61" s="156"/>
      <c r="EF61" s="156"/>
      <c r="EG61" s="156"/>
      <c r="EH61" s="156"/>
    </row>
    <row r="62" spans="1:138" ht="14.25" hidden="1" x14ac:dyDescent="0.15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6"/>
      <c r="CI62" s="156"/>
      <c r="CJ62" s="156"/>
      <c r="CK62" s="156"/>
      <c r="CL62" s="156"/>
      <c r="CM62" s="156"/>
      <c r="CN62" s="156"/>
      <c r="CO62" s="156"/>
      <c r="CP62" s="156"/>
      <c r="CQ62" s="156"/>
      <c r="CR62" s="156"/>
      <c r="CS62" s="156"/>
      <c r="CT62" s="156"/>
      <c r="CU62" s="156"/>
      <c r="CV62" s="156"/>
      <c r="CW62" s="156"/>
      <c r="CX62" s="156"/>
      <c r="CY62" s="156"/>
      <c r="CZ62" s="156"/>
      <c r="DA62" s="156"/>
      <c r="DB62" s="156"/>
      <c r="DC62" s="156"/>
      <c r="DD62" s="156"/>
      <c r="DE62" s="156"/>
      <c r="DF62" s="156"/>
      <c r="DG62" s="156"/>
      <c r="DH62" s="156"/>
      <c r="DI62" s="156"/>
      <c r="DJ62" s="156"/>
      <c r="DK62" s="156"/>
      <c r="DL62" s="156"/>
      <c r="DM62" s="156"/>
      <c r="DN62" s="156"/>
      <c r="DO62" s="156"/>
      <c r="DP62" s="156"/>
      <c r="DQ62" s="156"/>
      <c r="DR62" s="156"/>
      <c r="DS62" s="156"/>
      <c r="DT62" s="156"/>
      <c r="DU62" s="156"/>
      <c r="DV62" s="156"/>
      <c r="DW62" s="156"/>
      <c r="DX62" s="156"/>
      <c r="DY62" s="156"/>
      <c r="DZ62" s="156"/>
      <c r="EA62" s="156"/>
      <c r="EB62" s="156"/>
      <c r="EC62" s="156"/>
      <c r="ED62" s="156"/>
      <c r="EE62" s="156"/>
      <c r="EF62" s="156"/>
      <c r="EG62" s="156"/>
      <c r="EH62" s="156"/>
    </row>
    <row r="63" spans="1:138" ht="14.25" hidden="1" customHeight="1" x14ac:dyDescent="0.15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6"/>
      <c r="CN63" s="156"/>
      <c r="CO63" s="156"/>
      <c r="CP63" s="156"/>
      <c r="CQ63" s="156"/>
      <c r="CR63" s="156"/>
      <c r="CS63" s="156"/>
      <c r="CT63" s="156"/>
      <c r="CU63" s="156"/>
      <c r="CV63" s="156"/>
      <c r="CW63" s="156"/>
      <c r="CX63" s="156"/>
      <c r="CY63" s="156"/>
      <c r="CZ63" s="156"/>
      <c r="DA63" s="156"/>
      <c r="DB63" s="156"/>
      <c r="DC63" s="156"/>
      <c r="DD63" s="156"/>
      <c r="DE63" s="156"/>
      <c r="DF63" s="156"/>
      <c r="DG63" s="156"/>
      <c r="DH63" s="156"/>
      <c r="DI63" s="156"/>
      <c r="DJ63" s="156"/>
      <c r="DK63" s="156"/>
      <c r="DL63" s="156"/>
      <c r="DM63" s="156"/>
      <c r="DN63" s="156"/>
      <c r="DO63" s="156"/>
      <c r="DP63" s="156"/>
      <c r="DQ63" s="156"/>
      <c r="DR63" s="156"/>
      <c r="DS63" s="156"/>
      <c r="DT63" s="156"/>
      <c r="DU63" s="156"/>
      <c r="DV63" s="156"/>
      <c r="DW63" s="156"/>
      <c r="DX63" s="156"/>
      <c r="DY63" s="156"/>
      <c r="DZ63" s="156"/>
      <c r="EA63" s="156"/>
      <c r="EB63" s="156"/>
      <c r="EC63" s="156"/>
      <c r="ED63" s="156"/>
      <c r="EE63" s="156"/>
      <c r="EF63" s="156"/>
      <c r="EG63" s="156"/>
      <c r="EH63" s="156"/>
    </row>
    <row r="64" spans="1:138" ht="14.25" hidden="1" customHeight="1" x14ac:dyDescent="0.15">
      <c r="A64" s="156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/>
      <c r="CX64" s="156"/>
      <c r="CY64" s="156"/>
      <c r="CZ64" s="156"/>
      <c r="DA64" s="156"/>
      <c r="DB64" s="156"/>
      <c r="DC64" s="156"/>
      <c r="DD64" s="156"/>
      <c r="DE64" s="156"/>
      <c r="DF64" s="156"/>
      <c r="DG64" s="156"/>
      <c r="DH64" s="156"/>
      <c r="DI64" s="156"/>
      <c r="DJ64" s="156"/>
      <c r="DK64" s="156"/>
      <c r="DL64" s="156"/>
      <c r="DM64" s="156"/>
      <c r="DN64" s="156"/>
      <c r="DO64" s="156"/>
      <c r="DP64" s="156"/>
      <c r="DQ64" s="156"/>
      <c r="DR64" s="156"/>
      <c r="DS64" s="156"/>
      <c r="DT64" s="156"/>
      <c r="DU64" s="156"/>
      <c r="DV64" s="156"/>
      <c r="DW64" s="156"/>
      <c r="DX64" s="156"/>
      <c r="DY64" s="156"/>
      <c r="DZ64" s="156"/>
      <c r="EA64" s="156"/>
      <c r="EB64" s="156"/>
      <c r="EC64" s="156"/>
      <c r="ED64" s="156"/>
      <c r="EE64" s="156"/>
      <c r="EF64" s="156"/>
      <c r="EG64" s="156"/>
      <c r="EH64" s="156"/>
    </row>
    <row r="65" spans="1:138" ht="14.25" hidden="1" customHeight="1" x14ac:dyDescent="0.15">
      <c r="A65" s="156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  <c r="CX65" s="156"/>
      <c r="CY65" s="156"/>
      <c r="CZ65" s="156"/>
      <c r="DA65" s="156"/>
      <c r="DB65" s="156"/>
      <c r="DC65" s="156"/>
      <c r="DD65" s="156"/>
      <c r="DE65" s="156"/>
      <c r="DF65" s="156"/>
      <c r="DG65" s="156"/>
      <c r="DH65" s="156"/>
      <c r="DI65" s="156"/>
      <c r="DJ65" s="156"/>
      <c r="DK65" s="156"/>
      <c r="DL65" s="156"/>
      <c r="DM65" s="156"/>
      <c r="DN65" s="156"/>
      <c r="DO65" s="156"/>
      <c r="DP65" s="156"/>
      <c r="DQ65" s="156"/>
      <c r="DR65" s="156"/>
      <c r="DS65" s="156"/>
      <c r="DT65" s="156"/>
      <c r="DU65" s="156"/>
      <c r="DV65" s="156"/>
      <c r="DW65" s="156"/>
      <c r="DX65" s="156"/>
      <c r="DY65" s="156"/>
      <c r="DZ65" s="156"/>
      <c r="EA65" s="156"/>
      <c r="EB65" s="156"/>
      <c r="EC65" s="156"/>
      <c r="ED65" s="156"/>
      <c r="EE65" s="156"/>
      <c r="EF65" s="156"/>
      <c r="EG65" s="156"/>
      <c r="EH65" s="156"/>
    </row>
    <row r="66" spans="1:138" ht="14.25" hidden="1" customHeight="1" x14ac:dyDescent="0.15">
      <c r="A66" s="156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</row>
    <row r="67" spans="1:138" ht="14.25" hidden="1" customHeight="1" x14ac:dyDescent="0.15">
      <c r="A67" s="156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  <c r="CX67" s="156"/>
      <c r="CY67" s="156"/>
      <c r="CZ67" s="156"/>
      <c r="DA67" s="156"/>
      <c r="DB67" s="156"/>
      <c r="DC67" s="156"/>
      <c r="DD67" s="156"/>
      <c r="DE67" s="156"/>
      <c r="DF67" s="156"/>
      <c r="DG67" s="156"/>
      <c r="DH67" s="156"/>
      <c r="DI67" s="156"/>
      <c r="DJ67" s="156"/>
      <c r="DK67" s="156"/>
      <c r="DL67" s="156"/>
      <c r="DM67" s="156"/>
      <c r="DN67" s="156"/>
      <c r="DO67" s="156"/>
      <c r="DP67" s="156"/>
      <c r="DQ67" s="156"/>
      <c r="DR67" s="156"/>
      <c r="DS67" s="156"/>
      <c r="DT67" s="156"/>
      <c r="DU67" s="156"/>
      <c r="DV67" s="156"/>
      <c r="DW67" s="156"/>
      <c r="DX67" s="156"/>
      <c r="DY67" s="156"/>
      <c r="DZ67" s="156"/>
      <c r="EA67" s="156"/>
      <c r="EB67" s="156"/>
      <c r="EC67" s="156"/>
      <c r="ED67" s="156"/>
      <c r="EE67" s="156"/>
      <c r="EF67" s="156"/>
      <c r="EG67" s="156"/>
      <c r="EH67" s="156"/>
    </row>
    <row r="68" spans="1:138" ht="14.25" hidden="1" customHeight="1" x14ac:dyDescent="0.15">
      <c r="A68" s="156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  <c r="CX68" s="156"/>
      <c r="CY68" s="156"/>
      <c r="CZ68" s="156"/>
      <c r="DA68" s="156"/>
      <c r="DB68" s="156"/>
      <c r="DC68" s="156"/>
      <c r="DD68" s="156"/>
      <c r="DE68" s="156"/>
      <c r="DF68" s="156"/>
      <c r="DG68" s="156"/>
      <c r="DH68" s="156"/>
      <c r="DI68" s="156"/>
      <c r="DJ68" s="156"/>
      <c r="DK68" s="156"/>
      <c r="DL68" s="156"/>
      <c r="DM68" s="156"/>
      <c r="DN68" s="156"/>
      <c r="DO68" s="156"/>
      <c r="DP68" s="156"/>
      <c r="DQ68" s="156"/>
      <c r="DR68" s="156"/>
      <c r="DS68" s="156"/>
      <c r="DT68" s="156"/>
      <c r="DU68" s="156"/>
      <c r="DV68" s="156"/>
      <c r="DW68" s="156"/>
      <c r="DX68" s="156"/>
      <c r="DY68" s="156"/>
      <c r="DZ68" s="156"/>
      <c r="EA68" s="156"/>
      <c r="EB68" s="156"/>
      <c r="EC68" s="156"/>
      <c r="ED68" s="156"/>
      <c r="EE68" s="156"/>
      <c r="EF68" s="156"/>
      <c r="EG68" s="156"/>
      <c r="EH68" s="156"/>
    </row>
    <row r="69" spans="1:138" ht="14.25" hidden="1" customHeight="1" x14ac:dyDescent="0.15">
      <c r="A69" s="156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  <c r="CX69" s="156"/>
      <c r="CY69" s="156"/>
      <c r="CZ69" s="156"/>
      <c r="DA69" s="156"/>
      <c r="DB69" s="156"/>
      <c r="DC69" s="156"/>
      <c r="DD69" s="156"/>
      <c r="DE69" s="156"/>
      <c r="DF69" s="156"/>
      <c r="DG69" s="156"/>
      <c r="DH69" s="156"/>
      <c r="DI69" s="156"/>
      <c r="DJ69" s="156"/>
      <c r="DK69" s="156"/>
      <c r="DL69" s="156"/>
      <c r="DM69" s="156"/>
      <c r="DN69" s="156"/>
      <c r="DO69" s="156"/>
      <c r="DP69" s="156"/>
      <c r="DQ69" s="156"/>
      <c r="DR69" s="156"/>
      <c r="DS69" s="156"/>
      <c r="DT69" s="156"/>
      <c r="DU69" s="156"/>
      <c r="DV69" s="156"/>
      <c r="DW69" s="156"/>
      <c r="DX69" s="156"/>
      <c r="DY69" s="156"/>
      <c r="DZ69" s="156"/>
      <c r="EA69" s="156"/>
      <c r="EB69" s="156"/>
      <c r="EC69" s="156"/>
      <c r="ED69" s="156"/>
      <c r="EE69" s="156"/>
      <c r="EF69" s="156"/>
      <c r="EG69" s="156"/>
      <c r="EH69" s="156"/>
    </row>
    <row r="70" spans="1:138" ht="14.25" hidden="1" customHeight="1" x14ac:dyDescent="0.15">
      <c r="A70" s="156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56"/>
      <c r="BQ70" s="156"/>
      <c r="BR70" s="156"/>
      <c r="BS70" s="156"/>
      <c r="BT70" s="156"/>
      <c r="BU70" s="156"/>
      <c r="BV70" s="156"/>
      <c r="BW70" s="156"/>
      <c r="BX70" s="156"/>
      <c r="BY70" s="156"/>
      <c r="BZ70" s="156"/>
      <c r="CA70" s="156"/>
      <c r="CB70" s="156"/>
      <c r="CC70" s="156"/>
      <c r="CD70" s="156"/>
      <c r="CE70" s="156"/>
      <c r="CF70" s="156"/>
      <c r="CG70" s="156"/>
      <c r="CH70" s="156"/>
      <c r="CI70" s="156"/>
      <c r="CJ70" s="156"/>
      <c r="CK70" s="156"/>
      <c r="CL70" s="156"/>
      <c r="CM70" s="156"/>
      <c r="CN70" s="156"/>
      <c r="CO70" s="156"/>
      <c r="CP70" s="156"/>
      <c r="CQ70" s="156"/>
      <c r="CR70" s="156"/>
      <c r="CS70" s="156"/>
      <c r="CT70" s="156"/>
      <c r="CU70" s="156"/>
      <c r="CV70" s="156"/>
      <c r="CW70" s="156"/>
      <c r="CX70" s="156"/>
      <c r="CY70" s="156"/>
      <c r="CZ70" s="156"/>
      <c r="DA70" s="156"/>
      <c r="DB70" s="156"/>
      <c r="DC70" s="156"/>
      <c r="DD70" s="156"/>
      <c r="DE70" s="156"/>
      <c r="DF70" s="156"/>
      <c r="DG70" s="156"/>
      <c r="DH70" s="156"/>
      <c r="DI70" s="156"/>
      <c r="DJ70" s="156"/>
      <c r="DK70" s="156"/>
      <c r="DL70" s="156"/>
      <c r="DM70" s="156"/>
      <c r="DN70" s="156"/>
      <c r="DO70" s="156"/>
      <c r="DP70" s="156"/>
      <c r="DQ70" s="156"/>
      <c r="DR70" s="156"/>
      <c r="DS70" s="156"/>
      <c r="DT70" s="156"/>
      <c r="DU70" s="156"/>
      <c r="DV70" s="156"/>
      <c r="DW70" s="156"/>
      <c r="DX70" s="156"/>
      <c r="DY70" s="156"/>
      <c r="DZ70" s="156"/>
      <c r="EA70" s="156"/>
      <c r="EB70" s="156"/>
      <c r="EC70" s="156"/>
      <c r="ED70" s="156"/>
      <c r="EE70" s="156"/>
      <c r="EF70" s="156"/>
      <c r="EG70" s="156"/>
      <c r="EH70" s="156"/>
    </row>
  </sheetData>
  <sheetProtection sheet="1" objects="1" scenarios="1"/>
  <mergeCells count="53">
    <mergeCell ref="B56:X56"/>
    <mergeCell ref="B57:X57"/>
    <mergeCell ref="B58:X58"/>
    <mergeCell ref="B59:X59"/>
    <mergeCell ref="B60:X60"/>
    <mergeCell ref="B50:X50"/>
    <mergeCell ref="B51:X51"/>
    <mergeCell ref="B52:X52"/>
    <mergeCell ref="B53:X53"/>
    <mergeCell ref="B54:X54"/>
    <mergeCell ref="B55:X55"/>
    <mergeCell ref="B44:X44"/>
    <mergeCell ref="B45:X45"/>
    <mergeCell ref="B46:X46"/>
    <mergeCell ref="B47:X47"/>
    <mergeCell ref="B48:X48"/>
    <mergeCell ref="B49:X49"/>
    <mergeCell ref="B38:X38"/>
    <mergeCell ref="B39:X39"/>
    <mergeCell ref="B40:X40"/>
    <mergeCell ref="B41:X41"/>
    <mergeCell ref="B42:X42"/>
    <mergeCell ref="B43:X43"/>
    <mergeCell ref="B32:X32"/>
    <mergeCell ref="B33:X33"/>
    <mergeCell ref="B34:X34"/>
    <mergeCell ref="B35:X35"/>
    <mergeCell ref="B36:X36"/>
    <mergeCell ref="B37:X37"/>
    <mergeCell ref="B26:X26"/>
    <mergeCell ref="B27:X27"/>
    <mergeCell ref="B28:X28"/>
    <mergeCell ref="B29:X29"/>
    <mergeCell ref="B30:X30"/>
    <mergeCell ref="B31:X31"/>
    <mergeCell ref="B20:X20"/>
    <mergeCell ref="B21:X21"/>
    <mergeCell ref="B22:X22"/>
    <mergeCell ref="B23:X23"/>
    <mergeCell ref="B24:X24"/>
    <mergeCell ref="B25:X25"/>
    <mergeCell ref="B14:X14"/>
    <mergeCell ref="B15:X15"/>
    <mergeCell ref="B16:X16"/>
    <mergeCell ref="B17:X17"/>
    <mergeCell ref="B18:X18"/>
    <mergeCell ref="B19:X19"/>
    <mergeCell ref="B8:X11"/>
    <mergeCell ref="AE8:AI9"/>
    <mergeCell ref="AJ9:AK10"/>
    <mergeCell ref="Y10:Z10"/>
    <mergeCell ref="B12:X12"/>
    <mergeCell ref="B13:X13"/>
  </mergeCells>
  <phoneticPr fontId="1"/>
  <dataValidations count="1">
    <dataValidation type="decimal" imeMode="off" allowBlank="1" showErrorMessage="1" errorTitle="000072E" error="数値のみ入力可能です。_x000d__x000a_-9,999,999,999 ～ 99,999,999,999" sqref="AA12:AA15 AC12:AL15 AC16:AH16 AJ16:AL16 AC18:AL19 AI20:AK20 AA18:AA22 AC20:AG22 AH21:AK22 AL22 AA24:AA25 AC24:AL25 AC27:AK27 AA27:AA28 AD28:AF28 AI28:AJ28 AA30:AA31 AC30:AK31 AA44:AA47 AC44:AL47 AA50:AA58 AC50:AL58 AA60 AC60:AL60" xr:uid="{ECBA56C3-F08B-4CF8-8164-A82444C94042}">
      <formula1>-9999999999</formula1>
      <formula2>99999999999</formula2>
    </dataValidation>
  </dataValidations>
  <printOptions horizontalCentered="1"/>
  <pageMargins left="0.59055118110236227" right="0" top="0" bottom="0" header="0" footer="0"/>
  <pageSetup paperSize="9" scale="66" fitToHeight="2" orientation="landscape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61D6-0DC1-4D47-90D5-E33B0680B9F1}">
  <sheetPr codeName="Sheet11"/>
  <dimension ref="A1:WXL72"/>
  <sheetViews>
    <sheetView showGridLines="0" zoomScale="90" zoomScaleNormal="90" zoomScaleSheetLayoutView="90" workbookViewId="0">
      <pane xSplit="26" ySplit="11" topLeftCell="AA12" activePane="bottomRight" state="frozen"/>
      <selection pane="topRight" activeCell="AA1" sqref="AA1"/>
      <selection pane="bottomLeft" activeCell="A12" sqref="A12"/>
      <selection pane="bottomRight" activeCell="AA12" sqref="AA12"/>
    </sheetView>
  </sheetViews>
  <sheetFormatPr defaultColWidth="0" defaultRowHeight="0" customHeight="1" zeroHeight="1" x14ac:dyDescent="0.15"/>
  <cols>
    <col min="1" max="1" width="1.625" style="646" customWidth="1"/>
    <col min="2" max="24" width="1.75" style="646" customWidth="1"/>
    <col min="25" max="26" width="2" style="646" customWidth="1"/>
    <col min="27" max="59" width="13.25" style="646" customWidth="1"/>
    <col min="60" max="60" width="2.625" style="646" customWidth="1"/>
    <col min="61" max="61" width="13.25" style="646" hidden="1"/>
    <col min="62" max="262" width="9" style="646" hidden="1"/>
    <col min="263" max="263" width="1.625" style="646" hidden="1"/>
    <col min="264" max="286" width="1.75" style="646" hidden="1"/>
    <col min="287" max="288" width="2" style="646" hidden="1"/>
    <col min="289" max="310" width="13.25" style="646" hidden="1"/>
    <col min="311" max="312" width="3.375" style="646" hidden="1"/>
    <col min="313" max="518" width="9" style="646" hidden="1"/>
    <col min="519" max="519" width="1.625" style="646" hidden="1"/>
    <col min="520" max="542" width="1.75" style="646" hidden="1"/>
    <col min="543" max="544" width="2" style="646" hidden="1"/>
    <col min="545" max="566" width="13.25" style="646" hidden="1"/>
    <col min="567" max="568" width="3.375" style="646" hidden="1"/>
    <col min="569" max="774" width="9" style="646" hidden="1"/>
    <col min="775" max="775" width="1.625" style="646" hidden="1"/>
    <col min="776" max="798" width="1.75" style="646" hidden="1"/>
    <col min="799" max="800" width="2" style="646" hidden="1"/>
    <col min="801" max="822" width="13.25" style="646" hidden="1"/>
    <col min="823" max="824" width="3.375" style="646" hidden="1"/>
    <col min="825" max="1030" width="9" style="646" hidden="1"/>
    <col min="1031" max="1031" width="1.625" style="646" hidden="1"/>
    <col min="1032" max="1054" width="1.75" style="646" hidden="1"/>
    <col min="1055" max="1056" width="2" style="646" hidden="1"/>
    <col min="1057" max="1078" width="13.25" style="646" hidden="1"/>
    <col min="1079" max="1080" width="3.375" style="646" hidden="1"/>
    <col min="1081" max="1286" width="9" style="646" hidden="1"/>
    <col min="1287" max="1287" width="1.625" style="646" hidden="1"/>
    <col min="1288" max="1310" width="1.75" style="646" hidden="1"/>
    <col min="1311" max="1312" width="2" style="646" hidden="1"/>
    <col min="1313" max="1334" width="13.25" style="646" hidden="1"/>
    <col min="1335" max="1336" width="3.375" style="646" hidden="1"/>
    <col min="1337" max="1542" width="9" style="646" hidden="1"/>
    <col min="1543" max="1543" width="1.625" style="646" hidden="1"/>
    <col min="1544" max="1566" width="1.75" style="646" hidden="1"/>
    <col min="1567" max="1568" width="2" style="646" hidden="1"/>
    <col min="1569" max="1590" width="13.25" style="646" hidden="1"/>
    <col min="1591" max="1592" width="3.375" style="646" hidden="1"/>
    <col min="1593" max="1798" width="9" style="646" hidden="1"/>
    <col min="1799" max="1799" width="1.625" style="646" hidden="1"/>
    <col min="1800" max="1822" width="1.75" style="646" hidden="1"/>
    <col min="1823" max="1824" width="2" style="646" hidden="1"/>
    <col min="1825" max="1846" width="13.25" style="646" hidden="1"/>
    <col min="1847" max="1848" width="3.375" style="646" hidden="1"/>
    <col min="1849" max="2054" width="9" style="646" hidden="1"/>
    <col min="2055" max="2055" width="1.625" style="646" hidden="1"/>
    <col min="2056" max="2078" width="1.75" style="646" hidden="1"/>
    <col min="2079" max="2080" width="2" style="646" hidden="1"/>
    <col min="2081" max="2102" width="13.25" style="646" hidden="1"/>
    <col min="2103" max="2104" width="3.375" style="646" hidden="1"/>
    <col min="2105" max="2310" width="9" style="646" hidden="1"/>
    <col min="2311" max="2311" width="1.625" style="646" hidden="1"/>
    <col min="2312" max="2334" width="1.75" style="646" hidden="1"/>
    <col min="2335" max="2336" width="2" style="646" hidden="1"/>
    <col min="2337" max="2358" width="13.25" style="646" hidden="1"/>
    <col min="2359" max="2360" width="3.375" style="646" hidden="1"/>
    <col min="2361" max="2566" width="9" style="646" hidden="1"/>
    <col min="2567" max="2567" width="1.625" style="646" hidden="1"/>
    <col min="2568" max="2590" width="1.75" style="646" hidden="1"/>
    <col min="2591" max="2592" width="2" style="646" hidden="1"/>
    <col min="2593" max="2614" width="13.25" style="646" hidden="1"/>
    <col min="2615" max="2616" width="3.375" style="646" hidden="1"/>
    <col min="2617" max="2822" width="9" style="646" hidden="1"/>
    <col min="2823" max="2823" width="1.625" style="646" hidden="1"/>
    <col min="2824" max="2846" width="1.75" style="646" hidden="1"/>
    <col min="2847" max="2848" width="2" style="646" hidden="1"/>
    <col min="2849" max="2870" width="13.25" style="646" hidden="1"/>
    <col min="2871" max="2872" width="3.375" style="646" hidden="1"/>
    <col min="2873" max="3078" width="9" style="646" hidden="1"/>
    <col min="3079" max="3079" width="1.625" style="646" hidden="1"/>
    <col min="3080" max="3102" width="1.75" style="646" hidden="1"/>
    <col min="3103" max="3104" width="2" style="646" hidden="1"/>
    <col min="3105" max="3126" width="13.25" style="646" hidden="1"/>
    <col min="3127" max="3128" width="3.375" style="646" hidden="1"/>
    <col min="3129" max="3334" width="9" style="646" hidden="1"/>
    <col min="3335" max="3335" width="1.625" style="646" hidden="1"/>
    <col min="3336" max="3358" width="1.75" style="646" hidden="1"/>
    <col min="3359" max="3360" width="2" style="646" hidden="1"/>
    <col min="3361" max="3382" width="13.25" style="646" hidden="1"/>
    <col min="3383" max="3384" width="3.375" style="646" hidden="1"/>
    <col min="3385" max="3590" width="9" style="646" hidden="1"/>
    <col min="3591" max="3591" width="1.625" style="646" hidden="1"/>
    <col min="3592" max="3614" width="1.75" style="646" hidden="1"/>
    <col min="3615" max="3616" width="2" style="646" hidden="1"/>
    <col min="3617" max="3638" width="13.25" style="646" hidden="1"/>
    <col min="3639" max="3640" width="3.375" style="646" hidden="1"/>
    <col min="3641" max="3846" width="9" style="646" hidden="1"/>
    <col min="3847" max="3847" width="1.625" style="646" hidden="1"/>
    <col min="3848" max="3870" width="1.75" style="646" hidden="1"/>
    <col min="3871" max="3872" width="2" style="646" hidden="1"/>
    <col min="3873" max="3894" width="13.25" style="646" hidden="1"/>
    <col min="3895" max="3896" width="3.375" style="646" hidden="1"/>
    <col min="3897" max="4102" width="9" style="646" hidden="1"/>
    <col min="4103" max="4103" width="1.625" style="646" hidden="1"/>
    <col min="4104" max="4126" width="1.75" style="646" hidden="1"/>
    <col min="4127" max="4128" width="2" style="646" hidden="1"/>
    <col min="4129" max="4150" width="13.25" style="646" hidden="1"/>
    <col min="4151" max="4152" width="3.375" style="646" hidden="1"/>
    <col min="4153" max="4358" width="9" style="646" hidden="1"/>
    <col min="4359" max="4359" width="1.625" style="646" hidden="1"/>
    <col min="4360" max="4382" width="1.75" style="646" hidden="1"/>
    <col min="4383" max="4384" width="2" style="646" hidden="1"/>
    <col min="4385" max="4406" width="13.25" style="646" hidden="1"/>
    <col min="4407" max="4408" width="3.375" style="646" hidden="1"/>
    <col min="4409" max="4614" width="9" style="646" hidden="1"/>
    <col min="4615" max="4615" width="1.625" style="646" hidden="1"/>
    <col min="4616" max="4638" width="1.75" style="646" hidden="1"/>
    <col min="4639" max="4640" width="2" style="646" hidden="1"/>
    <col min="4641" max="4662" width="13.25" style="646" hidden="1"/>
    <col min="4663" max="4664" width="3.375" style="646" hidden="1"/>
    <col min="4665" max="4870" width="9" style="646" hidden="1"/>
    <col min="4871" max="4871" width="1.625" style="646" hidden="1"/>
    <col min="4872" max="4894" width="1.75" style="646" hidden="1"/>
    <col min="4895" max="4896" width="2" style="646" hidden="1"/>
    <col min="4897" max="4918" width="13.25" style="646" hidden="1"/>
    <col min="4919" max="4920" width="3.375" style="646" hidden="1"/>
    <col min="4921" max="5126" width="9" style="646" hidden="1"/>
    <col min="5127" max="5127" width="1.625" style="646" hidden="1"/>
    <col min="5128" max="5150" width="1.75" style="646" hidden="1"/>
    <col min="5151" max="5152" width="2" style="646" hidden="1"/>
    <col min="5153" max="5174" width="13.25" style="646" hidden="1"/>
    <col min="5175" max="5176" width="3.375" style="646" hidden="1"/>
    <col min="5177" max="5382" width="9" style="646" hidden="1"/>
    <col min="5383" max="5383" width="1.625" style="646" hidden="1"/>
    <col min="5384" max="5406" width="1.75" style="646" hidden="1"/>
    <col min="5407" max="5408" width="2" style="646" hidden="1"/>
    <col min="5409" max="5430" width="13.25" style="646" hidden="1"/>
    <col min="5431" max="5432" width="3.375" style="646" hidden="1"/>
    <col min="5433" max="5638" width="9" style="646" hidden="1"/>
    <col min="5639" max="5639" width="1.625" style="646" hidden="1"/>
    <col min="5640" max="5662" width="1.75" style="646" hidden="1"/>
    <col min="5663" max="5664" width="2" style="646" hidden="1"/>
    <col min="5665" max="5686" width="13.25" style="646" hidden="1"/>
    <col min="5687" max="5688" width="3.375" style="646" hidden="1"/>
    <col min="5689" max="5894" width="9" style="646" hidden="1"/>
    <col min="5895" max="5895" width="1.625" style="646" hidden="1"/>
    <col min="5896" max="5918" width="1.75" style="646" hidden="1"/>
    <col min="5919" max="5920" width="2" style="646" hidden="1"/>
    <col min="5921" max="5942" width="13.25" style="646" hidden="1"/>
    <col min="5943" max="5944" width="3.375" style="646" hidden="1"/>
    <col min="5945" max="6150" width="9" style="646" hidden="1"/>
    <col min="6151" max="6151" width="1.625" style="646" hidden="1"/>
    <col min="6152" max="6174" width="1.75" style="646" hidden="1"/>
    <col min="6175" max="6176" width="2" style="646" hidden="1"/>
    <col min="6177" max="6198" width="13.25" style="646" hidden="1"/>
    <col min="6199" max="6200" width="3.375" style="646" hidden="1"/>
    <col min="6201" max="6406" width="9" style="646" hidden="1"/>
    <col min="6407" max="6407" width="1.625" style="646" hidden="1"/>
    <col min="6408" max="6430" width="1.75" style="646" hidden="1"/>
    <col min="6431" max="6432" width="2" style="646" hidden="1"/>
    <col min="6433" max="6454" width="13.25" style="646" hidden="1"/>
    <col min="6455" max="6456" width="3.375" style="646" hidden="1"/>
    <col min="6457" max="6662" width="9" style="646" hidden="1"/>
    <col min="6663" max="6663" width="1.625" style="646" hidden="1"/>
    <col min="6664" max="6686" width="1.75" style="646" hidden="1"/>
    <col min="6687" max="6688" width="2" style="646" hidden="1"/>
    <col min="6689" max="6710" width="13.25" style="646" hidden="1"/>
    <col min="6711" max="6712" width="3.375" style="646" hidden="1"/>
    <col min="6713" max="6918" width="9" style="646" hidden="1"/>
    <col min="6919" max="6919" width="1.625" style="646" hidden="1"/>
    <col min="6920" max="6942" width="1.75" style="646" hidden="1"/>
    <col min="6943" max="6944" width="2" style="646" hidden="1"/>
    <col min="6945" max="6966" width="13.25" style="646" hidden="1"/>
    <col min="6967" max="6968" width="3.375" style="646" hidden="1"/>
    <col min="6969" max="7174" width="9" style="646" hidden="1"/>
    <col min="7175" max="7175" width="1.625" style="646" hidden="1"/>
    <col min="7176" max="7198" width="1.75" style="646" hidden="1"/>
    <col min="7199" max="7200" width="2" style="646" hidden="1"/>
    <col min="7201" max="7222" width="13.25" style="646" hidden="1"/>
    <col min="7223" max="7224" width="3.375" style="646" hidden="1"/>
    <col min="7225" max="7430" width="9" style="646" hidden="1"/>
    <col min="7431" max="7431" width="1.625" style="646" hidden="1"/>
    <col min="7432" max="7454" width="1.75" style="646" hidden="1"/>
    <col min="7455" max="7456" width="2" style="646" hidden="1"/>
    <col min="7457" max="7478" width="13.25" style="646" hidden="1"/>
    <col min="7479" max="7480" width="3.375" style="646" hidden="1"/>
    <col min="7481" max="7686" width="9" style="646" hidden="1"/>
    <col min="7687" max="7687" width="1.625" style="646" hidden="1"/>
    <col min="7688" max="7710" width="1.75" style="646" hidden="1"/>
    <col min="7711" max="7712" width="2" style="646" hidden="1"/>
    <col min="7713" max="7734" width="13.25" style="646" hidden="1"/>
    <col min="7735" max="7736" width="3.375" style="646" hidden="1"/>
    <col min="7737" max="7942" width="9" style="646" hidden="1"/>
    <col min="7943" max="7943" width="1.625" style="646" hidden="1"/>
    <col min="7944" max="7966" width="1.75" style="646" hidden="1"/>
    <col min="7967" max="7968" width="2" style="646" hidden="1"/>
    <col min="7969" max="7990" width="13.25" style="646" hidden="1"/>
    <col min="7991" max="7992" width="3.375" style="646" hidden="1"/>
    <col min="7993" max="8198" width="9" style="646" hidden="1"/>
    <col min="8199" max="8199" width="1.625" style="646" hidden="1"/>
    <col min="8200" max="8222" width="1.75" style="646" hidden="1"/>
    <col min="8223" max="8224" width="2" style="646" hidden="1"/>
    <col min="8225" max="8246" width="13.25" style="646" hidden="1"/>
    <col min="8247" max="8248" width="3.375" style="646" hidden="1"/>
    <col min="8249" max="8454" width="9" style="646" hidden="1"/>
    <col min="8455" max="8455" width="1.625" style="646" hidden="1"/>
    <col min="8456" max="8478" width="1.75" style="646" hidden="1"/>
    <col min="8479" max="8480" width="2" style="646" hidden="1"/>
    <col min="8481" max="8502" width="13.25" style="646" hidden="1"/>
    <col min="8503" max="8504" width="3.375" style="646" hidden="1"/>
    <col min="8505" max="8710" width="9" style="646" hidden="1"/>
    <col min="8711" max="8711" width="1.625" style="646" hidden="1"/>
    <col min="8712" max="8734" width="1.75" style="646" hidden="1"/>
    <col min="8735" max="8736" width="2" style="646" hidden="1"/>
    <col min="8737" max="8758" width="13.25" style="646" hidden="1"/>
    <col min="8759" max="8760" width="3.375" style="646" hidden="1"/>
    <col min="8761" max="8966" width="9" style="646" hidden="1"/>
    <col min="8967" max="8967" width="1.625" style="646" hidden="1"/>
    <col min="8968" max="8990" width="1.75" style="646" hidden="1"/>
    <col min="8991" max="8992" width="2" style="646" hidden="1"/>
    <col min="8993" max="9014" width="13.25" style="646" hidden="1"/>
    <col min="9015" max="9016" width="3.375" style="646" hidden="1"/>
    <col min="9017" max="9222" width="9" style="646" hidden="1"/>
    <col min="9223" max="9223" width="1.625" style="646" hidden="1"/>
    <col min="9224" max="9246" width="1.75" style="646" hidden="1"/>
    <col min="9247" max="9248" width="2" style="646" hidden="1"/>
    <col min="9249" max="9270" width="13.25" style="646" hidden="1"/>
    <col min="9271" max="9272" width="3.375" style="646" hidden="1"/>
    <col min="9273" max="9478" width="9" style="646" hidden="1"/>
    <col min="9479" max="9479" width="1.625" style="646" hidden="1"/>
    <col min="9480" max="9502" width="1.75" style="646" hidden="1"/>
    <col min="9503" max="9504" width="2" style="646" hidden="1"/>
    <col min="9505" max="9526" width="13.25" style="646" hidden="1"/>
    <col min="9527" max="9528" width="3.375" style="646" hidden="1"/>
    <col min="9529" max="9734" width="9" style="646" hidden="1"/>
    <col min="9735" max="9735" width="1.625" style="646" hidden="1"/>
    <col min="9736" max="9758" width="1.75" style="646" hidden="1"/>
    <col min="9759" max="9760" width="2" style="646" hidden="1"/>
    <col min="9761" max="9782" width="13.25" style="646" hidden="1"/>
    <col min="9783" max="9784" width="3.375" style="646" hidden="1"/>
    <col min="9785" max="9990" width="9" style="646" hidden="1"/>
    <col min="9991" max="9991" width="1.625" style="646" hidden="1"/>
    <col min="9992" max="10014" width="1.75" style="646" hidden="1"/>
    <col min="10015" max="10016" width="2" style="646" hidden="1"/>
    <col min="10017" max="10038" width="13.25" style="646" hidden="1"/>
    <col min="10039" max="10040" width="3.375" style="646" hidden="1"/>
    <col min="10041" max="10246" width="9" style="646" hidden="1"/>
    <col min="10247" max="10247" width="1.625" style="646" hidden="1"/>
    <col min="10248" max="10270" width="1.75" style="646" hidden="1"/>
    <col min="10271" max="10272" width="2" style="646" hidden="1"/>
    <col min="10273" max="10294" width="13.25" style="646" hidden="1"/>
    <col min="10295" max="10296" width="3.375" style="646" hidden="1"/>
    <col min="10297" max="10502" width="9" style="646" hidden="1"/>
    <col min="10503" max="10503" width="1.625" style="646" hidden="1"/>
    <col min="10504" max="10526" width="1.75" style="646" hidden="1"/>
    <col min="10527" max="10528" width="2" style="646" hidden="1"/>
    <col min="10529" max="10550" width="13.25" style="646" hidden="1"/>
    <col min="10551" max="10552" width="3.375" style="646" hidden="1"/>
    <col min="10553" max="10758" width="9" style="646" hidden="1"/>
    <col min="10759" max="10759" width="1.625" style="646" hidden="1"/>
    <col min="10760" max="10782" width="1.75" style="646" hidden="1"/>
    <col min="10783" max="10784" width="2" style="646" hidden="1"/>
    <col min="10785" max="10806" width="13.25" style="646" hidden="1"/>
    <col min="10807" max="10808" width="3.375" style="646" hidden="1"/>
    <col min="10809" max="11014" width="9" style="646" hidden="1"/>
    <col min="11015" max="11015" width="1.625" style="646" hidden="1"/>
    <col min="11016" max="11038" width="1.75" style="646" hidden="1"/>
    <col min="11039" max="11040" width="2" style="646" hidden="1"/>
    <col min="11041" max="11062" width="13.25" style="646" hidden="1"/>
    <col min="11063" max="11064" width="3.375" style="646" hidden="1"/>
    <col min="11065" max="11270" width="9" style="646" hidden="1"/>
    <col min="11271" max="11271" width="1.625" style="646" hidden="1"/>
    <col min="11272" max="11294" width="1.75" style="646" hidden="1"/>
    <col min="11295" max="11296" width="2" style="646" hidden="1"/>
    <col min="11297" max="11318" width="13.25" style="646" hidden="1"/>
    <col min="11319" max="11320" width="3.375" style="646" hidden="1"/>
    <col min="11321" max="11526" width="9" style="646" hidden="1"/>
    <col min="11527" max="11527" width="1.625" style="646" hidden="1"/>
    <col min="11528" max="11550" width="1.75" style="646" hidden="1"/>
    <col min="11551" max="11552" width="2" style="646" hidden="1"/>
    <col min="11553" max="11574" width="13.25" style="646" hidden="1"/>
    <col min="11575" max="11576" width="3.375" style="646" hidden="1"/>
    <col min="11577" max="11782" width="9" style="646" hidden="1"/>
    <col min="11783" max="11783" width="1.625" style="646" hidden="1"/>
    <col min="11784" max="11806" width="1.75" style="646" hidden="1"/>
    <col min="11807" max="11808" width="2" style="646" hidden="1"/>
    <col min="11809" max="11830" width="13.25" style="646" hidden="1"/>
    <col min="11831" max="11832" width="3.375" style="646" hidden="1"/>
    <col min="11833" max="12038" width="9" style="646" hidden="1"/>
    <col min="12039" max="12039" width="1.625" style="646" hidden="1"/>
    <col min="12040" max="12062" width="1.75" style="646" hidden="1"/>
    <col min="12063" max="12064" width="2" style="646" hidden="1"/>
    <col min="12065" max="12086" width="13.25" style="646" hidden="1"/>
    <col min="12087" max="12088" width="3.375" style="646" hidden="1"/>
    <col min="12089" max="12294" width="9" style="646" hidden="1"/>
    <col min="12295" max="12295" width="1.625" style="646" hidden="1"/>
    <col min="12296" max="12318" width="1.75" style="646" hidden="1"/>
    <col min="12319" max="12320" width="2" style="646" hidden="1"/>
    <col min="12321" max="12342" width="13.25" style="646" hidden="1"/>
    <col min="12343" max="12344" width="3.375" style="646" hidden="1"/>
    <col min="12345" max="12550" width="9" style="646" hidden="1"/>
    <col min="12551" max="12551" width="1.625" style="646" hidden="1"/>
    <col min="12552" max="12574" width="1.75" style="646" hidden="1"/>
    <col min="12575" max="12576" width="2" style="646" hidden="1"/>
    <col min="12577" max="12598" width="13.25" style="646" hidden="1"/>
    <col min="12599" max="12600" width="3.375" style="646" hidden="1"/>
    <col min="12601" max="12806" width="9" style="646" hidden="1"/>
    <col min="12807" max="12807" width="1.625" style="646" hidden="1"/>
    <col min="12808" max="12830" width="1.75" style="646" hidden="1"/>
    <col min="12831" max="12832" width="2" style="646" hidden="1"/>
    <col min="12833" max="12854" width="13.25" style="646" hidden="1"/>
    <col min="12855" max="12856" width="3.375" style="646" hidden="1"/>
    <col min="12857" max="13062" width="9" style="646" hidden="1"/>
    <col min="13063" max="13063" width="1.625" style="646" hidden="1"/>
    <col min="13064" max="13086" width="1.75" style="646" hidden="1"/>
    <col min="13087" max="13088" width="2" style="646" hidden="1"/>
    <col min="13089" max="13110" width="13.25" style="646" hidden="1"/>
    <col min="13111" max="13112" width="3.375" style="646" hidden="1"/>
    <col min="13113" max="13318" width="9" style="646" hidden="1"/>
    <col min="13319" max="13319" width="1.625" style="646" hidden="1"/>
    <col min="13320" max="13342" width="1.75" style="646" hidden="1"/>
    <col min="13343" max="13344" width="2" style="646" hidden="1"/>
    <col min="13345" max="13366" width="13.25" style="646" hidden="1"/>
    <col min="13367" max="13368" width="3.375" style="646" hidden="1"/>
    <col min="13369" max="13574" width="9" style="646" hidden="1"/>
    <col min="13575" max="13575" width="1.625" style="646" hidden="1"/>
    <col min="13576" max="13598" width="1.75" style="646" hidden="1"/>
    <col min="13599" max="13600" width="2" style="646" hidden="1"/>
    <col min="13601" max="13622" width="13.25" style="646" hidden="1"/>
    <col min="13623" max="13624" width="3.375" style="646" hidden="1"/>
    <col min="13625" max="13830" width="9" style="646" hidden="1"/>
    <col min="13831" max="13831" width="1.625" style="646" hidden="1"/>
    <col min="13832" max="13854" width="1.75" style="646" hidden="1"/>
    <col min="13855" max="13856" width="2" style="646" hidden="1"/>
    <col min="13857" max="13878" width="13.25" style="646" hidden="1"/>
    <col min="13879" max="13880" width="3.375" style="646" hidden="1"/>
    <col min="13881" max="14086" width="9" style="646" hidden="1"/>
    <col min="14087" max="14087" width="1.625" style="646" hidden="1"/>
    <col min="14088" max="14110" width="1.75" style="646" hidden="1"/>
    <col min="14111" max="14112" width="2" style="646" hidden="1"/>
    <col min="14113" max="14134" width="13.25" style="646" hidden="1"/>
    <col min="14135" max="14136" width="3.375" style="646" hidden="1"/>
    <col min="14137" max="14342" width="9" style="646" hidden="1"/>
    <col min="14343" max="14343" width="1.625" style="646" hidden="1"/>
    <col min="14344" max="14366" width="1.75" style="646" hidden="1"/>
    <col min="14367" max="14368" width="2" style="646" hidden="1"/>
    <col min="14369" max="14390" width="13.25" style="646" hidden="1"/>
    <col min="14391" max="14392" width="3.375" style="646" hidden="1"/>
    <col min="14393" max="14598" width="9" style="646" hidden="1"/>
    <col min="14599" max="14599" width="1.625" style="646" hidden="1"/>
    <col min="14600" max="14622" width="1.75" style="646" hidden="1"/>
    <col min="14623" max="14624" width="2" style="646" hidden="1"/>
    <col min="14625" max="14646" width="13.25" style="646" hidden="1"/>
    <col min="14647" max="14648" width="3.375" style="646" hidden="1"/>
    <col min="14649" max="14854" width="9" style="646" hidden="1"/>
    <col min="14855" max="14855" width="1.625" style="646" hidden="1"/>
    <col min="14856" max="14878" width="1.75" style="646" hidden="1"/>
    <col min="14879" max="14880" width="2" style="646" hidden="1"/>
    <col min="14881" max="14902" width="13.25" style="646" hidden="1"/>
    <col min="14903" max="14904" width="3.375" style="646" hidden="1"/>
    <col min="14905" max="15110" width="9" style="646" hidden="1"/>
    <col min="15111" max="15111" width="1.625" style="646" hidden="1"/>
    <col min="15112" max="15134" width="1.75" style="646" hidden="1"/>
    <col min="15135" max="15136" width="2" style="646" hidden="1"/>
    <col min="15137" max="15158" width="13.25" style="646" hidden="1"/>
    <col min="15159" max="15160" width="3.375" style="646" hidden="1"/>
    <col min="15161" max="15366" width="9" style="646" hidden="1"/>
    <col min="15367" max="15367" width="1.625" style="646" hidden="1"/>
    <col min="15368" max="15390" width="1.75" style="646" hidden="1"/>
    <col min="15391" max="15392" width="2" style="646" hidden="1"/>
    <col min="15393" max="15414" width="13.25" style="646" hidden="1"/>
    <col min="15415" max="15416" width="3.375" style="646" hidden="1"/>
    <col min="15417" max="15622" width="9" style="646" hidden="1"/>
    <col min="15623" max="15623" width="1.625" style="646" hidden="1"/>
    <col min="15624" max="15646" width="1.75" style="646" hidden="1"/>
    <col min="15647" max="15648" width="2" style="646" hidden="1"/>
    <col min="15649" max="15670" width="13.25" style="646" hidden="1"/>
    <col min="15671" max="15672" width="3.375" style="646" hidden="1"/>
    <col min="15673" max="15878" width="9" style="646" hidden="1"/>
    <col min="15879" max="15879" width="1.625" style="646" hidden="1"/>
    <col min="15880" max="15902" width="1.75" style="646" hidden="1"/>
    <col min="15903" max="15904" width="2" style="646" hidden="1"/>
    <col min="15905" max="15926" width="13.25" style="646" hidden="1"/>
    <col min="15927" max="15928" width="3.375" style="646" hidden="1"/>
    <col min="15929" max="16134" width="9" style="646" hidden="1"/>
    <col min="16135" max="16135" width="1.625" style="646" hidden="1"/>
    <col min="16136" max="16158" width="1.75" style="646" hidden="1"/>
    <col min="16159" max="16160" width="2" style="646" hidden="1"/>
    <col min="16161" max="16182" width="13.25" style="646" hidden="1"/>
    <col min="16183" max="16184" width="3.375" style="646" hidden="1"/>
    <col min="16185" max="16384" width="9" style="646" hidden="1"/>
  </cols>
  <sheetData>
    <row r="1" spans="1:154" ht="9.9499999999999993" customHeight="1" x14ac:dyDescent="0.15">
      <c r="A1" s="642"/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3"/>
      <c r="N1" s="642"/>
      <c r="O1" s="642"/>
      <c r="P1" s="642"/>
      <c r="Q1" s="644"/>
      <c r="R1" s="642"/>
      <c r="S1" s="644"/>
      <c r="T1" s="642"/>
      <c r="U1" s="642"/>
      <c r="V1" s="642"/>
      <c r="W1" s="642"/>
      <c r="X1" s="179"/>
      <c r="Y1" s="264"/>
      <c r="Z1" s="642"/>
      <c r="AA1" s="642"/>
      <c r="AB1" s="642"/>
      <c r="AC1" s="642"/>
      <c r="AD1" s="642"/>
      <c r="AE1" s="642"/>
      <c r="AF1" s="642"/>
      <c r="AG1" s="264"/>
      <c r="AH1" s="264"/>
      <c r="AI1" s="264"/>
      <c r="AJ1" s="642"/>
      <c r="AK1" s="642"/>
      <c r="AL1" s="642"/>
      <c r="AM1" s="642"/>
      <c r="AN1" s="645"/>
      <c r="AO1" s="645"/>
      <c r="AP1" s="645"/>
      <c r="AQ1" s="645"/>
      <c r="AR1" s="645"/>
      <c r="AS1" s="645"/>
      <c r="AT1" s="645"/>
      <c r="AU1" s="645"/>
      <c r="AV1" s="645"/>
      <c r="AW1" s="642"/>
      <c r="AX1" s="642"/>
      <c r="AY1" s="642"/>
      <c r="AZ1" s="642"/>
      <c r="BA1" s="642"/>
      <c r="BB1" s="642"/>
      <c r="BC1" s="645"/>
      <c r="BD1" s="645"/>
      <c r="BE1" s="645"/>
      <c r="BF1" s="645"/>
      <c r="BG1" s="645"/>
      <c r="BH1" s="645"/>
      <c r="BI1" s="645"/>
      <c r="BJ1" s="645"/>
      <c r="BK1" s="645"/>
      <c r="BL1" s="645"/>
      <c r="BM1" s="645"/>
      <c r="BN1" s="645"/>
      <c r="BO1" s="645"/>
      <c r="BP1" s="645"/>
      <c r="BQ1" s="645"/>
      <c r="BR1" s="645"/>
      <c r="BS1" s="645"/>
      <c r="BT1" s="645"/>
      <c r="BU1" s="645"/>
      <c r="BV1" s="645"/>
      <c r="BW1" s="645"/>
      <c r="BX1" s="645"/>
      <c r="BY1" s="645"/>
      <c r="BZ1" s="645"/>
      <c r="CA1" s="645"/>
      <c r="CB1" s="645"/>
      <c r="CC1" s="645"/>
      <c r="CD1" s="645"/>
      <c r="CE1" s="645"/>
      <c r="CF1" s="645"/>
      <c r="CG1" s="645"/>
      <c r="CH1" s="645"/>
      <c r="CI1" s="645"/>
      <c r="CJ1" s="645"/>
      <c r="CK1" s="645"/>
      <c r="CL1" s="645"/>
      <c r="CM1" s="645"/>
      <c r="CN1" s="645"/>
      <c r="CO1" s="645"/>
      <c r="CP1" s="645"/>
      <c r="CQ1" s="645"/>
      <c r="CR1" s="645"/>
      <c r="CS1" s="645"/>
      <c r="CT1" s="645"/>
      <c r="CU1" s="645"/>
      <c r="CV1" s="645"/>
      <c r="CW1" s="645"/>
      <c r="CX1" s="645"/>
      <c r="CY1" s="645"/>
      <c r="CZ1" s="645"/>
      <c r="DA1" s="645"/>
      <c r="DB1" s="645"/>
      <c r="DC1" s="645"/>
      <c r="DD1" s="645"/>
      <c r="DE1" s="645"/>
      <c r="DF1" s="645"/>
      <c r="DG1" s="645"/>
      <c r="DH1" s="645"/>
      <c r="DI1" s="645"/>
      <c r="DJ1" s="645"/>
      <c r="DK1" s="645"/>
      <c r="DL1" s="645"/>
      <c r="DM1" s="645"/>
      <c r="DN1" s="645"/>
      <c r="DO1" s="645"/>
      <c r="DP1" s="645"/>
      <c r="DQ1" s="645"/>
      <c r="DR1" s="645"/>
      <c r="DS1" s="645"/>
      <c r="DT1" s="645"/>
      <c r="DU1" s="645"/>
      <c r="DV1" s="645"/>
      <c r="DW1" s="645"/>
      <c r="DX1" s="645"/>
      <c r="DY1" s="645"/>
      <c r="DZ1" s="645"/>
      <c r="EA1" s="645"/>
      <c r="EB1" s="645"/>
      <c r="EC1" s="645"/>
      <c r="ED1" s="645"/>
      <c r="EE1" s="645"/>
      <c r="EF1" s="645"/>
      <c r="EG1" s="645"/>
      <c r="EH1" s="645"/>
      <c r="EI1" s="645"/>
      <c r="EJ1" s="645"/>
      <c r="EK1" s="645"/>
      <c r="EL1" s="645"/>
      <c r="EM1" s="645"/>
      <c r="EN1" s="645"/>
      <c r="EO1" s="645"/>
      <c r="EP1" s="645"/>
      <c r="EQ1" s="645"/>
      <c r="ER1" s="645"/>
      <c r="ES1" s="645"/>
      <c r="ET1" s="645"/>
      <c r="EU1" s="645"/>
      <c r="EV1" s="645"/>
      <c r="EW1" s="645"/>
      <c r="EX1" s="645"/>
    </row>
    <row r="2" spans="1:154" ht="15" customHeight="1" x14ac:dyDescent="0.15">
      <c r="A2" s="647" t="s">
        <v>484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3"/>
      <c r="N2" s="642"/>
      <c r="O2" s="642"/>
      <c r="P2" s="642"/>
      <c r="Q2" s="644"/>
      <c r="R2" s="642"/>
      <c r="S2" s="644"/>
      <c r="T2" s="642"/>
      <c r="U2" s="642"/>
      <c r="V2" s="642"/>
      <c r="W2" s="642"/>
      <c r="X2" s="179"/>
      <c r="Y2" s="264"/>
      <c r="Z2" s="642"/>
      <c r="AA2" s="642"/>
      <c r="AB2" s="642"/>
      <c r="AC2" s="642"/>
      <c r="AD2" s="642"/>
      <c r="AE2" s="642"/>
      <c r="AF2" s="642"/>
      <c r="AG2" s="264"/>
      <c r="AH2" s="264"/>
      <c r="AI2" s="645"/>
      <c r="AJ2" s="145"/>
      <c r="AK2" s="264"/>
      <c r="AL2" s="642"/>
      <c r="AM2" s="642"/>
      <c r="AN2" s="645"/>
      <c r="AO2" s="645"/>
      <c r="AP2" s="645"/>
      <c r="AQ2" s="645"/>
      <c r="AR2" s="645"/>
      <c r="AS2" s="645"/>
      <c r="AT2" s="645"/>
      <c r="AU2" s="264"/>
      <c r="AV2" s="642"/>
      <c r="AW2" s="642"/>
      <c r="AX2" s="642"/>
      <c r="AY2" s="642"/>
      <c r="AZ2" s="642"/>
      <c r="BA2" s="642"/>
      <c r="BB2" s="642"/>
      <c r="BC2" s="645"/>
      <c r="BD2" s="645"/>
      <c r="BE2" s="645"/>
      <c r="BF2" s="645"/>
      <c r="BG2" s="645"/>
      <c r="BH2" s="645"/>
      <c r="BI2" s="645"/>
      <c r="BJ2" s="645"/>
      <c r="BK2" s="645"/>
      <c r="BL2" s="645"/>
      <c r="BM2" s="645"/>
      <c r="BN2" s="645"/>
      <c r="BO2" s="645"/>
      <c r="BP2" s="645"/>
      <c r="BQ2" s="645"/>
      <c r="BR2" s="645"/>
      <c r="BS2" s="645"/>
      <c r="BT2" s="645"/>
      <c r="BU2" s="645"/>
      <c r="BV2" s="645"/>
      <c r="BW2" s="645"/>
      <c r="BX2" s="645"/>
      <c r="BY2" s="645"/>
      <c r="BZ2" s="645"/>
      <c r="CA2" s="645"/>
      <c r="CB2" s="645"/>
      <c r="CC2" s="645"/>
      <c r="CD2" s="645"/>
      <c r="CE2" s="645"/>
      <c r="CF2" s="645"/>
      <c r="CG2" s="645"/>
      <c r="CH2" s="645"/>
      <c r="CI2" s="645"/>
      <c r="CJ2" s="645"/>
      <c r="CK2" s="645"/>
      <c r="CL2" s="645"/>
      <c r="CM2" s="645"/>
      <c r="CN2" s="645"/>
      <c r="CO2" s="645"/>
      <c r="CP2" s="645"/>
      <c r="CQ2" s="645"/>
      <c r="CR2" s="645"/>
      <c r="CS2" s="645"/>
      <c r="CT2" s="645"/>
      <c r="CU2" s="645"/>
      <c r="CV2" s="645"/>
      <c r="CW2" s="645"/>
      <c r="CX2" s="645"/>
      <c r="CY2" s="645"/>
      <c r="CZ2" s="645"/>
      <c r="DA2" s="645"/>
      <c r="DB2" s="645"/>
      <c r="DC2" s="645"/>
      <c r="DD2" s="645"/>
      <c r="DE2" s="645"/>
      <c r="DF2" s="645"/>
      <c r="DG2" s="645"/>
      <c r="DH2" s="645"/>
      <c r="DI2" s="645"/>
      <c r="DJ2" s="645"/>
      <c r="DK2" s="645"/>
      <c r="DL2" s="645"/>
      <c r="DM2" s="645"/>
      <c r="DN2" s="645"/>
      <c r="DO2" s="645"/>
      <c r="DP2" s="645"/>
      <c r="DQ2" s="645"/>
      <c r="DR2" s="645"/>
      <c r="DS2" s="645"/>
      <c r="DT2" s="645"/>
      <c r="DU2" s="645"/>
      <c r="DV2" s="645"/>
      <c r="DW2" s="645"/>
      <c r="DX2" s="645"/>
      <c r="DY2" s="645"/>
      <c r="DZ2" s="645"/>
      <c r="EA2" s="645"/>
      <c r="EB2" s="645"/>
      <c r="EC2" s="645"/>
      <c r="ED2" s="645"/>
      <c r="EE2" s="645"/>
      <c r="EF2" s="645"/>
      <c r="EG2" s="645"/>
      <c r="EH2" s="645"/>
      <c r="EI2" s="645"/>
      <c r="EJ2" s="645"/>
      <c r="EK2" s="645"/>
      <c r="EL2" s="645"/>
      <c r="EM2" s="645"/>
      <c r="EN2" s="645"/>
      <c r="EO2" s="645"/>
      <c r="EP2" s="645"/>
      <c r="EQ2" s="645"/>
      <c r="ER2" s="645"/>
      <c r="ES2" s="645"/>
      <c r="ET2" s="645"/>
      <c r="EU2" s="645"/>
      <c r="EV2" s="645"/>
      <c r="EW2" s="645"/>
      <c r="EX2" s="645"/>
    </row>
    <row r="3" spans="1:154" ht="18" customHeight="1" x14ac:dyDescent="0.15">
      <c r="A3" s="648"/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9"/>
      <c r="N3" s="648"/>
      <c r="O3" s="650"/>
      <c r="P3" s="648"/>
      <c r="Q3" s="651"/>
      <c r="R3" s="648"/>
      <c r="S3" s="651"/>
      <c r="T3" s="648"/>
      <c r="U3" s="648"/>
      <c r="V3" s="648"/>
      <c r="W3" s="648"/>
      <c r="X3" s="173"/>
      <c r="Y3" s="652"/>
      <c r="Z3" s="648"/>
      <c r="AA3" s="648"/>
      <c r="AB3" s="648"/>
      <c r="AC3" s="648"/>
      <c r="AD3" s="648"/>
      <c r="AE3" s="648"/>
      <c r="AF3" s="648"/>
      <c r="AG3" s="652"/>
      <c r="AH3" s="645"/>
      <c r="AI3" s="645"/>
      <c r="AJ3" s="145"/>
      <c r="AK3" s="653"/>
      <c r="AL3" s="648"/>
      <c r="AM3" s="648"/>
      <c r="AN3" s="645"/>
      <c r="AO3" s="645"/>
      <c r="AP3" s="645"/>
      <c r="AQ3" s="645"/>
      <c r="AR3" s="645"/>
      <c r="AS3" s="645"/>
      <c r="AT3" s="645"/>
      <c r="AU3" s="5" t="s">
        <v>2</v>
      </c>
      <c r="AV3" s="497" t="s">
        <v>485</v>
      </c>
      <c r="AW3" s="645"/>
      <c r="AX3" s="648"/>
      <c r="AY3" s="645"/>
      <c r="AZ3" s="645"/>
      <c r="BA3" s="645"/>
      <c r="BB3" s="645"/>
      <c r="BC3" s="645"/>
      <c r="BD3" s="645"/>
      <c r="BE3" s="645"/>
      <c r="BF3" s="5" t="s">
        <v>2</v>
      </c>
      <c r="BG3" s="497" t="s">
        <v>485</v>
      </c>
      <c r="BH3" s="645"/>
      <c r="BI3" s="645"/>
      <c r="BJ3" s="645"/>
      <c r="BK3" s="645"/>
      <c r="BL3" s="645"/>
      <c r="BM3" s="645"/>
      <c r="BN3" s="645"/>
      <c r="BO3" s="645"/>
      <c r="BP3" s="645"/>
      <c r="BQ3" s="645"/>
      <c r="BR3" s="645"/>
      <c r="BS3" s="645"/>
      <c r="BT3" s="645"/>
      <c r="BU3" s="645"/>
      <c r="BV3" s="645"/>
      <c r="BW3" s="645"/>
      <c r="BX3" s="645"/>
      <c r="BY3" s="645"/>
      <c r="BZ3" s="645"/>
      <c r="CA3" s="645"/>
      <c r="CB3" s="645"/>
      <c r="CC3" s="645"/>
      <c r="CD3" s="645"/>
      <c r="CE3" s="645"/>
      <c r="CF3" s="645"/>
      <c r="CG3" s="645"/>
      <c r="CH3" s="645"/>
      <c r="CI3" s="645"/>
      <c r="CJ3" s="645"/>
      <c r="CK3" s="645"/>
      <c r="CL3" s="645"/>
      <c r="CM3" s="645"/>
      <c r="CN3" s="645"/>
      <c r="CO3" s="645"/>
      <c r="CP3" s="645"/>
      <c r="CQ3" s="645"/>
      <c r="CR3" s="645"/>
      <c r="CS3" s="645"/>
      <c r="CT3" s="645"/>
      <c r="CU3" s="645"/>
      <c r="CV3" s="645"/>
      <c r="CW3" s="645"/>
      <c r="CX3" s="645"/>
      <c r="CY3" s="645"/>
      <c r="CZ3" s="645"/>
      <c r="DA3" s="645"/>
      <c r="DB3" s="645"/>
      <c r="DC3" s="645"/>
      <c r="DD3" s="645"/>
      <c r="DE3" s="645"/>
      <c r="DF3" s="645"/>
      <c r="DG3" s="645"/>
      <c r="DH3" s="645"/>
      <c r="DI3" s="645"/>
      <c r="DJ3" s="645"/>
      <c r="DK3" s="645"/>
      <c r="DL3" s="645"/>
      <c r="DM3" s="645"/>
      <c r="DN3" s="645"/>
      <c r="DO3" s="645"/>
      <c r="DP3" s="645"/>
      <c r="DQ3" s="645"/>
      <c r="DR3" s="645"/>
      <c r="DS3" s="645"/>
      <c r="DT3" s="645"/>
      <c r="DU3" s="645"/>
      <c r="DV3" s="645"/>
      <c r="DW3" s="645"/>
      <c r="DX3" s="645"/>
      <c r="DY3" s="645"/>
      <c r="DZ3" s="645"/>
      <c r="EA3" s="645"/>
      <c r="EB3" s="645"/>
      <c r="EC3" s="645"/>
      <c r="ED3" s="645"/>
      <c r="EE3" s="645"/>
      <c r="EF3" s="645"/>
      <c r="EG3" s="645"/>
      <c r="EH3" s="645"/>
      <c r="EI3" s="645"/>
      <c r="EJ3" s="645"/>
      <c r="EK3" s="645"/>
      <c r="EL3" s="645"/>
      <c r="EM3" s="645"/>
      <c r="EN3" s="645"/>
      <c r="EO3" s="645"/>
      <c r="EP3" s="645"/>
      <c r="EQ3" s="645"/>
      <c r="ER3" s="645"/>
      <c r="ES3" s="645"/>
      <c r="ET3" s="645"/>
      <c r="EU3" s="645"/>
      <c r="EV3" s="645"/>
      <c r="EW3" s="645"/>
      <c r="EX3" s="645"/>
    </row>
    <row r="4" spans="1:154" ht="21.6" customHeight="1" x14ac:dyDescent="0.2">
      <c r="A4" s="642"/>
      <c r="B4" s="654" t="s">
        <v>10</v>
      </c>
      <c r="C4" s="642"/>
      <c r="D4" s="642"/>
      <c r="E4" s="642"/>
      <c r="F4" s="642"/>
      <c r="G4" s="642"/>
      <c r="H4" s="642"/>
      <c r="I4" s="642"/>
      <c r="J4" s="42" t="s">
        <v>11</v>
      </c>
      <c r="K4" s="655"/>
      <c r="L4" s="655"/>
      <c r="M4" s="643"/>
      <c r="N4" s="642"/>
      <c r="O4" s="642"/>
      <c r="P4" s="642"/>
      <c r="Q4" s="644"/>
      <c r="R4" s="642"/>
      <c r="S4" s="644"/>
      <c r="T4" s="642"/>
      <c r="U4" s="642"/>
      <c r="V4" s="642"/>
      <c r="W4" s="642"/>
      <c r="X4" s="264"/>
      <c r="Y4" s="642"/>
      <c r="Z4" s="642"/>
      <c r="AA4" s="656"/>
      <c r="AB4" s="657" t="s">
        <v>486</v>
      </c>
      <c r="AC4" s="658"/>
      <c r="AD4" s="659"/>
      <c r="AE4" s="657"/>
      <c r="AF4" s="642"/>
      <c r="AG4" s="645"/>
      <c r="AH4" s="645"/>
      <c r="AI4" s="172"/>
      <c r="AJ4" s="264"/>
      <c r="AK4" s="264"/>
      <c r="AL4" s="642"/>
      <c r="AM4" s="642"/>
      <c r="AN4" s="645"/>
      <c r="AO4" s="645"/>
      <c r="AP4" s="645"/>
      <c r="AQ4" s="645"/>
      <c r="AR4" s="645"/>
      <c r="AS4" s="175" t="s">
        <v>6</v>
      </c>
      <c r="AT4" s="21" t="s">
        <v>7</v>
      </c>
      <c r="AU4" s="604"/>
      <c r="AV4" s="645"/>
      <c r="AW4" s="645"/>
      <c r="AX4" s="657" t="s">
        <v>486</v>
      </c>
      <c r="AY4" s="645"/>
      <c r="AZ4" s="645"/>
      <c r="BA4" s="645"/>
      <c r="BB4" s="645"/>
      <c r="BC4" s="645"/>
      <c r="BD4" s="175" t="s">
        <v>6</v>
      </c>
      <c r="BE4" s="21" t="s">
        <v>7</v>
      </c>
      <c r="BF4" s="604"/>
      <c r="BG4" s="645"/>
      <c r="BH4" s="645"/>
      <c r="BI4" s="645"/>
      <c r="BJ4" s="645"/>
      <c r="BK4" s="645"/>
      <c r="BL4" s="645"/>
      <c r="BM4" s="645"/>
      <c r="BN4" s="645"/>
      <c r="BO4" s="645"/>
      <c r="BP4" s="645"/>
      <c r="BQ4" s="645"/>
      <c r="BR4" s="645"/>
      <c r="BS4" s="645"/>
      <c r="BT4" s="645"/>
      <c r="BU4" s="645"/>
      <c r="BV4" s="645"/>
      <c r="BW4" s="645"/>
      <c r="BX4" s="645"/>
      <c r="BY4" s="645"/>
      <c r="BZ4" s="645"/>
      <c r="CA4" s="645"/>
      <c r="CB4" s="645"/>
      <c r="CC4" s="645"/>
      <c r="CD4" s="645"/>
      <c r="CE4" s="645"/>
      <c r="CF4" s="645"/>
      <c r="CG4" s="645"/>
      <c r="CH4" s="645"/>
      <c r="CI4" s="645"/>
      <c r="CJ4" s="645"/>
      <c r="CK4" s="645"/>
      <c r="CL4" s="645"/>
      <c r="CM4" s="645"/>
      <c r="CN4" s="645"/>
      <c r="CO4" s="645"/>
      <c r="CP4" s="645"/>
      <c r="CQ4" s="645"/>
      <c r="CR4" s="645"/>
      <c r="CS4" s="645"/>
      <c r="CT4" s="645"/>
      <c r="CU4" s="645"/>
      <c r="CV4" s="645"/>
      <c r="CW4" s="645"/>
      <c r="CX4" s="645"/>
      <c r="CY4" s="645"/>
      <c r="CZ4" s="645"/>
      <c r="DA4" s="645"/>
      <c r="DB4" s="645"/>
      <c r="DC4" s="645"/>
      <c r="DD4" s="645"/>
      <c r="DE4" s="645"/>
      <c r="DF4" s="645"/>
      <c r="DG4" s="645"/>
      <c r="DH4" s="645"/>
      <c r="DI4" s="645"/>
      <c r="DJ4" s="645"/>
      <c r="DK4" s="645"/>
      <c r="DL4" s="645"/>
      <c r="DM4" s="645"/>
      <c r="DN4" s="645"/>
      <c r="DO4" s="645"/>
      <c r="DP4" s="645"/>
      <c r="DQ4" s="645"/>
      <c r="DR4" s="645"/>
      <c r="DS4" s="645"/>
      <c r="DT4" s="645"/>
      <c r="DU4" s="645"/>
      <c r="DV4" s="645"/>
      <c r="DW4" s="645"/>
      <c r="DX4" s="645"/>
      <c r="DY4" s="645"/>
      <c r="DZ4" s="645"/>
      <c r="EA4" s="645"/>
      <c r="EB4" s="645"/>
      <c r="EC4" s="645"/>
      <c r="ED4" s="645"/>
      <c r="EE4" s="645"/>
      <c r="EF4" s="645"/>
      <c r="EG4" s="645"/>
      <c r="EH4" s="645"/>
      <c r="EI4" s="645"/>
      <c r="EJ4" s="645"/>
      <c r="EK4" s="645"/>
      <c r="EL4" s="645"/>
      <c r="EM4" s="645"/>
      <c r="EN4" s="645"/>
      <c r="EO4" s="645"/>
      <c r="EP4" s="645"/>
      <c r="EQ4" s="645"/>
      <c r="ER4" s="645"/>
      <c r="ES4" s="645"/>
      <c r="ET4" s="645"/>
      <c r="EU4" s="645"/>
      <c r="EV4" s="645"/>
      <c r="EW4" s="645"/>
      <c r="EX4" s="645"/>
    </row>
    <row r="5" spans="1:154" ht="23.1" customHeight="1" x14ac:dyDescent="0.15">
      <c r="A5" s="642"/>
      <c r="B5" s="654" t="s">
        <v>12</v>
      </c>
      <c r="C5" s="642"/>
      <c r="D5" s="642"/>
      <c r="E5" s="642"/>
      <c r="F5" s="658"/>
      <c r="G5" s="48"/>
      <c r="H5" s="658"/>
      <c r="I5" s="48"/>
      <c r="J5" s="660" t="s">
        <v>487</v>
      </c>
      <c r="K5" s="48"/>
      <c r="L5" s="658"/>
      <c r="M5" s="661"/>
      <c r="N5" s="658"/>
      <c r="O5" s="662"/>
      <c r="P5" s="48"/>
      <c r="Q5" s="509"/>
      <c r="R5" s="658"/>
      <c r="S5" s="644"/>
      <c r="T5" s="264"/>
      <c r="U5" s="264"/>
      <c r="V5" s="264"/>
      <c r="W5" s="264"/>
      <c r="X5" s="179"/>
      <c r="Y5" s="658"/>
      <c r="Z5" s="658"/>
      <c r="AA5" s="642"/>
      <c r="AB5" s="642"/>
      <c r="AC5" s="642"/>
      <c r="AD5" s="642"/>
      <c r="AE5" s="642"/>
      <c r="AF5" s="642"/>
      <c r="AG5" s="645"/>
      <c r="AH5" s="645"/>
      <c r="AI5" s="172"/>
      <c r="AJ5" s="264"/>
      <c r="AK5" s="264"/>
      <c r="AL5" s="642"/>
      <c r="AM5" s="642"/>
      <c r="AN5" s="645"/>
      <c r="AO5" s="645"/>
      <c r="AP5" s="645"/>
      <c r="AQ5" s="645"/>
      <c r="AR5" s="645"/>
      <c r="AS5" s="181" t="s">
        <v>316</v>
      </c>
      <c r="AT5" s="36" t="s">
        <v>9</v>
      </c>
      <c r="AU5" s="605"/>
      <c r="AV5" s="145"/>
      <c r="AW5" s="645"/>
      <c r="AX5" s="642"/>
      <c r="AY5" s="645"/>
      <c r="AZ5" s="645"/>
      <c r="BA5" s="645"/>
      <c r="BB5" s="645"/>
      <c r="BC5" s="645"/>
      <c r="BD5" s="181" t="s">
        <v>316</v>
      </c>
      <c r="BE5" s="36" t="s">
        <v>9</v>
      </c>
      <c r="BF5" s="605"/>
      <c r="BG5" s="145"/>
      <c r="BH5" s="145"/>
      <c r="BI5" s="145"/>
      <c r="BJ5" s="145"/>
      <c r="BK5" s="145"/>
      <c r="BL5" s="645"/>
      <c r="BM5" s="645"/>
      <c r="BN5" s="645"/>
      <c r="BO5" s="645"/>
      <c r="BP5" s="645"/>
      <c r="BQ5" s="645"/>
      <c r="BR5" s="645"/>
      <c r="BS5" s="645"/>
      <c r="BT5" s="645"/>
      <c r="BU5" s="645"/>
      <c r="BV5" s="645"/>
      <c r="BW5" s="645"/>
      <c r="BX5" s="645"/>
      <c r="BY5" s="645"/>
      <c r="BZ5" s="645"/>
      <c r="CA5" s="645"/>
      <c r="CB5" s="645"/>
      <c r="CC5" s="645"/>
      <c r="CD5" s="645"/>
      <c r="CE5" s="645"/>
      <c r="CF5" s="645"/>
      <c r="CG5" s="645"/>
      <c r="CH5" s="645"/>
      <c r="CI5" s="645"/>
      <c r="CJ5" s="645"/>
      <c r="CK5" s="645"/>
      <c r="CL5" s="645"/>
      <c r="CM5" s="645"/>
      <c r="CN5" s="645"/>
      <c r="CO5" s="645"/>
      <c r="CP5" s="645"/>
      <c r="CQ5" s="645"/>
      <c r="CR5" s="645"/>
      <c r="CS5" s="645"/>
      <c r="CT5" s="645"/>
      <c r="CU5" s="645"/>
      <c r="CV5" s="645"/>
      <c r="CW5" s="645"/>
      <c r="CX5" s="645"/>
      <c r="CY5" s="645"/>
      <c r="CZ5" s="645"/>
      <c r="DA5" s="645"/>
      <c r="DB5" s="645"/>
      <c r="DC5" s="645"/>
      <c r="DD5" s="645"/>
      <c r="DE5" s="645"/>
      <c r="DF5" s="645"/>
      <c r="DG5" s="645"/>
      <c r="DH5" s="645"/>
      <c r="DI5" s="645"/>
      <c r="DJ5" s="645"/>
      <c r="DK5" s="645"/>
      <c r="DL5" s="645"/>
      <c r="DM5" s="645"/>
      <c r="DN5" s="645"/>
      <c r="DO5" s="645"/>
      <c r="DP5" s="645"/>
      <c r="DQ5" s="645"/>
      <c r="DR5" s="645"/>
      <c r="DS5" s="645"/>
      <c r="DT5" s="645"/>
      <c r="DU5" s="645"/>
      <c r="DV5" s="645"/>
      <c r="DW5" s="645"/>
      <c r="DX5" s="645"/>
      <c r="DY5" s="645"/>
      <c r="DZ5" s="645"/>
      <c r="EA5" s="645"/>
      <c r="EB5" s="645"/>
      <c r="EC5" s="645"/>
      <c r="ED5" s="645"/>
      <c r="EE5" s="645"/>
      <c r="EF5" s="645"/>
      <c r="EG5" s="645"/>
      <c r="EH5" s="645"/>
      <c r="EI5" s="645"/>
      <c r="EJ5" s="645"/>
      <c r="EK5" s="645"/>
      <c r="EL5" s="645"/>
      <c r="EM5" s="645"/>
      <c r="EN5" s="645"/>
      <c r="EO5" s="645"/>
      <c r="EP5" s="645"/>
      <c r="EQ5" s="645"/>
      <c r="ER5" s="645"/>
      <c r="ES5" s="645"/>
      <c r="ET5" s="645"/>
      <c r="EU5" s="645"/>
      <c r="EV5" s="645"/>
      <c r="EW5" s="645"/>
      <c r="EX5" s="645"/>
    </row>
    <row r="6" spans="1:154" ht="19.350000000000001" customHeight="1" x14ac:dyDescent="0.15">
      <c r="A6" s="642"/>
      <c r="B6" s="654"/>
      <c r="C6" s="642"/>
      <c r="D6" s="642"/>
      <c r="E6" s="642"/>
      <c r="F6" s="658"/>
      <c r="G6" s="48"/>
      <c r="H6" s="658"/>
      <c r="I6" s="48"/>
      <c r="J6" s="48"/>
      <c r="K6" s="48"/>
      <c r="L6" s="658"/>
      <c r="M6" s="661"/>
      <c r="N6" s="658"/>
      <c r="O6" s="662"/>
      <c r="P6" s="48"/>
      <c r="Q6" s="509"/>
      <c r="R6" s="658"/>
      <c r="S6" s="644"/>
      <c r="T6" s="264"/>
      <c r="U6" s="264"/>
      <c r="V6" s="264"/>
      <c r="W6" s="264"/>
      <c r="X6" s="179"/>
      <c r="Y6" s="658"/>
      <c r="Z6" s="658"/>
      <c r="AA6" s="642"/>
      <c r="AB6" s="642"/>
      <c r="AC6" s="642"/>
      <c r="AD6" s="642"/>
      <c r="AE6" s="642"/>
      <c r="AF6" s="642"/>
      <c r="AG6" s="48"/>
      <c r="AH6" s="172"/>
      <c r="AI6" s="172"/>
      <c r="AJ6" s="645"/>
      <c r="AK6" s="648"/>
      <c r="AL6" s="642"/>
      <c r="AM6" s="642"/>
      <c r="AN6" s="645"/>
      <c r="AO6" s="645"/>
      <c r="AP6" s="645"/>
      <c r="AQ6" s="645"/>
      <c r="AR6" s="645"/>
      <c r="AS6" s="645"/>
      <c r="AT6" s="645"/>
      <c r="AU6" s="645"/>
      <c r="AV6" s="648" t="s">
        <v>456</v>
      </c>
      <c r="AW6" s="642"/>
      <c r="AX6" s="642"/>
      <c r="AY6" s="642"/>
      <c r="AZ6" s="642"/>
      <c r="BA6" s="642"/>
      <c r="BB6" s="648" t="s">
        <v>456</v>
      </c>
      <c r="BC6" s="145"/>
      <c r="BD6" s="145"/>
      <c r="BE6" s="145"/>
      <c r="BF6" s="145"/>
      <c r="BG6" s="145"/>
      <c r="BH6" s="145"/>
      <c r="BI6" s="145"/>
      <c r="BJ6" s="145"/>
      <c r="BK6" s="145"/>
      <c r="BL6" s="645"/>
      <c r="BM6" s="645"/>
      <c r="BN6" s="645"/>
      <c r="BO6" s="645"/>
      <c r="BP6" s="645"/>
      <c r="BQ6" s="645"/>
      <c r="BR6" s="645"/>
      <c r="BS6" s="645"/>
      <c r="BT6" s="645"/>
      <c r="BU6" s="645"/>
      <c r="BV6" s="645"/>
      <c r="BW6" s="645"/>
      <c r="BX6" s="645"/>
      <c r="BY6" s="645"/>
      <c r="BZ6" s="645"/>
      <c r="CA6" s="645"/>
      <c r="CB6" s="645"/>
      <c r="CC6" s="645"/>
      <c r="CD6" s="645"/>
      <c r="CE6" s="645"/>
      <c r="CF6" s="645"/>
      <c r="CG6" s="645"/>
      <c r="CH6" s="645"/>
      <c r="CI6" s="645"/>
      <c r="CJ6" s="645"/>
      <c r="CK6" s="645"/>
      <c r="CL6" s="645"/>
      <c r="CM6" s="645"/>
      <c r="CN6" s="645"/>
      <c r="CO6" s="645"/>
      <c r="CP6" s="645"/>
      <c r="CQ6" s="645"/>
      <c r="CR6" s="645"/>
      <c r="CS6" s="645"/>
      <c r="CT6" s="645"/>
      <c r="CU6" s="645"/>
      <c r="CV6" s="645"/>
      <c r="CW6" s="645"/>
      <c r="CX6" s="645"/>
      <c r="CY6" s="645"/>
      <c r="CZ6" s="645"/>
      <c r="DA6" s="645"/>
      <c r="DB6" s="645"/>
      <c r="DC6" s="645"/>
      <c r="DD6" s="645"/>
      <c r="DE6" s="645"/>
      <c r="DF6" s="645"/>
      <c r="DG6" s="645"/>
      <c r="DH6" s="645"/>
      <c r="DI6" s="645"/>
      <c r="DJ6" s="645"/>
      <c r="DK6" s="645"/>
      <c r="DL6" s="645"/>
      <c r="DM6" s="645"/>
      <c r="DN6" s="645"/>
      <c r="DO6" s="645"/>
      <c r="DP6" s="645"/>
      <c r="DQ6" s="645"/>
      <c r="DR6" s="645"/>
      <c r="DS6" s="645"/>
      <c r="DT6" s="645"/>
      <c r="DU6" s="645"/>
      <c r="DV6" s="645"/>
      <c r="DW6" s="645"/>
      <c r="DX6" s="645"/>
      <c r="DY6" s="645"/>
      <c r="DZ6" s="645"/>
      <c r="EA6" s="645"/>
      <c r="EB6" s="645"/>
      <c r="EC6" s="645"/>
      <c r="ED6" s="645"/>
      <c r="EE6" s="645"/>
      <c r="EF6" s="645"/>
      <c r="EG6" s="645"/>
      <c r="EH6" s="645"/>
      <c r="EI6" s="645"/>
      <c r="EJ6" s="645"/>
      <c r="EK6" s="645"/>
      <c r="EL6" s="645"/>
      <c r="EM6" s="645"/>
      <c r="EN6" s="645"/>
      <c r="EO6" s="645"/>
      <c r="EP6" s="645"/>
      <c r="EQ6" s="645"/>
      <c r="ER6" s="645"/>
      <c r="ES6" s="645"/>
      <c r="ET6" s="645"/>
      <c r="EU6" s="645"/>
      <c r="EV6" s="645"/>
      <c r="EW6" s="645"/>
      <c r="EX6" s="645"/>
    </row>
    <row r="7" spans="1:154" ht="15.95" customHeight="1" x14ac:dyDescent="0.15">
      <c r="A7" s="663"/>
      <c r="B7" s="664"/>
      <c r="C7" s="664"/>
      <c r="D7" s="664"/>
      <c r="E7" s="664"/>
      <c r="F7" s="664"/>
      <c r="G7" s="664"/>
      <c r="H7" s="664"/>
      <c r="I7" s="664"/>
      <c r="J7" s="664"/>
      <c r="K7" s="664"/>
      <c r="L7" s="664"/>
      <c r="M7" s="665"/>
      <c r="N7" s="664"/>
      <c r="O7" s="664"/>
      <c r="P7" s="664"/>
      <c r="Q7" s="666"/>
      <c r="R7" s="664"/>
      <c r="S7" s="666"/>
      <c r="T7" s="664"/>
      <c r="U7" s="664"/>
      <c r="V7" s="664"/>
      <c r="W7" s="664"/>
      <c r="X7" s="667"/>
      <c r="Y7" s="663"/>
      <c r="Z7" s="663"/>
      <c r="AA7" s="668" t="s">
        <v>222</v>
      </c>
      <c r="AB7" s="668" t="s">
        <v>223</v>
      </c>
      <c r="AC7" s="668" t="s">
        <v>31</v>
      </c>
      <c r="AD7" s="668" t="s">
        <v>36</v>
      </c>
      <c r="AE7" s="668" t="s">
        <v>40</v>
      </c>
      <c r="AF7" s="668" t="s">
        <v>45</v>
      </c>
      <c r="AG7" s="668" t="s">
        <v>50</v>
      </c>
      <c r="AH7" s="669" t="s">
        <v>55</v>
      </c>
      <c r="AI7" s="668" t="s">
        <v>60</v>
      </c>
      <c r="AJ7" s="668" t="s">
        <v>65</v>
      </c>
      <c r="AK7" s="668" t="s">
        <v>488</v>
      </c>
      <c r="AL7" s="668" t="s">
        <v>489</v>
      </c>
      <c r="AM7" s="668" t="s">
        <v>490</v>
      </c>
      <c r="AN7" s="668" t="s">
        <v>491</v>
      </c>
      <c r="AO7" s="668" t="s">
        <v>492</v>
      </c>
      <c r="AP7" s="668" t="s">
        <v>493</v>
      </c>
      <c r="AQ7" s="668" t="s">
        <v>494</v>
      </c>
      <c r="AR7" s="668" t="s">
        <v>495</v>
      </c>
      <c r="AS7" s="668" t="s">
        <v>496</v>
      </c>
      <c r="AT7" s="668" t="s">
        <v>497</v>
      </c>
      <c r="AU7" s="668" t="s">
        <v>498</v>
      </c>
      <c r="AV7" s="668" t="s">
        <v>499</v>
      </c>
      <c r="AW7" s="668" t="s">
        <v>500</v>
      </c>
      <c r="AX7" s="668" t="s">
        <v>501</v>
      </c>
      <c r="AY7" s="668" t="s">
        <v>502</v>
      </c>
      <c r="AZ7" s="669" t="s">
        <v>503</v>
      </c>
      <c r="BA7" s="668" t="s">
        <v>504</v>
      </c>
      <c r="BB7" s="668" t="s">
        <v>505</v>
      </c>
      <c r="BC7" s="145"/>
      <c r="BD7" s="145"/>
      <c r="BE7" s="145"/>
      <c r="BF7" s="145"/>
      <c r="BG7" s="145"/>
      <c r="BH7" s="145"/>
      <c r="BI7" s="145"/>
      <c r="BJ7" s="145"/>
      <c r="BK7" s="145"/>
      <c r="BL7" s="645"/>
      <c r="BM7" s="645"/>
      <c r="BN7" s="645"/>
      <c r="BO7" s="645"/>
      <c r="BP7" s="645"/>
      <c r="BQ7" s="645"/>
      <c r="BR7" s="645"/>
      <c r="BS7" s="645"/>
      <c r="BT7" s="645"/>
      <c r="BU7" s="645"/>
      <c r="BV7" s="645"/>
      <c r="BW7" s="645"/>
      <c r="BX7" s="645"/>
      <c r="BY7" s="645"/>
      <c r="BZ7" s="645"/>
      <c r="CA7" s="645"/>
      <c r="CB7" s="645"/>
      <c r="CC7" s="645"/>
      <c r="CD7" s="645"/>
      <c r="CE7" s="645"/>
      <c r="CF7" s="645"/>
      <c r="CG7" s="645"/>
      <c r="CH7" s="645"/>
      <c r="CI7" s="645"/>
      <c r="CJ7" s="645"/>
      <c r="CK7" s="645"/>
      <c r="CL7" s="645"/>
      <c r="CM7" s="645"/>
      <c r="CN7" s="645"/>
      <c r="CO7" s="645"/>
      <c r="CP7" s="645"/>
      <c r="CQ7" s="645"/>
      <c r="CR7" s="645"/>
      <c r="CS7" s="645"/>
      <c r="CT7" s="645"/>
      <c r="CU7" s="645"/>
      <c r="CV7" s="645"/>
      <c r="CW7" s="645"/>
      <c r="CX7" s="645"/>
      <c r="CY7" s="645"/>
      <c r="CZ7" s="645"/>
      <c r="DA7" s="645"/>
      <c r="DB7" s="645"/>
      <c r="DC7" s="645"/>
      <c r="DD7" s="645"/>
      <c r="DE7" s="645"/>
      <c r="DF7" s="645"/>
      <c r="DG7" s="645"/>
      <c r="DH7" s="645"/>
      <c r="DI7" s="645"/>
      <c r="DJ7" s="645"/>
      <c r="DK7" s="645"/>
      <c r="DL7" s="645"/>
      <c r="DM7" s="645"/>
      <c r="DN7" s="645"/>
      <c r="DO7" s="645"/>
      <c r="DP7" s="645"/>
      <c r="DQ7" s="645"/>
      <c r="DR7" s="645"/>
      <c r="DS7" s="645"/>
      <c r="DT7" s="645"/>
      <c r="DU7" s="645"/>
      <c r="DV7" s="645"/>
      <c r="DW7" s="645"/>
      <c r="DX7" s="645"/>
      <c r="DY7" s="645"/>
      <c r="DZ7" s="645"/>
      <c r="EA7" s="645"/>
      <c r="EB7" s="645"/>
      <c r="EC7" s="645"/>
      <c r="ED7" s="645"/>
      <c r="EE7" s="645"/>
      <c r="EF7" s="645"/>
      <c r="EG7" s="645"/>
      <c r="EH7" s="645"/>
      <c r="EI7" s="645"/>
      <c r="EJ7" s="645"/>
      <c r="EK7" s="645"/>
      <c r="EL7" s="645"/>
      <c r="EM7" s="645"/>
      <c r="EN7" s="645"/>
      <c r="EO7" s="645"/>
      <c r="EP7" s="645"/>
      <c r="EQ7" s="645"/>
      <c r="ER7" s="645"/>
      <c r="ES7" s="645"/>
      <c r="ET7" s="645"/>
      <c r="EU7" s="645"/>
      <c r="EV7" s="645"/>
      <c r="EW7" s="645"/>
      <c r="EX7" s="645"/>
    </row>
    <row r="8" spans="1:154" ht="24" customHeight="1" x14ac:dyDescent="0.15">
      <c r="A8" s="670"/>
      <c r="B8" s="380" t="s">
        <v>318</v>
      </c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1"/>
      <c r="Y8" s="671"/>
      <c r="Z8" s="672"/>
      <c r="AA8" s="673" t="s">
        <v>506</v>
      </c>
      <c r="AB8" s="674"/>
      <c r="AC8" s="674"/>
      <c r="AD8" s="674"/>
      <c r="AE8" s="674"/>
      <c r="AF8" s="674"/>
      <c r="AG8" s="674"/>
      <c r="AH8" s="674"/>
      <c r="AI8" s="674"/>
      <c r="AJ8" s="674"/>
      <c r="AK8" s="674"/>
      <c r="AL8" s="674"/>
      <c r="AM8" s="674"/>
      <c r="AN8" s="674"/>
      <c r="AO8" s="674"/>
      <c r="AP8" s="674"/>
      <c r="AQ8" s="674"/>
      <c r="AR8" s="674"/>
      <c r="AS8" s="674"/>
      <c r="AT8" s="674"/>
      <c r="AU8" s="674"/>
      <c r="AV8" s="675"/>
      <c r="AW8" s="676"/>
      <c r="AX8" s="677" t="s">
        <v>507</v>
      </c>
      <c r="AY8" s="678"/>
      <c r="AZ8" s="678"/>
      <c r="BA8" s="679"/>
      <c r="BB8" s="680"/>
      <c r="BC8" s="668"/>
      <c r="BD8" s="668"/>
      <c r="BE8" s="668"/>
      <c r="BF8" s="668"/>
      <c r="BG8" s="668"/>
      <c r="BH8" s="668"/>
      <c r="BI8" s="668"/>
      <c r="BJ8" s="668"/>
      <c r="BK8" s="668"/>
      <c r="BL8" s="668"/>
      <c r="BM8" s="668"/>
      <c r="BN8" s="668"/>
      <c r="BO8" s="145"/>
      <c r="BP8" s="145"/>
      <c r="BQ8" s="645"/>
      <c r="BR8" s="645"/>
      <c r="BS8" s="645"/>
      <c r="BT8" s="645"/>
      <c r="BU8" s="645"/>
      <c r="BV8" s="645"/>
      <c r="BW8" s="645"/>
      <c r="BX8" s="645"/>
      <c r="BY8" s="645"/>
      <c r="BZ8" s="645"/>
      <c r="CA8" s="645"/>
      <c r="CB8" s="645"/>
      <c r="CC8" s="645"/>
      <c r="CD8" s="645"/>
      <c r="CE8" s="645"/>
      <c r="CF8" s="645"/>
      <c r="CG8" s="645"/>
      <c r="CH8" s="645"/>
      <c r="CI8" s="645"/>
      <c r="CJ8" s="645"/>
      <c r="CK8" s="645"/>
      <c r="CL8" s="645"/>
      <c r="CM8" s="645"/>
      <c r="CN8" s="645"/>
      <c r="CO8" s="645"/>
      <c r="CP8" s="645"/>
      <c r="CQ8" s="645"/>
      <c r="CR8" s="645"/>
      <c r="CS8" s="645"/>
      <c r="CT8" s="645"/>
      <c r="CU8" s="645"/>
      <c r="CV8" s="645"/>
      <c r="CW8" s="645"/>
      <c r="CX8" s="645"/>
      <c r="CY8" s="645"/>
      <c r="CZ8" s="645"/>
      <c r="DA8" s="645"/>
      <c r="DB8" s="645"/>
      <c r="DC8" s="645"/>
      <c r="DD8" s="645"/>
      <c r="DE8" s="645"/>
      <c r="DF8" s="645"/>
      <c r="DG8" s="645"/>
      <c r="DH8" s="645"/>
      <c r="DI8" s="645"/>
      <c r="DJ8" s="645"/>
      <c r="DK8" s="645"/>
      <c r="DL8" s="645"/>
      <c r="DM8" s="645"/>
      <c r="DN8" s="645"/>
      <c r="DO8" s="645"/>
      <c r="DP8" s="645"/>
      <c r="DQ8" s="645"/>
      <c r="DR8" s="645"/>
      <c r="DS8" s="645"/>
      <c r="DT8" s="645"/>
      <c r="DU8" s="645"/>
      <c r="DV8" s="645"/>
      <c r="DW8" s="645"/>
      <c r="DX8" s="645"/>
      <c r="DY8" s="645"/>
      <c r="DZ8" s="645"/>
      <c r="EA8" s="645"/>
      <c r="EB8" s="645"/>
      <c r="EC8" s="645"/>
      <c r="ED8" s="645"/>
      <c r="EE8" s="645"/>
      <c r="EF8" s="645"/>
      <c r="EG8" s="645"/>
      <c r="EH8" s="645"/>
      <c r="EI8" s="645"/>
      <c r="EJ8" s="645"/>
      <c r="EK8" s="645"/>
      <c r="EL8" s="645"/>
      <c r="EM8" s="645"/>
      <c r="EN8" s="645"/>
      <c r="EO8" s="645"/>
      <c r="EP8" s="645"/>
      <c r="EQ8" s="645"/>
      <c r="ER8" s="645"/>
      <c r="ES8" s="645"/>
      <c r="ET8" s="645"/>
      <c r="EU8" s="645"/>
      <c r="EV8" s="645"/>
      <c r="EW8" s="645"/>
      <c r="EX8" s="645"/>
    </row>
    <row r="9" spans="1:154" ht="20.100000000000001" customHeight="1" x14ac:dyDescent="0.15">
      <c r="A9" s="670"/>
      <c r="B9" s="390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3" t="s">
        <v>17</v>
      </c>
      <c r="Z9" s="394"/>
      <c r="AA9" s="681"/>
      <c r="AB9" s="682" t="s">
        <v>508</v>
      </c>
      <c r="AC9" s="683"/>
      <c r="AD9" s="683"/>
      <c r="AE9" s="683"/>
      <c r="AF9" s="683"/>
      <c r="AG9" s="683"/>
      <c r="AH9" s="684"/>
      <c r="AI9" s="682" t="s">
        <v>509</v>
      </c>
      <c r="AJ9" s="683"/>
      <c r="AK9" s="683"/>
      <c r="AL9" s="683"/>
      <c r="AM9" s="683"/>
      <c r="AN9" s="683"/>
      <c r="AO9" s="683"/>
      <c r="AP9" s="683"/>
      <c r="AQ9" s="684"/>
      <c r="AR9" s="682" t="s">
        <v>510</v>
      </c>
      <c r="AS9" s="683"/>
      <c r="AT9" s="683"/>
      <c r="AU9" s="683"/>
      <c r="AV9" s="684"/>
      <c r="AW9" s="685" t="s">
        <v>511</v>
      </c>
      <c r="AX9" s="686"/>
      <c r="AY9" s="680"/>
      <c r="AZ9" s="680"/>
      <c r="BA9" s="687"/>
      <c r="BB9" s="688"/>
      <c r="BC9" s="689"/>
      <c r="BD9" s="689"/>
      <c r="BE9" s="689"/>
      <c r="BF9" s="689"/>
      <c r="BG9" s="689"/>
      <c r="BH9" s="689"/>
      <c r="BI9" s="689"/>
      <c r="BJ9" s="690"/>
      <c r="BK9" s="689"/>
      <c r="BL9" s="689"/>
      <c r="BM9" s="689"/>
      <c r="BN9" s="689"/>
      <c r="BO9" s="145"/>
      <c r="BP9" s="145"/>
      <c r="BQ9" s="645"/>
      <c r="BR9" s="645"/>
      <c r="BS9" s="645"/>
      <c r="BT9" s="645"/>
      <c r="BU9" s="645"/>
      <c r="BV9" s="645"/>
      <c r="BW9" s="645"/>
      <c r="BX9" s="645"/>
      <c r="BY9" s="645"/>
      <c r="BZ9" s="645"/>
      <c r="CA9" s="645"/>
      <c r="CB9" s="645"/>
      <c r="CC9" s="645"/>
      <c r="CD9" s="645"/>
      <c r="CE9" s="645"/>
      <c r="CF9" s="645"/>
      <c r="CG9" s="645"/>
      <c r="CH9" s="645"/>
      <c r="CI9" s="645"/>
      <c r="CJ9" s="645"/>
      <c r="CK9" s="645"/>
      <c r="CL9" s="645"/>
      <c r="CM9" s="645"/>
      <c r="CN9" s="645"/>
      <c r="CO9" s="645"/>
      <c r="CP9" s="645"/>
      <c r="CQ9" s="645"/>
      <c r="CR9" s="645"/>
      <c r="CS9" s="645"/>
      <c r="CT9" s="645"/>
      <c r="CU9" s="645"/>
      <c r="CV9" s="645"/>
      <c r="CW9" s="645"/>
      <c r="CX9" s="645"/>
      <c r="CY9" s="645"/>
      <c r="CZ9" s="645"/>
      <c r="DA9" s="645"/>
      <c r="DB9" s="645"/>
      <c r="DC9" s="645"/>
      <c r="DD9" s="645"/>
      <c r="DE9" s="645"/>
      <c r="DF9" s="645"/>
      <c r="DG9" s="645"/>
      <c r="DH9" s="645"/>
      <c r="DI9" s="645"/>
      <c r="DJ9" s="645"/>
      <c r="DK9" s="645"/>
      <c r="DL9" s="645"/>
      <c r="DM9" s="645"/>
      <c r="DN9" s="645"/>
      <c r="DO9" s="645"/>
      <c r="DP9" s="645"/>
      <c r="DQ9" s="645"/>
      <c r="DR9" s="645"/>
      <c r="DS9" s="645"/>
      <c r="DT9" s="645"/>
      <c r="DU9" s="645"/>
      <c r="DV9" s="645"/>
      <c r="DW9" s="645"/>
      <c r="DX9" s="645"/>
      <c r="DY9" s="645"/>
      <c r="DZ9" s="645"/>
      <c r="EA9" s="645"/>
      <c r="EB9" s="645"/>
      <c r="EC9" s="645"/>
      <c r="ED9" s="645"/>
      <c r="EE9" s="645"/>
      <c r="EF9" s="645"/>
      <c r="EG9" s="645"/>
      <c r="EH9" s="645"/>
      <c r="EI9" s="645"/>
      <c r="EJ9" s="645"/>
      <c r="EK9" s="645"/>
      <c r="EL9" s="645"/>
      <c r="EM9" s="645"/>
      <c r="EN9" s="645"/>
      <c r="EO9" s="645"/>
      <c r="EP9" s="645"/>
      <c r="EQ9" s="645"/>
      <c r="ER9" s="645"/>
      <c r="ES9" s="645"/>
      <c r="ET9" s="645"/>
      <c r="EU9" s="645"/>
      <c r="EV9" s="645"/>
      <c r="EW9" s="645"/>
      <c r="EX9" s="645"/>
    </row>
    <row r="10" spans="1:154" ht="27.95" customHeight="1" x14ac:dyDescent="0.15">
      <c r="A10" s="691"/>
      <c r="B10" s="390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692"/>
      <c r="Z10" s="693"/>
      <c r="AA10" s="694" t="s">
        <v>321</v>
      </c>
      <c r="AB10" s="695" t="s">
        <v>321</v>
      </c>
      <c r="AC10" s="696" t="s">
        <v>512</v>
      </c>
      <c r="AD10" s="697" t="s">
        <v>513</v>
      </c>
      <c r="AE10" s="697" t="s">
        <v>514</v>
      </c>
      <c r="AF10" s="697" t="s">
        <v>515</v>
      </c>
      <c r="AG10" s="697" t="s">
        <v>516</v>
      </c>
      <c r="AH10" s="696" t="s">
        <v>517</v>
      </c>
      <c r="AI10" s="698" t="s">
        <v>321</v>
      </c>
      <c r="AJ10" s="696" t="s">
        <v>518</v>
      </c>
      <c r="AK10" s="696" t="s">
        <v>519</v>
      </c>
      <c r="AL10" s="696" t="s">
        <v>520</v>
      </c>
      <c r="AM10" s="696" t="s">
        <v>521</v>
      </c>
      <c r="AN10" s="696" t="s">
        <v>522</v>
      </c>
      <c r="AO10" s="696" t="s">
        <v>523</v>
      </c>
      <c r="AP10" s="696" t="s">
        <v>524</v>
      </c>
      <c r="AQ10" s="696" t="s">
        <v>525</v>
      </c>
      <c r="AR10" s="695" t="s">
        <v>321</v>
      </c>
      <c r="AS10" s="696" t="s">
        <v>526</v>
      </c>
      <c r="AT10" s="696" t="s">
        <v>527</v>
      </c>
      <c r="AU10" s="697" t="s">
        <v>528</v>
      </c>
      <c r="AV10" s="696" t="s">
        <v>529</v>
      </c>
      <c r="AW10" s="699"/>
      <c r="AX10" s="700" t="s">
        <v>321</v>
      </c>
      <c r="AY10" s="701" t="s">
        <v>530</v>
      </c>
      <c r="AZ10" s="700" t="s">
        <v>531</v>
      </c>
      <c r="BA10" s="702"/>
      <c r="BB10" s="688"/>
      <c r="BC10" s="703"/>
      <c r="BD10" s="704"/>
      <c r="BE10" s="704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645"/>
      <c r="BR10" s="645"/>
      <c r="BS10" s="645"/>
      <c r="BT10" s="645"/>
      <c r="BU10" s="645"/>
      <c r="BV10" s="645"/>
      <c r="BW10" s="645"/>
      <c r="BX10" s="645"/>
      <c r="BY10" s="645"/>
      <c r="BZ10" s="645"/>
      <c r="CA10" s="645"/>
      <c r="CB10" s="645"/>
      <c r="CC10" s="645"/>
      <c r="CD10" s="645"/>
      <c r="CE10" s="645"/>
      <c r="CF10" s="645"/>
      <c r="CG10" s="645"/>
      <c r="CH10" s="645"/>
      <c r="CI10" s="645"/>
      <c r="CJ10" s="645"/>
      <c r="CK10" s="645"/>
      <c r="CL10" s="645"/>
      <c r="CM10" s="645"/>
      <c r="CN10" s="645"/>
      <c r="CO10" s="645"/>
      <c r="CP10" s="645"/>
      <c r="CQ10" s="645"/>
      <c r="CR10" s="645"/>
      <c r="CS10" s="645"/>
      <c r="CT10" s="645"/>
      <c r="CU10" s="645"/>
      <c r="CV10" s="645"/>
      <c r="CW10" s="645"/>
      <c r="CX10" s="645"/>
      <c r="CY10" s="645"/>
      <c r="CZ10" s="645"/>
      <c r="DA10" s="645"/>
      <c r="DB10" s="645"/>
      <c r="DC10" s="645"/>
      <c r="DD10" s="645"/>
      <c r="DE10" s="645"/>
      <c r="DF10" s="645"/>
      <c r="DG10" s="645"/>
      <c r="DH10" s="645"/>
      <c r="DI10" s="645"/>
      <c r="DJ10" s="645"/>
      <c r="DK10" s="645"/>
      <c r="DL10" s="645"/>
      <c r="DM10" s="645"/>
      <c r="DN10" s="645"/>
      <c r="DO10" s="645"/>
      <c r="DP10" s="645"/>
      <c r="DQ10" s="645"/>
      <c r="DR10" s="645"/>
      <c r="DS10" s="645"/>
      <c r="DT10" s="645"/>
      <c r="DU10" s="645"/>
      <c r="DV10" s="645"/>
      <c r="DW10" s="645"/>
      <c r="DX10" s="645"/>
      <c r="DY10" s="645"/>
      <c r="DZ10" s="645"/>
      <c r="EA10" s="645"/>
      <c r="EB10" s="645"/>
      <c r="EC10" s="645"/>
      <c r="ED10" s="645"/>
      <c r="EE10" s="645"/>
      <c r="EF10" s="645"/>
      <c r="EG10" s="645"/>
      <c r="EH10" s="645"/>
      <c r="EI10" s="645"/>
      <c r="EJ10" s="645"/>
      <c r="EK10" s="645"/>
      <c r="EL10" s="645"/>
      <c r="EM10" s="645"/>
      <c r="EN10" s="645"/>
      <c r="EO10" s="645"/>
      <c r="EP10" s="645"/>
      <c r="EQ10" s="645"/>
      <c r="ER10" s="645"/>
      <c r="ES10" s="645"/>
      <c r="ET10" s="645"/>
      <c r="EU10" s="645"/>
      <c r="EV10" s="645"/>
      <c r="EW10" s="645"/>
      <c r="EX10" s="645"/>
    </row>
    <row r="11" spans="1:154" ht="5.25" customHeight="1" thickBot="1" x14ac:dyDescent="0.2">
      <c r="A11" s="670"/>
      <c r="B11" s="406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7"/>
      <c r="Y11" s="705"/>
      <c r="Z11" s="706"/>
      <c r="AA11" s="707"/>
      <c r="AB11" s="707"/>
      <c r="AC11" s="708"/>
      <c r="AD11" s="708"/>
      <c r="AE11" s="708"/>
      <c r="AF11" s="708"/>
      <c r="AG11" s="708"/>
      <c r="AH11" s="708"/>
      <c r="AI11" s="709"/>
      <c r="AJ11" s="708"/>
      <c r="AK11" s="708"/>
      <c r="AL11" s="708"/>
      <c r="AM11" s="708"/>
      <c r="AN11" s="708"/>
      <c r="AO11" s="708"/>
      <c r="AP11" s="708"/>
      <c r="AQ11" s="708"/>
      <c r="AR11" s="707"/>
      <c r="AS11" s="708"/>
      <c r="AT11" s="708"/>
      <c r="AU11" s="708"/>
      <c r="AV11" s="708"/>
      <c r="AW11" s="707"/>
      <c r="AX11" s="707"/>
      <c r="AY11" s="707"/>
      <c r="AZ11" s="707"/>
      <c r="BA11" s="707"/>
      <c r="BB11" s="707"/>
      <c r="BC11" s="710"/>
      <c r="BD11" s="711"/>
      <c r="BE11" s="711"/>
      <c r="BF11" s="6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645"/>
      <c r="BR11" s="645"/>
      <c r="BS11" s="645"/>
      <c r="BT11" s="645"/>
      <c r="BU11" s="645"/>
      <c r="BV11" s="645"/>
      <c r="BW11" s="645"/>
      <c r="BX11" s="645"/>
      <c r="BY11" s="645"/>
      <c r="BZ11" s="645"/>
      <c r="CA11" s="645"/>
      <c r="CB11" s="645"/>
      <c r="CC11" s="645"/>
      <c r="CD11" s="645"/>
      <c r="CE11" s="645"/>
      <c r="CF11" s="645"/>
      <c r="CG11" s="645"/>
      <c r="CH11" s="645"/>
      <c r="CI11" s="645"/>
      <c r="CJ11" s="645"/>
      <c r="CK11" s="645"/>
      <c r="CL11" s="645"/>
      <c r="CM11" s="645"/>
      <c r="CN11" s="645"/>
      <c r="CO11" s="645"/>
      <c r="CP11" s="645"/>
      <c r="CQ11" s="645"/>
      <c r="CR11" s="645"/>
      <c r="CS11" s="645"/>
      <c r="CT11" s="645"/>
      <c r="CU11" s="645"/>
      <c r="CV11" s="645"/>
      <c r="CW11" s="645"/>
      <c r="CX11" s="645"/>
      <c r="CY11" s="645"/>
      <c r="CZ11" s="645"/>
      <c r="DA11" s="645"/>
      <c r="DB11" s="645"/>
      <c r="DC11" s="645"/>
      <c r="DD11" s="645"/>
      <c r="DE11" s="645"/>
      <c r="DF11" s="645"/>
      <c r="DG11" s="645"/>
      <c r="DH11" s="645"/>
      <c r="DI11" s="645"/>
      <c r="DJ11" s="645"/>
      <c r="DK11" s="645"/>
      <c r="DL11" s="645"/>
      <c r="DM11" s="645"/>
      <c r="DN11" s="645"/>
      <c r="DO11" s="645"/>
      <c r="DP11" s="645"/>
      <c r="DQ11" s="645"/>
      <c r="DR11" s="645"/>
      <c r="DS11" s="645"/>
      <c r="DT11" s="645"/>
      <c r="DU11" s="645"/>
      <c r="DV11" s="645"/>
      <c r="DW11" s="645"/>
      <c r="DX11" s="645"/>
      <c r="DY11" s="645"/>
      <c r="DZ11" s="645"/>
      <c r="EA11" s="645"/>
      <c r="EB11" s="645"/>
      <c r="EC11" s="645"/>
      <c r="ED11" s="645"/>
      <c r="EE11" s="645"/>
      <c r="EF11" s="645"/>
      <c r="EG11" s="645"/>
      <c r="EH11" s="645"/>
      <c r="EI11" s="645"/>
      <c r="EJ11" s="645"/>
      <c r="EK11" s="645"/>
      <c r="EL11" s="645"/>
      <c r="EM11" s="645"/>
      <c r="EN11" s="645"/>
      <c r="EO11" s="645"/>
      <c r="EP11" s="645"/>
      <c r="EQ11" s="645"/>
      <c r="ER11" s="645"/>
      <c r="ES11" s="645"/>
      <c r="ET11" s="645"/>
      <c r="EU11" s="645"/>
      <c r="EV11" s="645"/>
      <c r="EW11" s="645"/>
      <c r="EX11" s="645"/>
    </row>
    <row r="12" spans="1:154" ht="21.6" customHeight="1" x14ac:dyDescent="0.15">
      <c r="A12" s="670"/>
      <c r="B12" s="418" t="s">
        <v>426</v>
      </c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712">
        <v>0</v>
      </c>
      <c r="Z12" s="713">
        <v>1</v>
      </c>
      <c r="AA12" s="714">
        <f>AB12+AI12+AR12</f>
        <v>0</v>
      </c>
      <c r="AB12" s="714">
        <f>SUM(AC12:AH12)</f>
        <v>0</v>
      </c>
      <c r="AC12" s="715">
        <v>0</v>
      </c>
      <c r="AD12" s="715">
        <v>0</v>
      </c>
      <c r="AE12" s="715">
        <v>0</v>
      </c>
      <c r="AF12" s="715">
        <v>0</v>
      </c>
      <c r="AG12" s="715">
        <v>0</v>
      </c>
      <c r="AH12" s="715">
        <v>0</v>
      </c>
      <c r="AI12" s="714">
        <f>SUM(AJ12:AQ12)</f>
        <v>0</v>
      </c>
      <c r="AJ12" s="715">
        <v>0</v>
      </c>
      <c r="AK12" s="715">
        <v>0</v>
      </c>
      <c r="AL12" s="715">
        <v>0</v>
      </c>
      <c r="AM12" s="715">
        <v>0</v>
      </c>
      <c r="AN12" s="715">
        <v>0</v>
      </c>
      <c r="AO12" s="715">
        <v>0</v>
      </c>
      <c r="AP12" s="715">
        <v>0</v>
      </c>
      <c r="AQ12" s="715">
        <v>0</v>
      </c>
      <c r="AR12" s="714">
        <f>SUM(AS12:AV12)</f>
        <v>0</v>
      </c>
      <c r="AS12" s="715">
        <v>0</v>
      </c>
      <c r="AT12" s="715">
        <v>0</v>
      </c>
      <c r="AU12" s="715">
        <v>0</v>
      </c>
      <c r="AV12" s="715">
        <v>0</v>
      </c>
      <c r="AW12" s="715">
        <v>0</v>
      </c>
      <c r="AX12" s="716">
        <f>SUM(AY12:BA12)</f>
        <v>0</v>
      </c>
      <c r="AY12" s="717">
        <v>0</v>
      </c>
      <c r="AZ12" s="715">
        <v>0</v>
      </c>
      <c r="BA12" s="715">
        <v>0</v>
      </c>
      <c r="BB12" s="718">
        <v>0</v>
      </c>
      <c r="BC12" s="719"/>
      <c r="BD12" s="711"/>
      <c r="BE12" s="711"/>
      <c r="BF12" s="6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645"/>
      <c r="BR12" s="645"/>
      <c r="BS12" s="645"/>
      <c r="BT12" s="645"/>
      <c r="BU12" s="645"/>
      <c r="BV12" s="645"/>
      <c r="BW12" s="645"/>
      <c r="BX12" s="645"/>
      <c r="BY12" s="645"/>
      <c r="BZ12" s="645"/>
      <c r="CA12" s="645"/>
      <c r="CB12" s="645"/>
      <c r="CC12" s="645"/>
      <c r="CD12" s="645"/>
      <c r="CE12" s="645"/>
      <c r="CF12" s="645"/>
      <c r="CG12" s="645"/>
      <c r="CH12" s="645"/>
      <c r="CI12" s="645"/>
      <c r="CJ12" s="645"/>
      <c r="CK12" s="645"/>
      <c r="CL12" s="645"/>
      <c r="CM12" s="645"/>
      <c r="CN12" s="645"/>
      <c r="CO12" s="645"/>
      <c r="CP12" s="645"/>
      <c r="CQ12" s="645"/>
      <c r="CR12" s="645"/>
      <c r="CS12" s="645"/>
      <c r="CT12" s="645"/>
      <c r="CU12" s="645"/>
      <c r="CV12" s="645"/>
      <c r="CW12" s="645"/>
      <c r="CX12" s="645"/>
      <c r="CY12" s="645"/>
      <c r="CZ12" s="645"/>
      <c r="DA12" s="645"/>
      <c r="DB12" s="645"/>
      <c r="DC12" s="645"/>
      <c r="DD12" s="645"/>
      <c r="DE12" s="645"/>
      <c r="DF12" s="645"/>
      <c r="DG12" s="645"/>
      <c r="DH12" s="645"/>
      <c r="DI12" s="645"/>
      <c r="DJ12" s="645"/>
      <c r="DK12" s="645"/>
      <c r="DL12" s="645"/>
      <c r="DM12" s="645"/>
      <c r="DN12" s="645"/>
      <c r="DO12" s="645"/>
      <c r="DP12" s="645"/>
      <c r="DQ12" s="645"/>
      <c r="DR12" s="645"/>
      <c r="DS12" s="645"/>
      <c r="DT12" s="645"/>
      <c r="DU12" s="645"/>
      <c r="DV12" s="645"/>
      <c r="DW12" s="645"/>
      <c r="DX12" s="645"/>
      <c r="DY12" s="645"/>
      <c r="DZ12" s="645"/>
      <c r="EA12" s="645"/>
      <c r="EB12" s="645"/>
      <c r="EC12" s="645"/>
      <c r="ED12" s="645"/>
      <c r="EE12" s="645"/>
      <c r="EF12" s="645"/>
      <c r="EG12" s="645"/>
      <c r="EH12" s="645"/>
      <c r="EI12" s="645"/>
      <c r="EJ12" s="645"/>
      <c r="EK12" s="645"/>
      <c r="EL12" s="645"/>
      <c r="EM12" s="645"/>
      <c r="EN12" s="645"/>
      <c r="EO12" s="645"/>
      <c r="EP12" s="645"/>
      <c r="EQ12" s="645"/>
      <c r="ER12" s="645"/>
      <c r="ES12" s="645"/>
      <c r="ET12" s="645"/>
      <c r="EU12" s="645"/>
      <c r="EV12" s="645"/>
      <c r="EW12" s="645"/>
      <c r="EX12" s="645"/>
    </row>
    <row r="13" spans="1:154" ht="21.6" customHeight="1" x14ac:dyDescent="0.15">
      <c r="A13" s="670"/>
      <c r="B13" s="418" t="s">
        <v>328</v>
      </c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234">
        <v>0</v>
      </c>
      <c r="Z13" s="250">
        <v>2</v>
      </c>
      <c r="AA13" s="720">
        <f t="shared" ref="AA13:AA14" si="0">AB13+AI13+AR13</f>
        <v>0</v>
      </c>
      <c r="AB13" s="720">
        <f t="shared" ref="AB13:AB14" si="1">SUM(AC13:AH13)</f>
        <v>0</v>
      </c>
      <c r="AC13" s="721">
        <v>0</v>
      </c>
      <c r="AD13" s="721">
        <v>0</v>
      </c>
      <c r="AE13" s="721">
        <v>0</v>
      </c>
      <c r="AF13" s="721">
        <v>0</v>
      </c>
      <c r="AG13" s="721">
        <v>0</v>
      </c>
      <c r="AH13" s="721">
        <v>0</v>
      </c>
      <c r="AI13" s="720">
        <f t="shared" ref="AI13:AI14" si="2">SUM(AJ13:AQ13)</f>
        <v>0</v>
      </c>
      <c r="AJ13" s="721">
        <v>0</v>
      </c>
      <c r="AK13" s="721">
        <v>0</v>
      </c>
      <c r="AL13" s="721">
        <v>0</v>
      </c>
      <c r="AM13" s="721">
        <v>0</v>
      </c>
      <c r="AN13" s="721">
        <v>0</v>
      </c>
      <c r="AO13" s="721">
        <v>0</v>
      </c>
      <c r="AP13" s="721">
        <v>0</v>
      </c>
      <c r="AQ13" s="721">
        <v>0</v>
      </c>
      <c r="AR13" s="720">
        <f t="shared" ref="AR13:AR14" si="3">SUM(AS13:AV13)</f>
        <v>0</v>
      </c>
      <c r="AS13" s="721">
        <v>0</v>
      </c>
      <c r="AT13" s="721">
        <v>0</v>
      </c>
      <c r="AU13" s="721">
        <v>0</v>
      </c>
      <c r="AV13" s="721">
        <v>0</v>
      </c>
      <c r="AW13" s="431">
        <v>0</v>
      </c>
      <c r="AX13" s="124">
        <f t="shared" ref="AX13:AX14" si="4">SUM(AY13:BA13)</f>
        <v>0</v>
      </c>
      <c r="AY13" s="236">
        <v>0</v>
      </c>
      <c r="AZ13" s="431">
        <v>0</v>
      </c>
      <c r="BA13" s="431">
        <v>0</v>
      </c>
      <c r="BB13" s="432">
        <v>0</v>
      </c>
      <c r="BC13" s="719"/>
      <c r="BD13" s="711"/>
      <c r="BE13" s="711"/>
      <c r="BF13" s="645"/>
      <c r="BG13" s="645"/>
      <c r="BH13" s="645"/>
      <c r="BI13" s="645"/>
      <c r="BJ13" s="645"/>
      <c r="BK13" s="645"/>
      <c r="BL13" s="645"/>
      <c r="BM13" s="645"/>
      <c r="BN13" s="645"/>
      <c r="BO13" s="645"/>
      <c r="BP13" s="645"/>
      <c r="BQ13" s="645"/>
      <c r="BR13" s="645"/>
      <c r="BS13" s="645"/>
      <c r="BT13" s="645"/>
      <c r="BU13" s="645"/>
      <c r="BV13" s="645"/>
      <c r="BW13" s="645"/>
      <c r="BX13" s="645"/>
      <c r="BY13" s="645"/>
      <c r="BZ13" s="645"/>
      <c r="CA13" s="645"/>
      <c r="CB13" s="645"/>
      <c r="CC13" s="645"/>
      <c r="CD13" s="645"/>
      <c r="CE13" s="645"/>
      <c r="CF13" s="645"/>
      <c r="CG13" s="645"/>
      <c r="CH13" s="645"/>
      <c r="CI13" s="645"/>
      <c r="CJ13" s="645"/>
      <c r="CK13" s="645"/>
      <c r="CL13" s="645"/>
      <c r="CM13" s="645"/>
      <c r="CN13" s="645"/>
      <c r="CO13" s="645"/>
      <c r="CP13" s="645"/>
      <c r="CQ13" s="645"/>
      <c r="CR13" s="645"/>
      <c r="CS13" s="645"/>
      <c r="CT13" s="645"/>
      <c r="CU13" s="645"/>
      <c r="CV13" s="645"/>
      <c r="CW13" s="645"/>
      <c r="CX13" s="645"/>
      <c r="CY13" s="645"/>
      <c r="CZ13" s="645"/>
      <c r="DA13" s="645"/>
      <c r="DB13" s="645"/>
      <c r="DC13" s="645"/>
      <c r="DD13" s="645"/>
      <c r="DE13" s="645"/>
      <c r="DF13" s="645"/>
      <c r="DG13" s="645"/>
      <c r="DH13" s="645"/>
      <c r="DI13" s="645"/>
      <c r="DJ13" s="645"/>
      <c r="DK13" s="645"/>
      <c r="DL13" s="645"/>
      <c r="DM13" s="645"/>
      <c r="DN13" s="645"/>
      <c r="DO13" s="645"/>
      <c r="DP13" s="645"/>
      <c r="DQ13" s="645"/>
      <c r="DR13" s="645"/>
      <c r="DS13" s="645"/>
      <c r="DT13" s="645"/>
      <c r="DU13" s="645"/>
      <c r="DV13" s="645"/>
      <c r="DW13" s="645"/>
      <c r="DX13" s="645"/>
      <c r="DY13" s="645"/>
      <c r="DZ13" s="645"/>
      <c r="EA13" s="645"/>
      <c r="EB13" s="645"/>
      <c r="EC13" s="645"/>
      <c r="ED13" s="645"/>
      <c r="EE13" s="645"/>
      <c r="EF13" s="645"/>
      <c r="EG13" s="645"/>
      <c r="EH13" s="645"/>
      <c r="EI13" s="645"/>
      <c r="EJ13" s="645"/>
      <c r="EK13" s="645"/>
      <c r="EL13" s="645"/>
      <c r="EM13" s="645"/>
      <c r="EN13" s="645"/>
      <c r="EO13" s="645"/>
      <c r="EP13" s="645"/>
      <c r="EQ13" s="645"/>
      <c r="ER13" s="645"/>
      <c r="ES13" s="645"/>
      <c r="ET13" s="645"/>
      <c r="EU13" s="645"/>
      <c r="EV13" s="645"/>
      <c r="EW13" s="645"/>
      <c r="EX13" s="645"/>
    </row>
    <row r="14" spans="1:154" ht="21.6" customHeight="1" thickBot="1" x14ac:dyDescent="0.2">
      <c r="A14" s="670"/>
      <c r="B14" s="418" t="s">
        <v>427</v>
      </c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722">
        <v>0</v>
      </c>
      <c r="Z14" s="723">
        <v>3</v>
      </c>
      <c r="AA14" s="724">
        <f t="shared" si="0"/>
        <v>0</v>
      </c>
      <c r="AB14" s="724">
        <f t="shared" si="1"/>
        <v>0</v>
      </c>
      <c r="AC14" s="725">
        <v>0</v>
      </c>
      <c r="AD14" s="725">
        <v>0</v>
      </c>
      <c r="AE14" s="725">
        <v>0</v>
      </c>
      <c r="AF14" s="725">
        <v>0</v>
      </c>
      <c r="AG14" s="725">
        <v>0</v>
      </c>
      <c r="AH14" s="725">
        <v>0</v>
      </c>
      <c r="AI14" s="724">
        <f t="shared" si="2"/>
        <v>0</v>
      </c>
      <c r="AJ14" s="725">
        <v>0</v>
      </c>
      <c r="AK14" s="725">
        <v>0</v>
      </c>
      <c r="AL14" s="725">
        <v>0</v>
      </c>
      <c r="AM14" s="725">
        <v>0</v>
      </c>
      <c r="AN14" s="725">
        <v>0</v>
      </c>
      <c r="AO14" s="725">
        <v>0</v>
      </c>
      <c r="AP14" s="725">
        <v>0</v>
      </c>
      <c r="AQ14" s="725">
        <v>0</v>
      </c>
      <c r="AR14" s="724">
        <f t="shared" si="3"/>
        <v>0</v>
      </c>
      <c r="AS14" s="725">
        <v>0</v>
      </c>
      <c r="AT14" s="725">
        <v>0</v>
      </c>
      <c r="AU14" s="725">
        <v>0</v>
      </c>
      <c r="AV14" s="725">
        <v>0</v>
      </c>
      <c r="AW14" s="433">
        <v>0</v>
      </c>
      <c r="AX14" s="125">
        <f t="shared" si="4"/>
        <v>0</v>
      </c>
      <c r="AY14" s="433">
        <v>0</v>
      </c>
      <c r="AZ14" s="427">
        <v>0</v>
      </c>
      <c r="BA14" s="427">
        <v>0</v>
      </c>
      <c r="BB14" s="429">
        <v>0</v>
      </c>
      <c r="BC14" s="719"/>
      <c r="BD14" s="711"/>
      <c r="BE14" s="711"/>
      <c r="BF14" s="645"/>
      <c r="BG14" s="645"/>
      <c r="BH14" s="645"/>
      <c r="BI14" s="645"/>
      <c r="BJ14" s="645"/>
      <c r="BK14" s="645"/>
      <c r="BL14" s="645"/>
      <c r="BM14" s="645"/>
      <c r="BN14" s="645"/>
      <c r="BO14" s="645"/>
      <c r="BP14" s="645"/>
      <c r="BQ14" s="645"/>
      <c r="BR14" s="645"/>
      <c r="BS14" s="645"/>
      <c r="BT14" s="645"/>
      <c r="BU14" s="645"/>
      <c r="BV14" s="645"/>
      <c r="BW14" s="645"/>
      <c r="BX14" s="645"/>
      <c r="BY14" s="645"/>
      <c r="BZ14" s="645"/>
      <c r="CA14" s="645"/>
      <c r="CB14" s="645"/>
      <c r="CC14" s="645"/>
      <c r="CD14" s="645"/>
      <c r="CE14" s="645"/>
      <c r="CF14" s="645"/>
      <c r="CG14" s="645"/>
      <c r="CH14" s="645"/>
      <c r="CI14" s="645"/>
      <c r="CJ14" s="645"/>
      <c r="CK14" s="645"/>
      <c r="CL14" s="645"/>
      <c r="CM14" s="645"/>
      <c r="CN14" s="645"/>
      <c r="CO14" s="645"/>
      <c r="CP14" s="645"/>
      <c r="CQ14" s="645"/>
      <c r="CR14" s="645"/>
      <c r="CS14" s="645"/>
      <c r="CT14" s="645"/>
      <c r="CU14" s="645"/>
      <c r="CV14" s="645"/>
      <c r="CW14" s="645"/>
      <c r="CX14" s="645"/>
      <c r="CY14" s="645"/>
      <c r="CZ14" s="645"/>
      <c r="DA14" s="645"/>
      <c r="DB14" s="645"/>
      <c r="DC14" s="645"/>
      <c r="DD14" s="645"/>
      <c r="DE14" s="645"/>
      <c r="DF14" s="645"/>
      <c r="DG14" s="645"/>
      <c r="DH14" s="645"/>
      <c r="DI14" s="645"/>
      <c r="DJ14" s="645"/>
      <c r="DK14" s="645"/>
      <c r="DL14" s="645"/>
      <c r="DM14" s="645"/>
      <c r="DN14" s="645"/>
      <c r="DO14" s="645"/>
      <c r="DP14" s="645"/>
      <c r="DQ14" s="645"/>
      <c r="DR14" s="645"/>
      <c r="DS14" s="645"/>
      <c r="DT14" s="645"/>
      <c r="DU14" s="645"/>
      <c r="DV14" s="645"/>
      <c r="DW14" s="645"/>
      <c r="DX14" s="645"/>
      <c r="DY14" s="645"/>
      <c r="DZ14" s="645"/>
      <c r="EA14" s="645"/>
      <c r="EB14" s="645"/>
      <c r="EC14" s="645"/>
      <c r="ED14" s="645"/>
      <c r="EE14" s="645"/>
      <c r="EF14" s="645"/>
      <c r="EG14" s="645"/>
      <c r="EH14" s="645"/>
      <c r="EI14" s="645"/>
      <c r="EJ14" s="645"/>
      <c r="EK14" s="645"/>
      <c r="EL14" s="645"/>
      <c r="EM14" s="645"/>
      <c r="EN14" s="645"/>
      <c r="EO14" s="645"/>
      <c r="EP14" s="645"/>
      <c r="EQ14" s="645"/>
      <c r="ER14" s="645"/>
      <c r="ES14" s="645"/>
      <c r="ET14" s="645"/>
      <c r="EU14" s="645"/>
      <c r="EV14" s="645"/>
      <c r="EW14" s="645"/>
      <c r="EX14" s="645"/>
    </row>
    <row r="15" spans="1:154" ht="21.6" customHeight="1" x14ac:dyDescent="0.15">
      <c r="A15" s="670"/>
      <c r="B15" s="418" t="s">
        <v>428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726"/>
      <c r="Z15" s="727"/>
      <c r="AA15" s="728">
        <v>0</v>
      </c>
      <c r="AB15" s="728">
        <v>0</v>
      </c>
      <c r="AC15" s="728">
        <v>0</v>
      </c>
      <c r="AD15" s="728">
        <v>0</v>
      </c>
      <c r="AE15" s="728">
        <v>0</v>
      </c>
      <c r="AF15" s="728">
        <v>0</v>
      </c>
      <c r="AG15" s="728">
        <v>0</v>
      </c>
      <c r="AH15" s="728">
        <v>0</v>
      </c>
      <c r="AI15" s="728">
        <v>0</v>
      </c>
      <c r="AJ15" s="728">
        <v>0</v>
      </c>
      <c r="AK15" s="728">
        <v>0</v>
      </c>
      <c r="AL15" s="728">
        <v>0</v>
      </c>
      <c r="AM15" s="728">
        <v>0</v>
      </c>
      <c r="AN15" s="728">
        <v>0</v>
      </c>
      <c r="AO15" s="728">
        <v>0</v>
      </c>
      <c r="AP15" s="728">
        <v>0</v>
      </c>
      <c r="AQ15" s="728">
        <v>0</v>
      </c>
      <c r="AR15" s="728">
        <v>0</v>
      </c>
      <c r="AS15" s="728">
        <v>0</v>
      </c>
      <c r="AT15" s="728">
        <v>0</v>
      </c>
      <c r="AU15" s="728">
        <v>0</v>
      </c>
      <c r="AV15" s="728">
        <v>0</v>
      </c>
      <c r="AW15" s="444">
        <v>0</v>
      </c>
      <c r="AX15" s="444">
        <v>0</v>
      </c>
      <c r="AY15" s="444">
        <v>0</v>
      </c>
      <c r="AZ15" s="444">
        <v>0</v>
      </c>
      <c r="BA15" s="444">
        <v>0</v>
      </c>
      <c r="BB15" s="444">
        <v>0</v>
      </c>
      <c r="BC15" s="719"/>
      <c r="BD15" s="711"/>
      <c r="BE15" s="711"/>
      <c r="BF15" s="645"/>
      <c r="BG15" s="645"/>
      <c r="BH15" s="645"/>
      <c r="BI15" s="645"/>
      <c r="BJ15" s="645"/>
      <c r="BK15" s="645"/>
      <c r="BL15" s="645"/>
      <c r="BM15" s="645"/>
      <c r="BN15" s="645"/>
      <c r="BO15" s="645"/>
      <c r="BP15" s="645"/>
      <c r="BQ15" s="645"/>
      <c r="BR15" s="645"/>
      <c r="BS15" s="645"/>
      <c r="BT15" s="645"/>
      <c r="BU15" s="645"/>
      <c r="BV15" s="645"/>
      <c r="BW15" s="645"/>
      <c r="BX15" s="645"/>
      <c r="BY15" s="645"/>
      <c r="BZ15" s="645"/>
      <c r="CA15" s="645"/>
      <c r="CB15" s="645"/>
      <c r="CC15" s="645"/>
      <c r="CD15" s="645"/>
      <c r="CE15" s="645"/>
      <c r="CF15" s="645"/>
      <c r="CG15" s="645"/>
      <c r="CH15" s="645"/>
      <c r="CI15" s="645"/>
      <c r="CJ15" s="645"/>
      <c r="CK15" s="645"/>
      <c r="CL15" s="645"/>
      <c r="CM15" s="645"/>
      <c r="CN15" s="645"/>
      <c r="CO15" s="645"/>
      <c r="CP15" s="645"/>
      <c r="CQ15" s="645"/>
      <c r="CR15" s="645"/>
      <c r="CS15" s="645"/>
      <c r="CT15" s="645"/>
      <c r="CU15" s="645"/>
      <c r="CV15" s="645"/>
      <c r="CW15" s="645"/>
      <c r="CX15" s="645"/>
      <c r="CY15" s="645"/>
      <c r="CZ15" s="645"/>
      <c r="DA15" s="645"/>
      <c r="DB15" s="645"/>
      <c r="DC15" s="645"/>
      <c r="DD15" s="645"/>
      <c r="DE15" s="645"/>
      <c r="DF15" s="645"/>
      <c r="DG15" s="645"/>
      <c r="DH15" s="645"/>
      <c r="DI15" s="645"/>
      <c r="DJ15" s="645"/>
      <c r="DK15" s="645"/>
      <c r="DL15" s="645"/>
      <c r="DM15" s="645"/>
      <c r="DN15" s="645"/>
      <c r="DO15" s="645"/>
      <c r="DP15" s="645"/>
      <c r="DQ15" s="645"/>
      <c r="DR15" s="645"/>
      <c r="DS15" s="645"/>
      <c r="DT15" s="645"/>
      <c r="DU15" s="645"/>
      <c r="DV15" s="645"/>
      <c r="DW15" s="645"/>
      <c r="DX15" s="645"/>
      <c r="DY15" s="645"/>
      <c r="DZ15" s="645"/>
      <c r="EA15" s="645"/>
      <c r="EB15" s="645"/>
      <c r="EC15" s="645"/>
      <c r="ED15" s="645"/>
      <c r="EE15" s="645"/>
      <c r="EF15" s="645"/>
      <c r="EG15" s="645"/>
      <c r="EH15" s="645"/>
      <c r="EI15" s="645"/>
      <c r="EJ15" s="645"/>
      <c r="EK15" s="645"/>
      <c r="EL15" s="645"/>
      <c r="EM15" s="645"/>
      <c r="EN15" s="645"/>
      <c r="EO15" s="645"/>
      <c r="EP15" s="645"/>
      <c r="EQ15" s="645"/>
      <c r="ER15" s="645"/>
      <c r="ES15" s="645"/>
      <c r="ET15" s="645"/>
      <c r="EU15" s="645"/>
      <c r="EV15" s="645"/>
      <c r="EW15" s="645"/>
      <c r="EX15" s="645"/>
    </row>
    <row r="16" spans="1:154" ht="21.6" customHeight="1" thickBot="1" x14ac:dyDescent="0.2">
      <c r="A16" s="670"/>
      <c r="B16" s="418" t="s">
        <v>429</v>
      </c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729"/>
      <c r="Z16" s="259"/>
      <c r="AA16" s="730">
        <v>0</v>
      </c>
      <c r="AB16" s="730">
        <v>0</v>
      </c>
      <c r="AC16" s="730">
        <v>0</v>
      </c>
      <c r="AD16" s="730">
        <v>0</v>
      </c>
      <c r="AE16" s="730">
        <v>0</v>
      </c>
      <c r="AF16" s="730">
        <v>0</v>
      </c>
      <c r="AG16" s="730">
        <v>0</v>
      </c>
      <c r="AH16" s="730">
        <v>0</v>
      </c>
      <c r="AI16" s="730">
        <v>0</v>
      </c>
      <c r="AJ16" s="730">
        <v>0</v>
      </c>
      <c r="AK16" s="730">
        <v>0</v>
      </c>
      <c r="AL16" s="730">
        <v>0</v>
      </c>
      <c r="AM16" s="730">
        <v>0</v>
      </c>
      <c r="AN16" s="730">
        <v>0</v>
      </c>
      <c r="AO16" s="730">
        <v>0</v>
      </c>
      <c r="AP16" s="730">
        <v>0</v>
      </c>
      <c r="AQ16" s="730">
        <v>0</v>
      </c>
      <c r="AR16" s="730">
        <v>0</v>
      </c>
      <c r="AS16" s="730">
        <v>0</v>
      </c>
      <c r="AT16" s="730">
        <v>0</v>
      </c>
      <c r="AU16" s="730">
        <v>0</v>
      </c>
      <c r="AV16" s="730">
        <v>0</v>
      </c>
      <c r="AW16" s="450">
        <v>0</v>
      </c>
      <c r="AX16" s="450">
        <v>0</v>
      </c>
      <c r="AY16" s="450">
        <v>0</v>
      </c>
      <c r="AZ16" s="450">
        <v>0</v>
      </c>
      <c r="BA16" s="450">
        <v>0</v>
      </c>
      <c r="BB16" s="450">
        <v>0</v>
      </c>
      <c r="BC16" s="719"/>
      <c r="BD16" s="711"/>
      <c r="BE16" s="711"/>
      <c r="BF16" s="645"/>
      <c r="BG16" s="645"/>
      <c r="BH16" s="645"/>
      <c r="BI16" s="645"/>
      <c r="BJ16" s="645"/>
      <c r="BK16" s="645"/>
      <c r="BL16" s="645"/>
      <c r="BM16" s="645"/>
      <c r="BN16" s="645"/>
      <c r="BO16" s="645"/>
      <c r="BP16" s="645"/>
      <c r="BQ16" s="645"/>
      <c r="BR16" s="645"/>
      <c r="BS16" s="645"/>
      <c r="BT16" s="645"/>
      <c r="BU16" s="645"/>
      <c r="BV16" s="645"/>
      <c r="BW16" s="645"/>
      <c r="BX16" s="645"/>
      <c r="BY16" s="645"/>
      <c r="BZ16" s="645"/>
      <c r="CA16" s="645"/>
      <c r="CB16" s="645"/>
      <c r="CC16" s="645"/>
      <c r="CD16" s="645"/>
      <c r="CE16" s="645"/>
      <c r="CF16" s="645"/>
      <c r="CG16" s="645"/>
      <c r="CH16" s="645"/>
      <c r="CI16" s="645"/>
      <c r="CJ16" s="645"/>
      <c r="CK16" s="645"/>
      <c r="CL16" s="645"/>
      <c r="CM16" s="645"/>
      <c r="CN16" s="645"/>
      <c r="CO16" s="645"/>
      <c r="CP16" s="645"/>
      <c r="CQ16" s="645"/>
      <c r="CR16" s="645"/>
      <c r="CS16" s="645"/>
      <c r="CT16" s="645"/>
      <c r="CU16" s="645"/>
      <c r="CV16" s="645"/>
      <c r="CW16" s="645"/>
      <c r="CX16" s="645"/>
      <c r="CY16" s="645"/>
      <c r="CZ16" s="645"/>
      <c r="DA16" s="645"/>
      <c r="DB16" s="645"/>
      <c r="DC16" s="645"/>
      <c r="DD16" s="645"/>
      <c r="DE16" s="645"/>
      <c r="DF16" s="645"/>
      <c r="DG16" s="645"/>
      <c r="DH16" s="645"/>
      <c r="DI16" s="645"/>
      <c r="DJ16" s="645"/>
      <c r="DK16" s="645"/>
      <c r="DL16" s="645"/>
      <c r="DM16" s="645"/>
      <c r="DN16" s="645"/>
      <c r="DO16" s="645"/>
      <c r="DP16" s="645"/>
      <c r="DQ16" s="645"/>
      <c r="DR16" s="645"/>
      <c r="DS16" s="645"/>
      <c r="DT16" s="645"/>
      <c r="DU16" s="645"/>
      <c r="DV16" s="645"/>
      <c r="DW16" s="645"/>
      <c r="DX16" s="645"/>
      <c r="DY16" s="645"/>
      <c r="DZ16" s="645"/>
      <c r="EA16" s="645"/>
      <c r="EB16" s="645"/>
      <c r="EC16" s="645"/>
      <c r="ED16" s="645"/>
      <c r="EE16" s="645"/>
      <c r="EF16" s="645"/>
      <c r="EG16" s="645"/>
      <c r="EH16" s="645"/>
      <c r="EI16" s="645"/>
      <c r="EJ16" s="645"/>
      <c r="EK16" s="645"/>
      <c r="EL16" s="645"/>
      <c r="EM16" s="645"/>
      <c r="EN16" s="645"/>
      <c r="EO16" s="645"/>
      <c r="EP16" s="645"/>
      <c r="EQ16" s="645"/>
      <c r="ER16" s="645"/>
      <c r="ES16" s="645"/>
      <c r="ET16" s="645"/>
      <c r="EU16" s="645"/>
      <c r="EV16" s="645"/>
      <c r="EW16" s="645"/>
      <c r="EX16" s="645"/>
    </row>
    <row r="17" spans="1:154" ht="21.6" customHeight="1" x14ac:dyDescent="0.15">
      <c r="A17" s="670"/>
      <c r="B17" s="418" t="s">
        <v>430</v>
      </c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712">
        <v>0</v>
      </c>
      <c r="Z17" s="713">
        <v>4</v>
      </c>
      <c r="AA17" s="716">
        <f t="shared" ref="AA17:AA39" si="5">AB17+AI17+AR17</f>
        <v>0</v>
      </c>
      <c r="AB17" s="716">
        <f t="shared" ref="AB17:AB39" si="6">SUM(AC17:AH17)</f>
        <v>0</v>
      </c>
      <c r="AC17" s="716">
        <f>SUM(AC18:AC22)</f>
        <v>0</v>
      </c>
      <c r="AD17" s="716">
        <f t="shared" ref="AD17:AQ17" si="7">SUM(AD18:AD22)</f>
        <v>0</v>
      </c>
      <c r="AE17" s="716">
        <f t="shared" si="7"/>
        <v>0</v>
      </c>
      <c r="AF17" s="716">
        <f t="shared" si="7"/>
        <v>0</v>
      </c>
      <c r="AG17" s="716">
        <f t="shared" si="7"/>
        <v>0</v>
      </c>
      <c r="AH17" s="716">
        <f t="shared" si="7"/>
        <v>0</v>
      </c>
      <c r="AI17" s="716">
        <f t="shared" ref="AI17:AI39" si="8">SUM(AJ17:AQ17)</f>
        <v>0</v>
      </c>
      <c r="AJ17" s="716">
        <f t="shared" si="7"/>
        <v>0</v>
      </c>
      <c r="AK17" s="716">
        <f t="shared" si="7"/>
        <v>0</v>
      </c>
      <c r="AL17" s="716">
        <f t="shared" si="7"/>
        <v>0</v>
      </c>
      <c r="AM17" s="716">
        <f t="shared" si="7"/>
        <v>0</v>
      </c>
      <c r="AN17" s="716">
        <f t="shared" si="7"/>
        <v>0</v>
      </c>
      <c r="AO17" s="716">
        <f t="shared" si="7"/>
        <v>0</v>
      </c>
      <c r="AP17" s="716">
        <f t="shared" si="7"/>
        <v>0</v>
      </c>
      <c r="AQ17" s="716">
        <f t="shared" si="7"/>
        <v>0</v>
      </c>
      <c r="AR17" s="716">
        <f t="shared" ref="AR17:AR39" si="9">SUM(AS17:AV17)</f>
        <v>0</v>
      </c>
      <c r="AS17" s="716">
        <f t="shared" ref="AS17:AW17" si="10">SUM(AS18:AS22)</f>
        <v>0</v>
      </c>
      <c r="AT17" s="716">
        <f t="shared" si="10"/>
        <v>0</v>
      </c>
      <c r="AU17" s="716">
        <f t="shared" si="10"/>
        <v>0</v>
      </c>
      <c r="AV17" s="716">
        <f t="shared" si="10"/>
        <v>0</v>
      </c>
      <c r="AW17" s="435">
        <f t="shared" si="10"/>
        <v>0</v>
      </c>
      <c r="AX17" s="123">
        <f t="shared" ref="AX17:AX39" si="11">SUM(AY17:BA17)</f>
        <v>0</v>
      </c>
      <c r="AY17" s="435">
        <f t="shared" ref="AY17:BB17" si="12">SUM(AY18:AY22)</f>
        <v>0</v>
      </c>
      <c r="AZ17" s="123">
        <f t="shared" si="12"/>
        <v>0</v>
      </c>
      <c r="BA17" s="123">
        <f t="shared" si="12"/>
        <v>0</v>
      </c>
      <c r="BB17" s="436">
        <f t="shared" si="12"/>
        <v>0</v>
      </c>
      <c r="BC17" s="719"/>
      <c r="BD17" s="711"/>
      <c r="BE17" s="711"/>
      <c r="BF17" s="645"/>
      <c r="BG17" s="645"/>
      <c r="BH17" s="645"/>
      <c r="BI17" s="645"/>
      <c r="BJ17" s="645"/>
      <c r="BK17" s="645"/>
      <c r="BL17" s="645"/>
      <c r="BM17" s="645"/>
      <c r="BN17" s="645"/>
      <c r="BO17" s="645"/>
      <c r="BP17" s="645"/>
      <c r="BQ17" s="645"/>
      <c r="BR17" s="645"/>
      <c r="BS17" s="645"/>
      <c r="BT17" s="645"/>
      <c r="BU17" s="645"/>
      <c r="BV17" s="645"/>
      <c r="BW17" s="645"/>
      <c r="BX17" s="645"/>
      <c r="BY17" s="645"/>
      <c r="BZ17" s="645"/>
      <c r="CA17" s="645"/>
      <c r="CB17" s="645"/>
      <c r="CC17" s="645"/>
      <c r="CD17" s="645"/>
      <c r="CE17" s="645"/>
      <c r="CF17" s="645"/>
      <c r="CG17" s="645"/>
      <c r="CH17" s="645"/>
      <c r="CI17" s="645"/>
      <c r="CJ17" s="645"/>
      <c r="CK17" s="645"/>
      <c r="CL17" s="645"/>
      <c r="CM17" s="645"/>
      <c r="CN17" s="645"/>
      <c r="CO17" s="645"/>
      <c r="CP17" s="645"/>
      <c r="CQ17" s="645"/>
      <c r="CR17" s="645"/>
      <c r="CS17" s="645"/>
      <c r="CT17" s="645"/>
      <c r="CU17" s="645"/>
      <c r="CV17" s="645"/>
      <c r="CW17" s="645"/>
      <c r="CX17" s="645"/>
      <c r="CY17" s="645"/>
      <c r="CZ17" s="645"/>
      <c r="DA17" s="645"/>
      <c r="DB17" s="645"/>
      <c r="DC17" s="645"/>
      <c r="DD17" s="645"/>
      <c r="DE17" s="645"/>
      <c r="DF17" s="645"/>
      <c r="DG17" s="645"/>
      <c r="DH17" s="645"/>
      <c r="DI17" s="645"/>
      <c r="DJ17" s="645"/>
      <c r="DK17" s="645"/>
      <c r="DL17" s="645"/>
      <c r="DM17" s="645"/>
      <c r="DN17" s="645"/>
      <c r="DO17" s="645"/>
      <c r="DP17" s="645"/>
      <c r="DQ17" s="645"/>
      <c r="DR17" s="645"/>
      <c r="DS17" s="645"/>
      <c r="DT17" s="645"/>
      <c r="DU17" s="645"/>
      <c r="DV17" s="645"/>
      <c r="DW17" s="645"/>
      <c r="DX17" s="645"/>
      <c r="DY17" s="645"/>
      <c r="DZ17" s="645"/>
      <c r="EA17" s="645"/>
      <c r="EB17" s="645"/>
      <c r="EC17" s="645"/>
      <c r="ED17" s="645"/>
      <c r="EE17" s="645"/>
      <c r="EF17" s="645"/>
      <c r="EG17" s="645"/>
      <c r="EH17" s="645"/>
      <c r="EI17" s="645"/>
      <c r="EJ17" s="645"/>
      <c r="EK17" s="645"/>
      <c r="EL17" s="645"/>
      <c r="EM17" s="645"/>
      <c r="EN17" s="645"/>
      <c r="EO17" s="645"/>
      <c r="EP17" s="645"/>
      <c r="EQ17" s="645"/>
      <c r="ER17" s="645"/>
      <c r="ES17" s="645"/>
      <c r="ET17" s="645"/>
      <c r="EU17" s="645"/>
      <c r="EV17" s="645"/>
      <c r="EW17" s="645"/>
      <c r="EX17" s="645"/>
    </row>
    <row r="18" spans="1:154" ht="21.6" customHeight="1" x14ac:dyDescent="0.15">
      <c r="A18" s="670"/>
      <c r="B18" s="418" t="s">
        <v>333</v>
      </c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234">
        <v>0</v>
      </c>
      <c r="Z18" s="250">
        <v>5</v>
      </c>
      <c r="AA18" s="731">
        <f t="shared" si="5"/>
        <v>0</v>
      </c>
      <c r="AB18" s="731">
        <f t="shared" si="6"/>
        <v>0</v>
      </c>
      <c r="AC18" s="732">
        <v>0</v>
      </c>
      <c r="AD18" s="732">
        <v>0</v>
      </c>
      <c r="AE18" s="732">
        <v>0</v>
      </c>
      <c r="AF18" s="732">
        <v>0</v>
      </c>
      <c r="AG18" s="732">
        <v>0</v>
      </c>
      <c r="AH18" s="732">
        <v>0</v>
      </c>
      <c r="AI18" s="731">
        <f t="shared" si="8"/>
        <v>0</v>
      </c>
      <c r="AJ18" s="732">
        <v>0</v>
      </c>
      <c r="AK18" s="732">
        <v>0</v>
      </c>
      <c r="AL18" s="732">
        <v>0</v>
      </c>
      <c r="AM18" s="732">
        <v>0</v>
      </c>
      <c r="AN18" s="732">
        <v>0</v>
      </c>
      <c r="AO18" s="732">
        <v>0</v>
      </c>
      <c r="AP18" s="732">
        <v>0</v>
      </c>
      <c r="AQ18" s="732">
        <v>0</v>
      </c>
      <c r="AR18" s="731">
        <f t="shared" si="9"/>
        <v>0</v>
      </c>
      <c r="AS18" s="732">
        <v>0</v>
      </c>
      <c r="AT18" s="732">
        <v>0</v>
      </c>
      <c r="AU18" s="732">
        <v>0</v>
      </c>
      <c r="AV18" s="732">
        <v>0</v>
      </c>
      <c r="AW18" s="431">
        <v>0</v>
      </c>
      <c r="AX18" s="437">
        <f t="shared" si="11"/>
        <v>0</v>
      </c>
      <c r="AY18" s="431">
        <v>0</v>
      </c>
      <c r="AZ18" s="431">
        <v>0</v>
      </c>
      <c r="BA18" s="431">
        <v>0</v>
      </c>
      <c r="BB18" s="432">
        <v>0</v>
      </c>
      <c r="BC18" s="719"/>
      <c r="BD18" s="711"/>
      <c r="BE18" s="711"/>
      <c r="BF18" s="645"/>
      <c r="BG18" s="645"/>
      <c r="BH18" s="645"/>
      <c r="BI18" s="645"/>
      <c r="BJ18" s="645"/>
      <c r="BK18" s="645"/>
      <c r="BL18" s="645"/>
      <c r="BM18" s="645"/>
      <c r="BN18" s="645"/>
      <c r="BO18" s="645"/>
      <c r="BP18" s="645"/>
      <c r="BQ18" s="645"/>
      <c r="BR18" s="645"/>
      <c r="BS18" s="645"/>
      <c r="BT18" s="645"/>
      <c r="BU18" s="645"/>
      <c r="BV18" s="645"/>
      <c r="BW18" s="645"/>
      <c r="BX18" s="645"/>
      <c r="BY18" s="645"/>
      <c r="BZ18" s="645"/>
      <c r="CA18" s="645"/>
      <c r="CB18" s="645"/>
      <c r="CC18" s="645"/>
      <c r="CD18" s="645"/>
      <c r="CE18" s="645"/>
      <c r="CF18" s="645"/>
      <c r="CG18" s="645"/>
      <c r="CH18" s="645"/>
      <c r="CI18" s="645"/>
      <c r="CJ18" s="645"/>
      <c r="CK18" s="645"/>
      <c r="CL18" s="645"/>
      <c r="CM18" s="645"/>
      <c r="CN18" s="645"/>
      <c r="CO18" s="645"/>
      <c r="CP18" s="645"/>
      <c r="CQ18" s="645"/>
      <c r="CR18" s="645"/>
      <c r="CS18" s="645"/>
      <c r="CT18" s="645"/>
      <c r="CU18" s="645"/>
      <c r="CV18" s="645"/>
      <c r="CW18" s="645"/>
      <c r="CX18" s="645"/>
      <c r="CY18" s="645"/>
      <c r="CZ18" s="645"/>
      <c r="DA18" s="645"/>
      <c r="DB18" s="645"/>
      <c r="DC18" s="645"/>
      <c r="DD18" s="645"/>
      <c r="DE18" s="645"/>
      <c r="DF18" s="645"/>
      <c r="DG18" s="645"/>
      <c r="DH18" s="645"/>
      <c r="DI18" s="645"/>
      <c r="DJ18" s="645"/>
      <c r="DK18" s="645"/>
      <c r="DL18" s="645"/>
      <c r="DM18" s="645"/>
      <c r="DN18" s="645"/>
      <c r="DO18" s="645"/>
      <c r="DP18" s="645"/>
      <c r="DQ18" s="645"/>
      <c r="DR18" s="645"/>
      <c r="DS18" s="645"/>
      <c r="DT18" s="645"/>
      <c r="DU18" s="645"/>
      <c r="DV18" s="645"/>
      <c r="DW18" s="645"/>
      <c r="DX18" s="645"/>
      <c r="DY18" s="645"/>
      <c r="DZ18" s="645"/>
      <c r="EA18" s="645"/>
      <c r="EB18" s="645"/>
      <c r="EC18" s="645"/>
      <c r="ED18" s="645"/>
      <c r="EE18" s="645"/>
      <c r="EF18" s="645"/>
      <c r="EG18" s="645"/>
      <c r="EH18" s="645"/>
      <c r="EI18" s="645"/>
      <c r="EJ18" s="645"/>
      <c r="EK18" s="645"/>
      <c r="EL18" s="645"/>
      <c r="EM18" s="645"/>
      <c r="EN18" s="645"/>
      <c r="EO18" s="645"/>
      <c r="EP18" s="645"/>
      <c r="EQ18" s="645"/>
      <c r="ER18" s="645"/>
      <c r="ES18" s="645"/>
      <c r="ET18" s="645"/>
      <c r="EU18" s="645"/>
      <c r="EV18" s="645"/>
      <c r="EW18" s="645"/>
      <c r="EX18" s="645"/>
    </row>
    <row r="19" spans="1:154" ht="21.6" customHeight="1" x14ac:dyDescent="0.15">
      <c r="A19" s="670"/>
      <c r="B19" s="418" t="s">
        <v>334</v>
      </c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234">
        <v>0</v>
      </c>
      <c r="Z19" s="250">
        <v>6</v>
      </c>
      <c r="AA19" s="731">
        <f t="shared" si="5"/>
        <v>0</v>
      </c>
      <c r="AB19" s="731">
        <f t="shared" si="6"/>
        <v>0</v>
      </c>
      <c r="AC19" s="732">
        <v>0</v>
      </c>
      <c r="AD19" s="732">
        <v>0</v>
      </c>
      <c r="AE19" s="732">
        <v>0</v>
      </c>
      <c r="AF19" s="732">
        <v>0</v>
      </c>
      <c r="AG19" s="732">
        <v>0</v>
      </c>
      <c r="AH19" s="732">
        <v>0</v>
      </c>
      <c r="AI19" s="731">
        <f t="shared" si="8"/>
        <v>0</v>
      </c>
      <c r="AJ19" s="732">
        <v>0</v>
      </c>
      <c r="AK19" s="732">
        <v>0</v>
      </c>
      <c r="AL19" s="732">
        <v>0</v>
      </c>
      <c r="AM19" s="732">
        <v>0</v>
      </c>
      <c r="AN19" s="732">
        <v>0</v>
      </c>
      <c r="AO19" s="732">
        <v>0</v>
      </c>
      <c r="AP19" s="732">
        <v>0</v>
      </c>
      <c r="AQ19" s="732">
        <v>0</v>
      </c>
      <c r="AR19" s="731">
        <f t="shared" si="9"/>
        <v>0</v>
      </c>
      <c r="AS19" s="732">
        <v>0</v>
      </c>
      <c r="AT19" s="732">
        <v>0</v>
      </c>
      <c r="AU19" s="732">
        <v>0</v>
      </c>
      <c r="AV19" s="732">
        <v>0</v>
      </c>
      <c r="AW19" s="431">
        <v>0</v>
      </c>
      <c r="AX19" s="124">
        <f t="shared" si="11"/>
        <v>0</v>
      </c>
      <c r="AY19" s="431">
        <v>0</v>
      </c>
      <c r="AZ19" s="431">
        <v>0</v>
      </c>
      <c r="BA19" s="236">
        <v>0</v>
      </c>
      <c r="BB19" s="432">
        <v>0</v>
      </c>
      <c r="BC19" s="719"/>
      <c r="BD19" s="711"/>
      <c r="BE19" s="711"/>
      <c r="BF19" s="645"/>
      <c r="BG19" s="645"/>
      <c r="BH19" s="645"/>
      <c r="BI19" s="645"/>
      <c r="BJ19" s="645"/>
      <c r="BK19" s="645"/>
      <c r="BL19" s="645"/>
      <c r="BM19" s="645"/>
      <c r="BN19" s="645"/>
      <c r="BO19" s="645"/>
      <c r="BP19" s="645"/>
      <c r="BQ19" s="645"/>
      <c r="BR19" s="645"/>
      <c r="BS19" s="645"/>
      <c r="BT19" s="645"/>
      <c r="BU19" s="645"/>
      <c r="BV19" s="645"/>
      <c r="BW19" s="645"/>
      <c r="BX19" s="645"/>
      <c r="BY19" s="645"/>
      <c r="BZ19" s="645"/>
      <c r="CA19" s="645"/>
      <c r="CB19" s="645"/>
      <c r="CC19" s="645"/>
      <c r="CD19" s="645"/>
      <c r="CE19" s="645"/>
      <c r="CF19" s="645"/>
      <c r="CG19" s="645"/>
      <c r="CH19" s="645"/>
      <c r="CI19" s="645"/>
      <c r="CJ19" s="645"/>
      <c r="CK19" s="645"/>
      <c r="CL19" s="645"/>
      <c r="CM19" s="645"/>
      <c r="CN19" s="645"/>
      <c r="CO19" s="645"/>
      <c r="CP19" s="645"/>
      <c r="CQ19" s="645"/>
      <c r="CR19" s="645"/>
      <c r="CS19" s="645"/>
      <c r="CT19" s="645"/>
      <c r="CU19" s="645"/>
      <c r="CV19" s="645"/>
      <c r="CW19" s="645"/>
      <c r="CX19" s="645"/>
      <c r="CY19" s="645"/>
      <c r="CZ19" s="645"/>
      <c r="DA19" s="645"/>
      <c r="DB19" s="645"/>
      <c r="DC19" s="645"/>
      <c r="DD19" s="645"/>
      <c r="DE19" s="645"/>
      <c r="DF19" s="645"/>
      <c r="DG19" s="645"/>
      <c r="DH19" s="645"/>
      <c r="DI19" s="645"/>
      <c r="DJ19" s="645"/>
      <c r="DK19" s="645"/>
      <c r="DL19" s="645"/>
      <c r="DM19" s="645"/>
      <c r="DN19" s="645"/>
      <c r="DO19" s="645"/>
      <c r="DP19" s="645"/>
      <c r="DQ19" s="645"/>
      <c r="DR19" s="645"/>
      <c r="DS19" s="645"/>
      <c r="DT19" s="645"/>
      <c r="DU19" s="645"/>
      <c r="DV19" s="645"/>
      <c r="DW19" s="645"/>
      <c r="DX19" s="645"/>
      <c r="DY19" s="645"/>
      <c r="DZ19" s="645"/>
      <c r="EA19" s="645"/>
      <c r="EB19" s="645"/>
      <c r="EC19" s="645"/>
      <c r="ED19" s="645"/>
      <c r="EE19" s="645"/>
      <c r="EF19" s="645"/>
      <c r="EG19" s="645"/>
      <c r="EH19" s="645"/>
      <c r="EI19" s="645"/>
      <c r="EJ19" s="645"/>
      <c r="EK19" s="645"/>
      <c r="EL19" s="645"/>
      <c r="EM19" s="645"/>
      <c r="EN19" s="645"/>
      <c r="EO19" s="645"/>
      <c r="EP19" s="645"/>
      <c r="EQ19" s="645"/>
      <c r="ER19" s="645"/>
      <c r="ES19" s="645"/>
      <c r="ET19" s="645"/>
      <c r="EU19" s="645"/>
      <c r="EV19" s="645"/>
      <c r="EW19" s="645"/>
      <c r="EX19" s="645"/>
    </row>
    <row r="20" spans="1:154" ht="21.6" customHeight="1" x14ac:dyDescent="0.15">
      <c r="A20" s="670"/>
      <c r="B20" s="418" t="s">
        <v>335</v>
      </c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234">
        <v>0</v>
      </c>
      <c r="Z20" s="250">
        <v>7</v>
      </c>
      <c r="AA20" s="720">
        <f t="shared" si="5"/>
        <v>0</v>
      </c>
      <c r="AB20" s="720">
        <f t="shared" si="6"/>
        <v>0</v>
      </c>
      <c r="AC20" s="721">
        <v>0</v>
      </c>
      <c r="AD20" s="721">
        <v>0</v>
      </c>
      <c r="AE20" s="721">
        <v>0</v>
      </c>
      <c r="AF20" s="721">
        <v>0</v>
      </c>
      <c r="AG20" s="721">
        <v>0</v>
      </c>
      <c r="AH20" s="721">
        <v>0</v>
      </c>
      <c r="AI20" s="720">
        <f t="shared" si="8"/>
        <v>0</v>
      </c>
      <c r="AJ20" s="721">
        <v>0</v>
      </c>
      <c r="AK20" s="721">
        <v>0</v>
      </c>
      <c r="AL20" s="721">
        <v>0</v>
      </c>
      <c r="AM20" s="721">
        <v>0</v>
      </c>
      <c r="AN20" s="721">
        <v>0</v>
      </c>
      <c r="AO20" s="721">
        <v>0</v>
      </c>
      <c r="AP20" s="721">
        <v>0</v>
      </c>
      <c r="AQ20" s="721">
        <v>0</v>
      </c>
      <c r="AR20" s="720">
        <f t="shared" si="9"/>
        <v>0</v>
      </c>
      <c r="AS20" s="721">
        <v>0</v>
      </c>
      <c r="AT20" s="721">
        <v>0</v>
      </c>
      <c r="AU20" s="721">
        <v>0</v>
      </c>
      <c r="AV20" s="721">
        <v>0</v>
      </c>
      <c r="AW20" s="431">
        <v>0</v>
      </c>
      <c r="AX20" s="437">
        <f t="shared" si="11"/>
        <v>0</v>
      </c>
      <c r="AY20" s="431">
        <v>0</v>
      </c>
      <c r="AZ20" s="431">
        <v>0</v>
      </c>
      <c r="BA20" s="431">
        <v>0</v>
      </c>
      <c r="BB20" s="432">
        <v>0</v>
      </c>
      <c r="BC20" s="719"/>
      <c r="BD20" s="711"/>
      <c r="BE20" s="711"/>
      <c r="BF20" s="645"/>
      <c r="BG20" s="645"/>
      <c r="BH20" s="645"/>
      <c r="BI20" s="645"/>
      <c r="BJ20" s="645"/>
      <c r="BK20" s="645"/>
      <c r="BL20" s="645"/>
      <c r="BM20" s="645"/>
      <c r="BN20" s="645"/>
      <c r="BO20" s="645"/>
      <c r="BP20" s="645"/>
      <c r="BQ20" s="645"/>
      <c r="BR20" s="645"/>
      <c r="BS20" s="645"/>
      <c r="BT20" s="645"/>
      <c r="BU20" s="645"/>
      <c r="BV20" s="645"/>
      <c r="BW20" s="645"/>
      <c r="BX20" s="645"/>
      <c r="BY20" s="645"/>
      <c r="BZ20" s="645"/>
      <c r="CA20" s="645"/>
      <c r="CB20" s="645"/>
      <c r="CC20" s="645"/>
      <c r="CD20" s="645"/>
      <c r="CE20" s="645"/>
      <c r="CF20" s="645"/>
      <c r="CG20" s="645"/>
      <c r="CH20" s="645"/>
      <c r="CI20" s="645"/>
      <c r="CJ20" s="645"/>
      <c r="CK20" s="645"/>
      <c r="CL20" s="645"/>
      <c r="CM20" s="645"/>
      <c r="CN20" s="645"/>
      <c r="CO20" s="645"/>
      <c r="CP20" s="645"/>
      <c r="CQ20" s="645"/>
      <c r="CR20" s="645"/>
      <c r="CS20" s="645"/>
      <c r="CT20" s="645"/>
      <c r="CU20" s="645"/>
      <c r="CV20" s="645"/>
      <c r="CW20" s="645"/>
      <c r="CX20" s="645"/>
      <c r="CY20" s="645"/>
      <c r="CZ20" s="645"/>
      <c r="DA20" s="645"/>
      <c r="DB20" s="645"/>
      <c r="DC20" s="645"/>
      <c r="DD20" s="645"/>
      <c r="DE20" s="645"/>
      <c r="DF20" s="645"/>
      <c r="DG20" s="645"/>
      <c r="DH20" s="645"/>
      <c r="DI20" s="645"/>
      <c r="DJ20" s="645"/>
      <c r="DK20" s="645"/>
      <c r="DL20" s="645"/>
      <c r="DM20" s="645"/>
      <c r="DN20" s="645"/>
      <c r="DO20" s="645"/>
      <c r="DP20" s="645"/>
      <c r="DQ20" s="645"/>
      <c r="DR20" s="645"/>
      <c r="DS20" s="645"/>
      <c r="DT20" s="645"/>
      <c r="DU20" s="645"/>
      <c r="DV20" s="645"/>
      <c r="DW20" s="645"/>
      <c r="DX20" s="645"/>
      <c r="DY20" s="645"/>
      <c r="DZ20" s="645"/>
      <c r="EA20" s="645"/>
      <c r="EB20" s="645"/>
      <c r="EC20" s="645"/>
      <c r="ED20" s="645"/>
      <c r="EE20" s="645"/>
      <c r="EF20" s="645"/>
      <c r="EG20" s="645"/>
      <c r="EH20" s="645"/>
      <c r="EI20" s="645"/>
      <c r="EJ20" s="645"/>
      <c r="EK20" s="645"/>
      <c r="EL20" s="645"/>
      <c r="EM20" s="645"/>
      <c r="EN20" s="645"/>
      <c r="EO20" s="645"/>
      <c r="EP20" s="645"/>
      <c r="EQ20" s="645"/>
      <c r="ER20" s="645"/>
      <c r="ES20" s="645"/>
      <c r="ET20" s="645"/>
      <c r="EU20" s="645"/>
      <c r="EV20" s="645"/>
      <c r="EW20" s="645"/>
      <c r="EX20" s="645"/>
    </row>
    <row r="21" spans="1:154" ht="21.6" customHeight="1" x14ac:dyDescent="0.15">
      <c r="A21" s="670"/>
      <c r="B21" s="418" t="s">
        <v>336</v>
      </c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234">
        <v>0</v>
      </c>
      <c r="Z21" s="250">
        <v>8</v>
      </c>
      <c r="AA21" s="720">
        <f t="shared" si="5"/>
        <v>0</v>
      </c>
      <c r="AB21" s="720">
        <f t="shared" si="6"/>
        <v>0</v>
      </c>
      <c r="AC21" s="721">
        <v>0</v>
      </c>
      <c r="AD21" s="721">
        <v>0</v>
      </c>
      <c r="AE21" s="721">
        <v>0</v>
      </c>
      <c r="AF21" s="721">
        <v>0</v>
      </c>
      <c r="AG21" s="721">
        <v>0</v>
      </c>
      <c r="AH21" s="721">
        <v>0</v>
      </c>
      <c r="AI21" s="720">
        <f t="shared" si="8"/>
        <v>0</v>
      </c>
      <c r="AJ21" s="721">
        <v>0</v>
      </c>
      <c r="AK21" s="721">
        <v>0</v>
      </c>
      <c r="AL21" s="721">
        <v>0</v>
      </c>
      <c r="AM21" s="721">
        <v>0</v>
      </c>
      <c r="AN21" s="721">
        <v>0</v>
      </c>
      <c r="AO21" s="721">
        <v>0</v>
      </c>
      <c r="AP21" s="721">
        <v>0</v>
      </c>
      <c r="AQ21" s="721">
        <v>0</v>
      </c>
      <c r="AR21" s="720">
        <f t="shared" si="9"/>
        <v>0</v>
      </c>
      <c r="AS21" s="721">
        <v>0</v>
      </c>
      <c r="AT21" s="721">
        <v>0</v>
      </c>
      <c r="AU21" s="721">
        <v>0</v>
      </c>
      <c r="AV21" s="721">
        <v>0</v>
      </c>
      <c r="AW21" s="431">
        <v>0</v>
      </c>
      <c r="AX21" s="437">
        <f t="shared" si="11"/>
        <v>0</v>
      </c>
      <c r="AY21" s="431">
        <v>0</v>
      </c>
      <c r="AZ21" s="431">
        <v>0</v>
      </c>
      <c r="BA21" s="431">
        <v>0</v>
      </c>
      <c r="BB21" s="432">
        <v>0</v>
      </c>
      <c r="BC21" s="719"/>
      <c r="BD21" s="711"/>
      <c r="BE21" s="711"/>
      <c r="BF21" s="645"/>
      <c r="BG21" s="645"/>
      <c r="BH21" s="645"/>
      <c r="BI21" s="645"/>
      <c r="BJ21" s="645"/>
      <c r="BK21" s="645"/>
      <c r="BL21" s="645"/>
      <c r="BM21" s="645"/>
      <c r="BN21" s="645"/>
      <c r="BO21" s="645"/>
      <c r="BP21" s="645"/>
      <c r="BQ21" s="645"/>
      <c r="BR21" s="645"/>
      <c r="BS21" s="645"/>
      <c r="BT21" s="645"/>
      <c r="BU21" s="645"/>
      <c r="BV21" s="645"/>
      <c r="BW21" s="645"/>
      <c r="BX21" s="645"/>
      <c r="BY21" s="645"/>
      <c r="BZ21" s="645"/>
      <c r="CA21" s="645"/>
      <c r="CB21" s="645"/>
      <c r="CC21" s="645"/>
      <c r="CD21" s="645"/>
      <c r="CE21" s="645"/>
      <c r="CF21" s="645"/>
      <c r="CG21" s="645"/>
      <c r="CH21" s="645"/>
      <c r="CI21" s="645"/>
      <c r="CJ21" s="645"/>
      <c r="CK21" s="645"/>
      <c r="CL21" s="645"/>
      <c r="CM21" s="645"/>
      <c r="CN21" s="645"/>
      <c r="CO21" s="645"/>
      <c r="CP21" s="645"/>
      <c r="CQ21" s="645"/>
      <c r="CR21" s="645"/>
      <c r="CS21" s="645"/>
      <c r="CT21" s="645"/>
      <c r="CU21" s="645"/>
      <c r="CV21" s="645"/>
      <c r="CW21" s="645"/>
      <c r="CX21" s="645"/>
      <c r="CY21" s="645"/>
      <c r="CZ21" s="645"/>
      <c r="DA21" s="645"/>
      <c r="DB21" s="645"/>
      <c r="DC21" s="645"/>
      <c r="DD21" s="645"/>
      <c r="DE21" s="645"/>
      <c r="DF21" s="645"/>
      <c r="DG21" s="645"/>
      <c r="DH21" s="645"/>
      <c r="DI21" s="645"/>
      <c r="DJ21" s="645"/>
      <c r="DK21" s="645"/>
      <c r="DL21" s="645"/>
      <c r="DM21" s="645"/>
      <c r="DN21" s="645"/>
      <c r="DO21" s="645"/>
      <c r="DP21" s="645"/>
      <c r="DQ21" s="645"/>
      <c r="DR21" s="645"/>
      <c r="DS21" s="645"/>
      <c r="DT21" s="645"/>
      <c r="DU21" s="645"/>
      <c r="DV21" s="645"/>
      <c r="DW21" s="645"/>
      <c r="DX21" s="645"/>
      <c r="DY21" s="645"/>
      <c r="DZ21" s="645"/>
      <c r="EA21" s="645"/>
      <c r="EB21" s="645"/>
      <c r="EC21" s="645"/>
      <c r="ED21" s="645"/>
      <c r="EE21" s="645"/>
      <c r="EF21" s="645"/>
      <c r="EG21" s="645"/>
      <c r="EH21" s="645"/>
      <c r="EI21" s="645"/>
      <c r="EJ21" s="645"/>
      <c r="EK21" s="645"/>
      <c r="EL21" s="645"/>
      <c r="EM21" s="645"/>
      <c r="EN21" s="645"/>
      <c r="EO21" s="645"/>
      <c r="EP21" s="645"/>
      <c r="EQ21" s="645"/>
      <c r="ER21" s="645"/>
      <c r="ES21" s="645"/>
      <c r="ET21" s="645"/>
      <c r="EU21" s="645"/>
      <c r="EV21" s="645"/>
      <c r="EW21" s="645"/>
      <c r="EX21" s="645"/>
    </row>
    <row r="22" spans="1:154" ht="21.6" customHeight="1" x14ac:dyDescent="0.15">
      <c r="A22" s="670"/>
      <c r="B22" s="418" t="s">
        <v>337</v>
      </c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234">
        <v>0</v>
      </c>
      <c r="Z22" s="250">
        <v>9</v>
      </c>
      <c r="AA22" s="720">
        <f t="shared" si="5"/>
        <v>0</v>
      </c>
      <c r="AB22" s="720">
        <f t="shared" si="6"/>
        <v>0</v>
      </c>
      <c r="AC22" s="721">
        <v>0</v>
      </c>
      <c r="AD22" s="721">
        <v>0</v>
      </c>
      <c r="AE22" s="721">
        <v>0</v>
      </c>
      <c r="AF22" s="721">
        <v>0</v>
      </c>
      <c r="AG22" s="721">
        <v>0</v>
      </c>
      <c r="AH22" s="721">
        <v>0</v>
      </c>
      <c r="AI22" s="720">
        <f t="shared" si="8"/>
        <v>0</v>
      </c>
      <c r="AJ22" s="721">
        <v>0</v>
      </c>
      <c r="AK22" s="721">
        <v>0</v>
      </c>
      <c r="AL22" s="721">
        <v>0</v>
      </c>
      <c r="AM22" s="721">
        <v>0</v>
      </c>
      <c r="AN22" s="721">
        <v>0</v>
      </c>
      <c r="AO22" s="721">
        <v>0</v>
      </c>
      <c r="AP22" s="721">
        <v>0</v>
      </c>
      <c r="AQ22" s="721">
        <v>0</v>
      </c>
      <c r="AR22" s="720">
        <f t="shared" si="9"/>
        <v>0</v>
      </c>
      <c r="AS22" s="721">
        <v>0</v>
      </c>
      <c r="AT22" s="721">
        <v>0</v>
      </c>
      <c r="AU22" s="721">
        <v>0</v>
      </c>
      <c r="AV22" s="721">
        <v>0</v>
      </c>
      <c r="AW22" s="431">
        <v>0</v>
      </c>
      <c r="AX22" s="124">
        <f t="shared" si="11"/>
        <v>0</v>
      </c>
      <c r="AY22" s="431">
        <v>0</v>
      </c>
      <c r="AZ22" s="236">
        <v>0</v>
      </c>
      <c r="BA22" s="431">
        <v>0</v>
      </c>
      <c r="BB22" s="432">
        <v>0</v>
      </c>
      <c r="BC22" s="719"/>
      <c r="BD22" s="711"/>
      <c r="BE22" s="711"/>
      <c r="BF22" s="645"/>
      <c r="BG22" s="645"/>
      <c r="BH22" s="645"/>
      <c r="BI22" s="645"/>
      <c r="BJ22" s="645"/>
      <c r="BK22" s="645"/>
      <c r="BL22" s="645"/>
      <c r="BM22" s="645"/>
      <c r="BN22" s="645"/>
      <c r="BO22" s="645"/>
      <c r="BP22" s="645"/>
      <c r="BQ22" s="645"/>
      <c r="BR22" s="645"/>
      <c r="BS22" s="645"/>
      <c r="BT22" s="645"/>
      <c r="BU22" s="645"/>
      <c r="BV22" s="645"/>
      <c r="BW22" s="645"/>
      <c r="BX22" s="645"/>
      <c r="BY22" s="645"/>
      <c r="BZ22" s="645"/>
      <c r="CA22" s="645"/>
      <c r="CB22" s="645"/>
      <c r="CC22" s="645"/>
      <c r="CD22" s="645"/>
      <c r="CE22" s="645"/>
      <c r="CF22" s="645"/>
      <c r="CG22" s="645"/>
      <c r="CH22" s="645"/>
      <c r="CI22" s="645"/>
      <c r="CJ22" s="645"/>
      <c r="CK22" s="645"/>
      <c r="CL22" s="645"/>
      <c r="CM22" s="645"/>
      <c r="CN22" s="645"/>
      <c r="CO22" s="645"/>
      <c r="CP22" s="645"/>
      <c r="CQ22" s="645"/>
      <c r="CR22" s="645"/>
      <c r="CS22" s="645"/>
      <c r="CT22" s="645"/>
      <c r="CU22" s="645"/>
      <c r="CV22" s="645"/>
      <c r="CW22" s="645"/>
      <c r="CX22" s="645"/>
      <c r="CY22" s="645"/>
      <c r="CZ22" s="645"/>
      <c r="DA22" s="645"/>
      <c r="DB22" s="645"/>
      <c r="DC22" s="645"/>
      <c r="DD22" s="645"/>
      <c r="DE22" s="645"/>
      <c r="DF22" s="645"/>
      <c r="DG22" s="645"/>
      <c r="DH22" s="645"/>
      <c r="DI22" s="645"/>
      <c r="DJ22" s="645"/>
      <c r="DK22" s="645"/>
      <c r="DL22" s="645"/>
      <c r="DM22" s="645"/>
      <c r="DN22" s="645"/>
      <c r="DO22" s="645"/>
      <c r="DP22" s="645"/>
      <c r="DQ22" s="645"/>
      <c r="DR22" s="645"/>
      <c r="DS22" s="645"/>
      <c r="DT22" s="645"/>
      <c r="DU22" s="645"/>
      <c r="DV22" s="645"/>
      <c r="DW22" s="645"/>
      <c r="DX22" s="645"/>
      <c r="DY22" s="645"/>
      <c r="DZ22" s="645"/>
      <c r="EA22" s="645"/>
      <c r="EB22" s="645"/>
      <c r="EC22" s="645"/>
      <c r="ED22" s="645"/>
      <c r="EE22" s="645"/>
      <c r="EF22" s="645"/>
      <c r="EG22" s="645"/>
      <c r="EH22" s="645"/>
      <c r="EI22" s="645"/>
      <c r="EJ22" s="645"/>
      <c r="EK22" s="645"/>
      <c r="EL22" s="645"/>
      <c r="EM22" s="645"/>
      <c r="EN22" s="645"/>
      <c r="EO22" s="645"/>
      <c r="EP22" s="645"/>
      <c r="EQ22" s="645"/>
      <c r="ER22" s="645"/>
      <c r="ES22" s="645"/>
      <c r="ET22" s="645"/>
      <c r="EU22" s="645"/>
      <c r="EV22" s="645"/>
      <c r="EW22" s="645"/>
      <c r="EX22" s="645"/>
    </row>
    <row r="23" spans="1:154" ht="21.6" customHeight="1" x14ac:dyDescent="0.15">
      <c r="A23" s="670"/>
      <c r="B23" s="418" t="s">
        <v>431</v>
      </c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234">
        <v>1</v>
      </c>
      <c r="Z23" s="250">
        <v>0</v>
      </c>
      <c r="AA23" s="720">
        <f t="shared" si="5"/>
        <v>0</v>
      </c>
      <c r="AB23" s="720">
        <f t="shared" si="6"/>
        <v>0</v>
      </c>
      <c r="AC23" s="733">
        <f>SUM(AC24:AC29)</f>
        <v>0</v>
      </c>
      <c r="AD23" s="720">
        <f t="shared" ref="AD23:AH23" si="13">SUM(AD24:AD29)</f>
        <v>0</v>
      </c>
      <c r="AE23" s="720">
        <f t="shared" si="13"/>
        <v>0</v>
      </c>
      <c r="AF23" s="720">
        <f t="shared" si="13"/>
        <v>0</v>
      </c>
      <c r="AG23" s="720">
        <f t="shared" si="13"/>
        <v>0</v>
      </c>
      <c r="AH23" s="720">
        <f t="shared" si="13"/>
        <v>0</v>
      </c>
      <c r="AI23" s="733">
        <f t="shared" si="8"/>
        <v>0</v>
      </c>
      <c r="AJ23" s="720">
        <f t="shared" ref="AJ23:AQ23" si="14">SUM(AJ24:AJ29)</f>
        <v>0</v>
      </c>
      <c r="AK23" s="720">
        <f t="shared" si="14"/>
        <v>0</v>
      </c>
      <c r="AL23" s="720">
        <f t="shared" si="14"/>
        <v>0</v>
      </c>
      <c r="AM23" s="720">
        <f t="shared" si="14"/>
        <v>0</v>
      </c>
      <c r="AN23" s="720">
        <f t="shared" si="14"/>
        <v>0</v>
      </c>
      <c r="AO23" s="720">
        <f t="shared" si="14"/>
        <v>0</v>
      </c>
      <c r="AP23" s="720">
        <f t="shared" si="14"/>
        <v>0</v>
      </c>
      <c r="AQ23" s="720">
        <f t="shared" si="14"/>
        <v>0</v>
      </c>
      <c r="AR23" s="720">
        <f t="shared" si="9"/>
        <v>0</v>
      </c>
      <c r="AS23" s="720">
        <f t="shared" ref="AS23:AW23" si="15">SUM(AS24:AS29)</f>
        <v>0</v>
      </c>
      <c r="AT23" s="720">
        <f t="shared" si="15"/>
        <v>0</v>
      </c>
      <c r="AU23" s="720">
        <f t="shared" si="15"/>
        <v>0</v>
      </c>
      <c r="AV23" s="720">
        <f t="shared" si="15"/>
        <v>0</v>
      </c>
      <c r="AW23" s="437">
        <f t="shared" si="15"/>
        <v>0</v>
      </c>
      <c r="AX23" s="124">
        <f t="shared" si="11"/>
        <v>0</v>
      </c>
      <c r="AY23" s="124">
        <f t="shared" ref="AY23:BB23" si="16">SUM(AY24:AY29)</f>
        <v>0</v>
      </c>
      <c r="AZ23" s="437">
        <f t="shared" si="16"/>
        <v>0</v>
      </c>
      <c r="BA23" s="437">
        <f t="shared" si="16"/>
        <v>0</v>
      </c>
      <c r="BB23" s="439">
        <f t="shared" si="16"/>
        <v>0</v>
      </c>
      <c r="BC23" s="719"/>
      <c r="BD23" s="711"/>
      <c r="BE23" s="711"/>
      <c r="BF23" s="645"/>
      <c r="BG23" s="645"/>
      <c r="BH23" s="645"/>
      <c r="BI23" s="645"/>
      <c r="BJ23" s="645"/>
      <c r="BK23" s="645"/>
      <c r="BL23" s="645"/>
      <c r="BM23" s="645"/>
      <c r="BN23" s="645"/>
      <c r="BO23" s="645"/>
      <c r="BP23" s="645"/>
      <c r="BQ23" s="645"/>
      <c r="BR23" s="645"/>
      <c r="BS23" s="645"/>
      <c r="BT23" s="645"/>
      <c r="BU23" s="645"/>
      <c r="BV23" s="645"/>
      <c r="BW23" s="645"/>
      <c r="BX23" s="645"/>
      <c r="BY23" s="645"/>
      <c r="BZ23" s="645"/>
      <c r="CA23" s="645"/>
      <c r="CB23" s="645"/>
      <c r="CC23" s="645"/>
      <c r="CD23" s="645"/>
      <c r="CE23" s="645"/>
      <c r="CF23" s="645"/>
      <c r="CG23" s="645"/>
      <c r="CH23" s="645"/>
      <c r="CI23" s="645"/>
      <c r="CJ23" s="645"/>
      <c r="CK23" s="645"/>
      <c r="CL23" s="645"/>
      <c r="CM23" s="645"/>
      <c r="CN23" s="645"/>
      <c r="CO23" s="645"/>
      <c r="CP23" s="645"/>
      <c r="CQ23" s="645"/>
      <c r="CR23" s="645"/>
      <c r="CS23" s="645"/>
      <c r="CT23" s="645"/>
      <c r="CU23" s="645"/>
      <c r="CV23" s="645"/>
      <c r="CW23" s="645"/>
      <c r="CX23" s="645"/>
      <c r="CY23" s="645"/>
      <c r="CZ23" s="645"/>
      <c r="DA23" s="645"/>
      <c r="DB23" s="645"/>
      <c r="DC23" s="645"/>
      <c r="DD23" s="645"/>
      <c r="DE23" s="645"/>
      <c r="DF23" s="645"/>
      <c r="DG23" s="645"/>
      <c r="DH23" s="645"/>
      <c r="DI23" s="645"/>
      <c r="DJ23" s="645"/>
      <c r="DK23" s="645"/>
      <c r="DL23" s="645"/>
      <c r="DM23" s="645"/>
      <c r="DN23" s="645"/>
      <c r="DO23" s="645"/>
      <c r="DP23" s="645"/>
      <c r="DQ23" s="645"/>
      <c r="DR23" s="645"/>
      <c r="DS23" s="645"/>
      <c r="DT23" s="645"/>
      <c r="DU23" s="645"/>
      <c r="DV23" s="645"/>
      <c r="DW23" s="645"/>
      <c r="DX23" s="645"/>
      <c r="DY23" s="645"/>
      <c r="DZ23" s="645"/>
      <c r="EA23" s="645"/>
      <c r="EB23" s="645"/>
      <c r="EC23" s="645"/>
      <c r="ED23" s="645"/>
      <c r="EE23" s="645"/>
      <c r="EF23" s="645"/>
      <c r="EG23" s="645"/>
      <c r="EH23" s="645"/>
      <c r="EI23" s="645"/>
      <c r="EJ23" s="645"/>
      <c r="EK23" s="645"/>
      <c r="EL23" s="645"/>
      <c r="EM23" s="645"/>
      <c r="EN23" s="645"/>
      <c r="EO23" s="645"/>
      <c r="EP23" s="645"/>
      <c r="EQ23" s="645"/>
      <c r="ER23" s="645"/>
      <c r="ES23" s="645"/>
      <c r="ET23" s="645"/>
      <c r="EU23" s="645"/>
      <c r="EV23" s="645"/>
      <c r="EW23" s="645"/>
      <c r="EX23" s="645"/>
    </row>
    <row r="24" spans="1:154" ht="21.6" customHeight="1" x14ac:dyDescent="0.15">
      <c r="A24" s="670"/>
      <c r="B24" s="418" t="s">
        <v>339</v>
      </c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234">
        <v>1</v>
      </c>
      <c r="Z24" s="250">
        <v>1</v>
      </c>
      <c r="AA24" s="720">
        <f t="shared" si="5"/>
        <v>0</v>
      </c>
      <c r="AB24" s="720">
        <f t="shared" si="6"/>
        <v>0</v>
      </c>
      <c r="AC24" s="721">
        <v>0</v>
      </c>
      <c r="AD24" s="721">
        <v>0</v>
      </c>
      <c r="AE24" s="721">
        <v>0</v>
      </c>
      <c r="AF24" s="721">
        <v>0</v>
      </c>
      <c r="AG24" s="721">
        <v>0</v>
      </c>
      <c r="AH24" s="721">
        <v>0</v>
      </c>
      <c r="AI24" s="720">
        <f t="shared" si="8"/>
        <v>0</v>
      </c>
      <c r="AJ24" s="721">
        <v>0</v>
      </c>
      <c r="AK24" s="721">
        <v>0</v>
      </c>
      <c r="AL24" s="721">
        <v>0</v>
      </c>
      <c r="AM24" s="721">
        <v>0</v>
      </c>
      <c r="AN24" s="721">
        <v>0</v>
      </c>
      <c r="AO24" s="721">
        <v>0</v>
      </c>
      <c r="AP24" s="721">
        <v>0</v>
      </c>
      <c r="AQ24" s="721">
        <v>0</v>
      </c>
      <c r="AR24" s="720">
        <f t="shared" si="9"/>
        <v>0</v>
      </c>
      <c r="AS24" s="721">
        <v>0</v>
      </c>
      <c r="AT24" s="721">
        <v>0</v>
      </c>
      <c r="AU24" s="721">
        <v>0</v>
      </c>
      <c r="AV24" s="721">
        <v>0</v>
      </c>
      <c r="AW24" s="431">
        <v>0</v>
      </c>
      <c r="AX24" s="437">
        <f t="shared" si="11"/>
        <v>0</v>
      </c>
      <c r="AY24" s="431">
        <v>0</v>
      </c>
      <c r="AZ24" s="431">
        <v>0</v>
      </c>
      <c r="BA24" s="431">
        <v>0</v>
      </c>
      <c r="BB24" s="432">
        <v>0</v>
      </c>
      <c r="BC24" s="719"/>
      <c r="BD24" s="711"/>
      <c r="BE24" s="711"/>
      <c r="BF24" s="645"/>
      <c r="BG24" s="645"/>
      <c r="BH24" s="645"/>
      <c r="BI24" s="645"/>
      <c r="BJ24" s="645"/>
      <c r="BK24" s="645"/>
      <c r="BL24" s="645"/>
      <c r="BM24" s="645"/>
      <c r="BN24" s="645"/>
      <c r="BO24" s="645"/>
      <c r="BP24" s="645"/>
      <c r="BQ24" s="645"/>
      <c r="BR24" s="645"/>
      <c r="BS24" s="645"/>
      <c r="BT24" s="645"/>
      <c r="BU24" s="645"/>
      <c r="BV24" s="645"/>
      <c r="BW24" s="645"/>
      <c r="BX24" s="645"/>
      <c r="BY24" s="645"/>
      <c r="BZ24" s="645"/>
      <c r="CA24" s="645"/>
      <c r="CB24" s="645"/>
      <c r="CC24" s="645"/>
      <c r="CD24" s="645"/>
      <c r="CE24" s="645"/>
      <c r="CF24" s="645"/>
      <c r="CG24" s="645"/>
      <c r="CH24" s="645"/>
      <c r="CI24" s="645"/>
      <c r="CJ24" s="645"/>
      <c r="CK24" s="645"/>
      <c r="CL24" s="645"/>
      <c r="CM24" s="645"/>
      <c r="CN24" s="645"/>
      <c r="CO24" s="645"/>
      <c r="CP24" s="645"/>
      <c r="CQ24" s="645"/>
      <c r="CR24" s="645"/>
      <c r="CS24" s="645"/>
      <c r="CT24" s="645"/>
      <c r="CU24" s="645"/>
      <c r="CV24" s="645"/>
      <c r="CW24" s="645"/>
      <c r="CX24" s="645"/>
      <c r="CY24" s="645"/>
      <c r="CZ24" s="645"/>
      <c r="DA24" s="645"/>
      <c r="DB24" s="645"/>
      <c r="DC24" s="645"/>
      <c r="DD24" s="645"/>
      <c r="DE24" s="645"/>
      <c r="DF24" s="645"/>
      <c r="DG24" s="645"/>
      <c r="DH24" s="645"/>
      <c r="DI24" s="645"/>
      <c r="DJ24" s="645"/>
      <c r="DK24" s="645"/>
      <c r="DL24" s="645"/>
      <c r="DM24" s="645"/>
      <c r="DN24" s="645"/>
      <c r="DO24" s="645"/>
      <c r="DP24" s="645"/>
      <c r="DQ24" s="645"/>
      <c r="DR24" s="645"/>
      <c r="DS24" s="645"/>
      <c r="DT24" s="645"/>
      <c r="DU24" s="645"/>
      <c r="DV24" s="645"/>
      <c r="DW24" s="645"/>
      <c r="DX24" s="645"/>
      <c r="DY24" s="645"/>
      <c r="DZ24" s="645"/>
      <c r="EA24" s="645"/>
      <c r="EB24" s="645"/>
      <c r="EC24" s="645"/>
      <c r="ED24" s="645"/>
      <c r="EE24" s="645"/>
      <c r="EF24" s="645"/>
      <c r="EG24" s="645"/>
      <c r="EH24" s="645"/>
      <c r="EI24" s="645"/>
      <c r="EJ24" s="645"/>
      <c r="EK24" s="645"/>
      <c r="EL24" s="645"/>
      <c r="EM24" s="645"/>
      <c r="EN24" s="645"/>
      <c r="EO24" s="645"/>
      <c r="EP24" s="645"/>
      <c r="EQ24" s="645"/>
      <c r="ER24" s="645"/>
      <c r="ES24" s="645"/>
      <c r="ET24" s="645"/>
      <c r="EU24" s="645"/>
      <c r="EV24" s="645"/>
      <c r="EW24" s="645"/>
      <c r="EX24" s="645"/>
    </row>
    <row r="25" spans="1:154" ht="21.6" customHeight="1" x14ac:dyDescent="0.15">
      <c r="A25" s="670"/>
      <c r="B25" s="418" t="s">
        <v>340</v>
      </c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234">
        <v>1</v>
      </c>
      <c r="Z25" s="250">
        <v>2</v>
      </c>
      <c r="AA25" s="720">
        <f t="shared" si="5"/>
        <v>0</v>
      </c>
      <c r="AB25" s="720">
        <f t="shared" si="6"/>
        <v>0</v>
      </c>
      <c r="AC25" s="721">
        <v>0</v>
      </c>
      <c r="AD25" s="721">
        <v>0</v>
      </c>
      <c r="AE25" s="721">
        <v>0</v>
      </c>
      <c r="AF25" s="721">
        <v>0</v>
      </c>
      <c r="AG25" s="721">
        <v>0</v>
      </c>
      <c r="AH25" s="721">
        <v>0</v>
      </c>
      <c r="AI25" s="720">
        <f t="shared" si="8"/>
        <v>0</v>
      </c>
      <c r="AJ25" s="721">
        <v>0</v>
      </c>
      <c r="AK25" s="721">
        <v>0</v>
      </c>
      <c r="AL25" s="721">
        <v>0</v>
      </c>
      <c r="AM25" s="721">
        <v>0</v>
      </c>
      <c r="AN25" s="721">
        <v>0</v>
      </c>
      <c r="AO25" s="721">
        <v>0</v>
      </c>
      <c r="AP25" s="721">
        <v>0</v>
      </c>
      <c r="AQ25" s="721">
        <v>0</v>
      </c>
      <c r="AR25" s="720">
        <f t="shared" si="9"/>
        <v>0</v>
      </c>
      <c r="AS25" s="721">
        <v>0</v>
      </c>
      <c r="AT25" s="721">
        <v>0</v>
      </c>
      <c r="AU25" s="721">
        <v>0</v>
      </c>
      <c r="AV25" s="721">
        <v>0</v>
      </c>
      <c r="AW25" s="431">
        <v>0</v>
      </c>
      <c r="AX25" s="124">
        <f t="shared" si="11"/>
        <v>0</v>
      </c>
      <c r="AY25" s="236">
        <v>0</v>
      </c>
      <c r="AZ25" s="431">
        <v>0</v>
      </c>
      <c r="BA25" s="431">
        <v>0</v>
      </c>
      <c r="BB25" s="432">
        <v>0</v>
      </c>
      <c r="BC25" s="719"/>
      <c r="BD25" s="711"/>
      <c r="BE25" s="711"/>
      <c r="BF25" s="645"/>
      <c r="BG25" s="645"/>
      <c r="BH25" s="645"/>
      <c r="BI25" s="645"/>
      <c r="BJ25" s="645"/>
      <c r="BK25" s="645"/>
      <c r="BL25" s="645"/>
      <c r="BM25" s="645"/>
      <c r="BN25" s="645"/>
      <c r="BO25" s="645"/>
      <c r="BP25" s="645"/>
      <c r="BQ25" s="645"/>
      <c r="BR25" s="645"/>
      <c r="BS25" s="645"/>
      <c r="BT25" s="645"/>
      <c r="BU25" s="645"/>
      <c r="BV25" s="645"/>
      <c r="BW25" s="645"/>
      <c r="BX25" s="645"/>
      <c r="BY25" s="645"/>
      <c r="BZ25" s="645"/>
      <c r="CA25" s="645"/>
      <c r="CB25" s="645"/>
      <c r="CC25" s="645"/>
      <c r="CD25" s="645"/>
      <c r="CE25" s="645"/>
      <c r="CF25" s="645"/>
      <c r="CG25" s="645"/>
      <c r="CH25" s="645"/>
      <c r="CI25" s="645"/>
      <c r="CJ25" s="645"/>
      <c r="CK25" s="645"/>
      <c r="CL25" s="645"/>
      <c r="CM25" s="645"/>
      <c r="CN25" s="645"/>
      <c r="CO25" s="645"/>
      <c r="CP25" s="645"/>
      <c r="CQ25" s="645"/>
      <c r="CR25" s="645"/>
      <c r="CS25" s="645"/>
      <c r="CT25" s="645"/>
      <c r="CU25" s="645"/>
      <c r="CV25" s="645"/>
      <c r="CW25" s="645"/>
      <c r="CX25" s="645"/>
      <c r="CY25" s="645"/>
      <c r="CZ25" s="645"/>
      <c r="DA25" s="645"/>
      <c r="DB25" s="645"/>
      <c r="DC25" s="645"/>
      <c r="DD25" s="645"/>
      <c r="DE25" s="645"/>
      <c r="DF25" s="645"/>
      <c r="DG25" s="645"/>
      <c r="DH25" s="645"/>
      <c r="DI25" s="645"/>
      <c r="DJ25" s="645"/>
      <c r="DK25" s="645"/>
      <c r="DL25" s="645"/>
      <c r="DM25" s="645"/>
      <c r="DN25" s="645"/>
      <c r="DO25" s="645"/>
      <c r="DP25" s="645"/>
      <c r="DQ25" s="645"/>
      <c r="DR25" s="645"/>
      <c r="DS25" s="645"/>
      <c r="DT25" s="645"/>
      <c r="DU25" s="645"/>
      <c r="DV25" s="645"/>
      <c r="DW25" s="645"/>
      <c r="DX25" s="645"/>
      <c r="DY25" s="645"/>
      <c r="DZ25" s="645"/>
      <c r="EA25" s="645"/>
      <c r="EB25" s="645"/>
      <c r="EC25" s="645"/>
      <c r="ED25" s="645"/>
      <c r="EE25" s="645"/>
      <c r="EF25" s="645"/>
      <c r="EG25" s="645"/>
      <c r="EH25" s="645"/>
      <c r="EI25" s="645"/>
      <c r="EJ25" s="645"/>
      <c r="EK25" s="645"/>
      <c r="EL25" s="645"/>
      <c r="EM25" s="645"/>
      <c r="EN25" s="645"/>
      <c r="EO25" s="645"/>
      <c r="EP25" s="645"/>
      <c r="EQ25" s="645"/>
      <c r="ER25" s="645"/>
      <c r="ES25" s="645"/>
      <c r="ET25" s="645"/>
      <c r="EU25" s="645"/>
      <c r="EV25" s="645"/>
      <c r="EW25" s="645"/>
      <c r="EX25" s="645"/>
    </row>
    <row r="26" spans="1:154" ht="21.6" customHeight="1" x14ac:dyDescent="0.15">
      <c r="A26" s="670"/>
      <c r="B26" s="418" t="s">
        <v>341</v>
      </c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734">
        <v>1</v>
      </c>
      <c r="Z26" s="250">
        <v>3</v>
      </c>
      <c r="AA26" s="720">
        <f t="shared" si="5"/>
        <v>0</v>
      </c>
      <c r="AB26" s="720">
        <f t="shared" si="6"/>
        <v>0</v>
      </c>
      <c r="AC26" s="721">
        <v>0</v>
      </c>
      <c r="AD26" s="721">
        <v>0</v>
      </c>
      <c r="AE26" s="721">
        <v>0</v>
      </c>
      <c r="AF26" s="721">
        <v>0</v>
      </c>
      <c r="AG26" s="721">
        <v>0</v>
      </c>
      <c r="AH26" s="721">
        <v>0</v>
      </c>
      <c r="AI26" s="720">
        <f t="shared" si="8"/>
        <v>0</v>
      </c>
      <c r="AJ26" s="721">
        <v>0</v>
      </c>
      <c r="AK26" s="721">
        <v>0</v>
      </c>
      <c r="AL26" s="721">
        <v>0</v>
      </c>
      <c r="AM26" s="721">
        <v>0</v>
      </c>
      <c r="AN26" s="721">
        <v>0</v>
      </c>
      <c r="AO26" s="721">
        <v>0</v>
      </c>
      <c r="AP26" s="721">
        <v>0</v>
      </c>
      <c r="AQ26" s="721">
        <v>0</v>
      </c>
      <c r="AR26" s="720">
        <f t="shared" si="9"/>
        <v>0</v>
      </c>
      <c r="AS26" s="721">
        <v>0</v>
      </c>
      <c r="AT26" s="721">
        <v>0</v>
      </c>
      <c r="AU26" s="721">
        <v>0</v>
      </c>
      <c r="AV26" s="721">
        <v>0</v>
      </c>
      <c r="AW26" s="431">
        <v>0</v>
      </c>
      <c r="AX26" s="437">
        <f t="shared" si="11"/>
        <v>0</v>
      </c>
      <c r="AY26" s="431">
        <v>0</v>
      </c>
      <c r="AZ26" s="431">
        <v>0</v>
      </c>
      <c r="BA26" s="431">
        <v>0</v>
      </c>
      <c r="BB26" s="432">
        <v>0</v>
      </c>
      <c r="BC26" s="719"/>
      <c r="BD26" s="711"/>
      <c r="BE26" s="711"/>
      <c r="BF26" s="645"/>
      <c r="BG26" s="645"/>
      <c r="BH26" s="645"/>
      <c r="BI26" s="645"/>
      <c r="BJ26" s="645"/>
      <c r="BK26" s="645"/>
      <c r="BL26" s="645"/>
      <c r="BM26" s="645"/>
      <c r="BN26" s="645"/>
      <c r="BO26" s="645"/>
      <c r="BP26" s="645"/>
      <c r="BQ26" s="645"/>
      <c r="BR26" s="645"/>
      <c r="BS26" s="645"/>
      <c r="BT26" s="645"/>
      <c r="BU26" s="645"/>
      <c r="BV26" s="645"/>
      <c r="BW26" s="645"/>
      <c r="BX26" s="645"/>
      <c r="BY26" s="645"/>
      <c r="BZ26" s="645"/>
      <c r="CA26" s="645"/>
      <c r="CB26" s="645"/>
      <c r="CC26" s="645"/>
      <c r="CD26" s="645"/>
      <c r="CE26" s="645"/>
      <c r="CF26" s="645"/>
      <c r="CG26" s="645"/>
      <c r="CH26" s="645"/>
      <c r="CI26" s="645"/>
      <c r="CJ26" s="645"/>
      <c r="CK26" s="645"/>
      <c r="CL26" s="645"/>
      <c r="CM26" s="645"/>
      <c r="CN26" s="645"/>
      <c r="CO26" s="645"/>
      <c r="CP26" s="645"/>
      <c r="CQ26" s="645"/>
      <c r="CR26" s="645"/>
      <c r="CS26" s="645"/>
      <c r="CT26" s="645"/>
      <c r="CU26" s="645"/>
      <c r="CV26" s="645"/>
      <c r="CW26" s="645"/>
      <c r="CX26" s="645"/>
      <c r="CY26" s="645"/>
      <c r="CZ26" s="645"/>
      <c r="DA26" s="645"/>
      <c r="DB26" s="645"/>
      <c r="DC26" s="645"/>
      <c r="DD26" s="645"/>
      <c r="DE26" s="645"/>
      <c r="DF26" s="645"/>
      <c r="DG26" s="645"/>
      <c r="DH26" s="645"/>
      <c r="DI26" s="645"/>
      <c r="DJ26" s="645"/>
      <c r="DK26" s="645"/>
      <c r="DL26" s="645"/>
      <c r="DM26" s="645"/>
      <c r="DN26" s="645"/>
      <c r="DO26" s="645"/>
      <c r="DP26" s="645"/>
      <c r="DQ26" s="645"/>
      <c r="DR26" s="645"/>
      <c r="DS26" s="645"/>
      <c r="DT26" s="645"/>
      <c r="DU26" s="645"/>
      <c r="DV26" s="645"/>
      <c r="DW26" s="645"/>
      <c r="DX26" s="645"/>
      <c r="DY26" s="645"/>
      <c r="DZ26" s="645"/>
      <c r="EA26" s="645"/>
      <c r="EB26" s="645"/>
      <c r="EC26" s="645"/>
      <c r="ED26" s="645"/>
      <c r="EE26" s="645"/>
      <c r="EF26" s="645"/>
      <c r="EG26" s="645"/>
      <c r="EH26" s="645"/>
      <c r="EI26" s="645"/>
      <c r="EJ26" s="645"/>
      <c r="EK26" s="645"/>
      <c r="EL26" s="645"/>
      <c r="EM26" s="645"/>
      <c r="EN26" s="645"/>
      <c r="EO26" s="645"/>
      <c r="EP26" s="645"/>
      <c r="EQ26" s="645"/>
      <c r="ER26" s="645"/>
      <c r="ES26" s="645"/>
      <c r="ET26" s="645"/>
      <c r="EU26" s="645"/>
      <c r="EV26" s="645"/>
      <c r="EW26" s="645"/>
      <c r="EX26" s="645"/>
    </row>
    <row r="27" spans="1:154" ht="21.6" customHeight="1" x14ac:dyDescent="0.15">
      <c r="A27" s="670"/>
      <c r="B27" s="418" t="s">
        <v>342</v>
      </c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234">
        <v>1</v>
      </c>
      <c r="Z27" s="250">
        <v>4</v>
      </c>
      <c r="AA27" s="720">
        <f t="shared" si="5"/>
        <v>0</v>
      </c>
      <c r="AB27" s="720">
        <f t="shared" si="6"/>
        <v>0</v>
      </c>
      <c r="AC27" s="721">
        <v>0</v>
      </c>
      <c r="AD27" s="721">
        <v>0</v>
      </c>
      <c r="AE27" s="721">
        <v>0</v>
      </c>
      <c r="AF27" s="721">
        <v>0</v>
      </c>
      <c r="AG27" s="721">
        <v>0</v>
      </c>
      <c r="AH27" s="721">
        <v>0</v>
      </c>
      <c r="AI27" s="720">
        <f t="shared" si="8"/>
        <v>0</v>
      </c>
      <c r="AJ27" s="721">
        <v>0</v>
      </c>
      <c r="AK27" s="721">
        <v>0</v>
      </c>
      <c r="AL27" s="721">
        <v>0</v>
      </c>
      <c r="AM27" s="721">
        <v>0</v>
      </c>
      <c r="AN27" s="721">
        <v>0</v>
      </c>
      <c r="AO27" s="721">
        <v>0</v>
      </c>
      <c r="AP27" s="721">
        <v>0</v>
      </c>
      <c r="AQ27" s="721">
        <v>0</v>
      </c>
      <c r="AR27" s="720">
        <f t="shared" si="9"/>
        <v>0</v>
      </c>
      <c r="AS27" s="721">
        <v>0</v>
      </c>
      <c r="AT27" s="721">
        <v>0</v>
      </c>
      <c r="AU27" s="721">
        <v>0</v>
      </c>
      <c r="AV27" s="721">
        <v>0</v>
      </c>
      <c r="AW27" s="431">
        <v>0</v>
      </c>
      <c r="AX27" s="437">
        <f t="shared" si="11"/>
        <v>0</v>
      </c>
      <c r="AY27" s="431">
        <v>0</v>
      </c>
      <c r="AZ27" s="431">
        <v>0</v>
      </c>
      <c r="BA27" s="431">
        <v>0</v>
      </c>
      <c r="BB27" s="432">
        <v>0</v>
      </c>
      <c r="BC27" s="719"/>
      <c r="BD27" s="711"/>
      <c r="BE27" s="711"/>
      <c r="BF27" s="645"/>
      <c r="BG27" s="645"/>
      <c r="BH27" s="645"/>
      <c r="BI27" s="645"/>
      <c r="BJ27" s="645"/>
      <c r="BK27" s="645"/>
      <c r="BL27" s="645"/>
      <c r="BM27" s="645"/>
      <c r="BN27" s="645"/>
      <c r="BO27" s="645"/>
      <c r="BP27" s="645"/>
      <c r="BQ27" s="645"/>
      <c r="BR27" s="645"/>
      <c r="BS27" s="645"/>
      <c r="BT27" s="645"/>
      <c r="BU27" s="645"/>
      <c r="BV27" s="645"/>
      <c r="BW27" s="645"/>
      <c r="BX27" s="645"/>
      <c r="BY27" s="645"/>
      <c r="BZ27" s="645"/>
      <c r="CA27" s="645"/>
      <c r="CB27" s="645"/>
      <c r="CC27" s="645"/>
      <c r="CD27" s="645"/>
      <c r="CE27" s="645"/>
      <c r="CF27" s="645"/>
      <c r="CG27" s="645"/>
      <c r="CH27" s="645"/>
      <c r="CI27" s="645"/>
      <c r="CJ27" s="645"/>
      <c r="CK27" s="645"/>
      <c r="CL27" s="645"/>
      <c r="CM27" s="645"/>
      <c r="CN27" s="645"/>
      <c r="CO27" s="645"/>
      <c r="CP27" s="645"/>
      <c r="CQ27" s="645"/>
      <c r="CR27" s="645"/>
      <c r="CS27" s="645"/>
      <c r="CT27" s="645"/>
      <c r="CU27" s="645"/>
      <c r="CV27" s="645"/>
      <c r="CW27" s="645"/>
      <c r="CX27" s="645"/>
      <c r="CY27" s="645"/>
      <c r="CZ27" s="645"/>
      <c r="DA27" s="645"/>
      <c r="DB27" s="645"/>
      <c r="DC27" s="645"/>
      <c r="DD27" s="645"/>
      <c r="DE27" s="645"/>
      <c r="DF27" s="645"/>
      <c r="DG27" s="645"/>
      <c r="DH27" s="645"/>
      <c r="DI27" s="645"/>
      <c r="DJ27" s="645"/>
      <c r="DK27" s="645"/>
      <c r="DL27" s="645"/>
      <c r="DM27" s="645"/>
      <c r="DN27" s="645"/>
      <c r="DO27" s="645"/>
      <c r="DP27" s="645"/>
      <c r="DQ27" s="645"/>
      <c r="DR27" s="645"/>
      <c r="DS27" s="645"/>
      <c r="DT27" s="645"/>
      <c r="DU27" s="645"/>
      <c r="DV27" s="645"/>
      <c r="DW27" s="645"/>
      <c r="DX27" s="645"/>
      <c r="DY27" s="645"/>
      <c r="DZ27" s="645"/>
      <c r="EA27" s="645"/>
      <c r="EB27" s="645"/>
      <c r="EC27" s="645"/>
      <c r="ED27" s="645"/>
      <c r="EE27" s="645"/>
      <c r="EF27" s="645"/>
      <c r="EG27" s="645"/>
      <c r="EH27" s="645"/>
      <c r="EI27" s="645"/>
      <c r="EJ27" s="645"/>
      <c r="EK27" s="645"/>
      <c r="EL27" s="645"/>
      <c r="EM27" s="645"/>
      <c r="EN27" s="645"/>
      <c r="EO27" s="645"/>
      <c r="EP27" s="645"/>
      <c r="EQ27" s="645"/>
      <c r="ER27" s="645"/>
      <c r="ES27" s="645"/>
      <c r="ET27" s="645"/>
      <c r="EU27" s="645"/>
      <c r="EV27" s="645"/>
      <c r="EW27" s="645"/>
      <c r="EX27" s="645"/>
    </row>
    <row r="28" spans="1:154" ht="21.6" customHeight="1" x14ac:dyDescent="0.15">
      <c r="A28" s="670"/>
      <c r="B28" s="418" t="s">
        <v>343</v>
      </c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234">
        <v>1</v>
      </c>
      <c r="Z28" s="250">
        <v>5</v>
      </c>
      <c r="AA28" s="720">
        <f t="shared" si="5"/>
        <v>0</v>
      </c>
      <c r="AB28" s="720">
        <f t="shared" si="6"/>
        <v>0</v>
      </c>
      <c r="AC28" s="721">
        <v>0</v>
      </c>
      <c r="AD28" s="721">
        <v>0</v>
      </c>
      <c r="AE28" s="721">
        <v>0</v>
      </c>
      <c r="AF28" s="721">
        <v>0</v>
      </c>
      <c r="AG28" s="721">
        <v>0</v>
      </c>
      <c r="AH28" s="721">
        <v>0</v>
      </c>
      <c r="AI28" s="720">
        <f t="shared" si="8"/>
        <v>0</v>
      </c>
      <c r="AJ28" s="721">
        <v>0</v>
      </c>
      <c r="AK28" s="721">
        <v>0</v>
      </c>
      <c r="AL28" s="721">
        <v>0</v>
      </c>
      <c r="AM28" s="721">
        <v>0</v>
      </c>
      <c r="AN28" s="721">
        <v>0</v>
      </c>
      <c r="AO28" s="721">
        <v>0</v>
      </c>
      <c r="AP28" s="721">
        <v>0</v>
      </c>
      <c r="AQ28" s="721">
        <v>0</v>
      </c>
      <c r="AR28" s="720">
        <f t="shared" si="9"/>
        <v>0</v>
      </c>
      <c r="AS28" s="721">
        <v>0</v>
      </c>
      <c r="AT28" s="721">
        <v>0</v>
      </c>
      <c r="AU28" s="721">
        <v>0</v>
      </c>
      <c r="AV28" s="721">
        <v>0</v>
      </c>
      <c r="AW28" s="431">
        <v>0</v>
      </c>
      <c r="AX28" s="437">
        <f t="shared" si="11"/>
        <v>0</v>
      </c>
      <c r="AY28" s="431">
        <v>0</v>
      </c>
      <c r="AZ28" s="431">
        <v>0</v>
      </c>
      <c r="BA28" s="431">
        <v>0</v>
      </c>
      <c r="BB28" s="432">
        <v>0</v>
      </c>
      <c r="BC28" s="719"/>
      <c r="BD28" s="711"/>
      <c r="BE28" s="711"/>
      <c r="BF28" s="645"/>
      <c r="BG28" s="645"/>
      <c r="BH28" s="645"/>
      <c r="BI28" s="645"/>
      <c r="BJ28" s="645"/>
      <c r="BK28" s="645"/>
      <c r="BL28" s="645"/>
      <c r="BM28" s="645"/>
      <c r="BN28" s="645"/>
      <c r="BO28" s="645"/>
      <c r="BP28" s="645"/>
      <c r="BQ28" s="645"/>
      <c r="BR28" s="645"/>
      <c r="BS28" s="645"/>
      <c r="BT28" s="645"/>
      <c r="BU28" s="645"/>
      <c r="BV28" s="645"/>
      <c r="BW28" s="645"/>
      <c r="BX28" s="645"/>
      <c r="BY28" s="645"/>
      <c r="BZ28" s="645"/>
      <c r="CA28" s="645"/>
      <c r="CB28" s="645"/>
      <c r="CC28" s="645"/>
      <c r="CD28" s="645"/>
      <c r="CE28" s="645"/>
      <c r="CF28" s="645"/>
      <c r="CG28" s="645"/>
      <c r="CH28" s="645"/>
      <c r="CI28" s="645"/>
      <c r="CJ28" s="645"/>
      <c r="CK28" s="645"/>
      <c r="CL28" s="645"/>
      <c r="CM28" s="645"/>
      <c r="CN28" s="645"/>
      <c r="CO28" s="645"/>
      <c r="CP28" s="645"/>
      <c r="CQ28" s="645"/>
      <c r="CR28" s="645"/>
      <c r="CS28" s="645"/>
      <c r="CT28" s="645"/>
      <c r="CU28" s="645"/>
      <c r="CV28" s="645"/>
      <c r="CW28" s="645"/>
      <c r="CX28" s="645"/>
      <c r="CY28" s="645"/>
      <c r="CZ28" s="645"/>
      <c r="DA28" s="645"/>
      <c r="DB28" s="645"/>
      <c r="DC28" s="645"/>
      <c r="DD28" s="645"/>
      <c r="DE28" s="645"/>
      <c r="DF28" s="645"/>
      <c r="DG28" s="645"/>
      <c r="DH28" s="645"/>
      <c r="DI28" s="645"/>
      <c r="DJ28" s="645"/>
      <c r="DK28" s="645"/>
      <c r="DL28" s="645"/>
      <c r="DM28" s="645"/>
      <c r="DN28" s="645"/>
      <c r="DO28" s="645"/>
      <c r="DP28" s="645"/>
      <c r="DQ28" s="645"/>
      <c r="DR28" s="645"/>
      <c r="DS28" s="645"/>
      <c r="DT28" s="645"/>
      <c r="DU28" s="645"/>
      <c r="DV28" s="645"/>
      <c r="DW28" s="645"/>
      <c r="DX28" s="645"/>
      <c r="DY28" s="645"/>
      <c r="DZ28" s="645"/>
      <c r="EA28" s="645"/>
      <c r="EB28" s="645"/>
      <c r="EC28" s="645"/>
      <c r="ED28" s="645"/>
      <c r="EE28" s="645"/>
      <c r="EF28" s="645"/>
      <c r="EG28" s="645"/>
      <c r="EH28" s="645"/>
      <c r="EI28" s="645"/>
      <c r="EJ28" s="645"/>
      <c r="EK28" s="645"/>
      <c r="EL28" s="645"/>
      <c r="EM28" s="645"/>
      <c r="EN28" s="645"/>
      <c r="EO28" s="645"/>
      <c r="EP28" s="645"/>
      <c r="EQ28" s="645"/>
      <c r="ER28" s="645"/>
      <c r="ES28" s="645"/>
      <c r="ET28" s="645"/>
      <c r="EU28" s="645"/>
      <c r="EV28" s="645"/>
      <c r="EW28" s="645"/>
      <c r="EX28" s="645"/>
    </row>
    <row r="29" spans="1:154" ht="21.6" customHeight="1" x14ac:dyDescent="0.15">
      <c r="A29" s="670"/>
      <c r="B29" s="418" t="s">
        <v>344</v>
      </c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234">
        <v>1</v>
      </c>
      <c r="Z29" s="250">
        <v>6</v>
      </c>
      <c r="AA29" s="720">
        <f t="shared" si="5"/>
        <v>0</v>
      </c>
      <c r="AB29" s="720">
        <f t="shared" si="6"/>
        <v>0</v>
      </c>
      <c r="AC29" s="720">
        <f>SUM(AC30:AC31)</f>
        <v>0</v>
      </c>
      <c r="AD29" s="720">
        <f t="shared" ref="AD29:AH29" si="17">SUM(AD30:AD31)</f>
        <v>0</v>
      </c>
      <c r="AE29" s="720">
        <f t="shared" si="17"/>
        <v>0</v>
      </c>
      <c r="AF29" s="720">
        <f t="shared" si="17"/>
        <v>0</v>
      </c>
      <c r="AG29" s="720">
        <f t="shared" si="17"/>
        <v>0</v>
      </c>
      <c r="AH29" s="720">
        <f t="shared" si="17"/>
        <v>0</v>
      </c>
      <c r="AI29" s="720">
        <f t="shared" si="8"/>
        <v>0</v>
      </c>
      <c r="AJ29" s="720">
        <f t="shared" ref="AJ29:AQ29" si="18">SUM(AJ30:AJ31)</f>
        <v>0</v>
      </c>
      <c r="AK29" s="720">
        <f t="shared" si="18"/>
        <v>0</v>
      </c>
      <c r="AL29" s="720">
        <f t="shared" si="18"/>
        <v>0</v>
      </c>
      <c r="AM29" s="720">
        <f t="shared" si="18"/>
        <v>0</v>
      </c>
      <c r="AN29" s="720">
        <f t="shared" si="18"/>
        <v>0</v>
      </c>
      <c r="AO29" s="720">
        <f t="shared" si="18"/>
        <v>0</v>
      </c>
      <c r="AP29" s="720">
        <f t="shared" si="18"/>
        <v>0</v>
      </c>
      <c r="AQ29" s="720">
        <f t="shared" si="18"/>
        <v>0</v>
      </c>
      <c r="AR29" s="720">
        <f t="shared" si="9"/>
        <v>0</v>
      </c>
      <c r="AS29" s="720">
        <f t="shared" ref="AS29:AW29" si="19">SUM(AS30:AS31)</f>
        <v>0</v>
      </c>
      <c r="AT29" s="720">
        <f t="shared" si="19"/>
        <v>0</v>
      </c>
      <c r="AU29" s="720">
        <f t="shared" si="19"/>
        <v>0</v>
      </c>
      <c r="AV29" s="720">
        <f t="shared" si="19"/>
        <v>0</v>
      </c>
      <c r="AW29" s="437">
        <f t="shared" si="19"/>
        <v>0</v>
      </c>
      <c r="AX29" s="437">
        <f t="shared" si="11"/>
        <v>0</v>
      </c>
      <c r="AY29" s="437">
        <f t="shared" ref="AY29:BB29" si="20">SUM(AY30:AY31)</f>
        <v>0</v>
      </c>
      <c r="AZ29" s="437">
        <f t="shared" si="20"/>
        <v>0</v>
      </c>
      <c r="BA29" s="437">
        <f t="shared" si="20"/>
        <v>0</v>
      </c>
      <c r="BB29" s="439">
        <f t="shared" si="20"/>
        <v>0</v>
      </c>
      <c r="BC29" s="719"/>
      <c r="BD29" s="711"/>
      <c r="BE29" s="711"/>
      <c r="BF29" s="645"/>
      <c r="BG29" s="645"/>
      <c r="BH29" s="645"/>
      <c r="BI29" s="645"/>
      <c r="BJ29" s="645"/>
      <c r="BK29" s="645"/>
      <c r="BL29" s="645"/>
      <c r="BM29" s="645"/>
      <c r="BN29" s="645"/>
      <c r="BO29" s="645"/>
      <c r="BP29" s="645"/>
      <c r="BQ29" s="645"/>
      <c r="BR29" s="645"/>
      <c r="BS29" s="645"/>
      <c r="BT29" s="645"/>
      <c r="BU29" s="645"/>
      <c r="BV29" s="645"/>
      <c r="BW29" s="645"/>
      <c r="BX29" s="645"/>
      <c r="BY29" s="645"/>
      <c r="BZ29" s="645"/>
      <c r="CA29" s="645"/>
      <c r="CB29" s="645"/>
      <c r="CC29" s="645"/>
      <c r="CD29" s="645"/>
      <c r="CE29" s="645"/>
      <c r="CF29" s="645"/>
      <c r="CG29" s="645"/>
      <c r="CH29" s="645"/>
      <c r="CI29" s="645"/>
      <c r="CJ29" s="645"/>
      <c r="CK29" s="645"/>
      <c r="CL29" s="645"/>
      <c r="CM29" s="645"/>
      <c r="CN29" s="645"/>
      <c r="CO29" s="645"/>
      <c r="CP29" s="645"/>
      <c r="CQ29" s="645"/>
      <c r="CR29" s="645"/>
      <c r="CS29" s="645"/>
      <c r="CT29" s="645"/>
      <c r="CU29" s="645"/>
      <c r="CV29" s="645"/>
      <c r="CW29" s="645"/>
      <c r="CX29" s="645"/>
      <c r="CY29" s="645"/>
      <c r="CZ29" s="645"/>
      <c r="DA29" s="645"/>
      <c r="DB29" s="645"/>
      <c r="DC29" s="645"/>
      <c r="DD29" s="645"/>
      <c r="DE29" s="645"/>
      <c r="DF29" s="645"/>
      <c r="DG29" s="645"/>
      <c r="DH29" s="645"/>
      <c r="DI29" s="645"/>
      <c r="DJ29" s="645"/>
      <c r="DK29" s="645"/>
      <c r="DL29" s="645"/>
      <c r="DM29" s="645"/>
      <c r="DN29" s="645"/>
      <c r="DO29" s="645"/>
      <c r="DP29" s="645"/>
      <c r="DQ29" s="645"/>
      <c r="DR29" s="645"/>
      <c r="DS29" s="645"/>
      <c r="DT29" s="645"/>
      <c r="DU29" s="645"/>
      <c r="DV29" s="645"/>
      <c r="DW29" s="645"/>
      <c r="DX29" s="645"/>
      <c r="DY29" s="645"/>
      <c r="DZ29" s="645"/>
      <c r="EA29" s="645"/>
      <c r="EB29" s="645"/>
      <c r="EC29" s="645"/>
      <c r="ED29" s="645"/>
      <c r="EE29" s="645"/>
      <c r="EF29" s="645"/>
      <c r="EG29" s="645"/>
      <c r="EH29" s="645"/>
      <c r="EI29" s="645"/>
      <c r="EJ29" s="645"/>
      <c r="EK29" s="645"/>
      <c r="EL29" s="645"/>
      <c r="EM29" s="645"/>
      <c r="EN29" s="645"/>
      <c r="EO29" s="645"/>
      <c r="EP29" s="645"/>
      <c r="EQ29" s="645"/>
      <c r="ER29" s="645"/>
      <c r="ES29" s="645"/>
      <c r="ET29" s="645"/>
      <c r="EU29" s="645"/>
      <c r="EV29" s="645"/>
      <c r="EW29" s="645"/>
      <c r="EX29" s="645"/>
    </row>
    <row r="30" spans="1:154" ht="21.6" customHeight="1" x14ac:dyDescent="0.15">
      <c r="A30" s="670"/>
      <c r="B30" s="418" t="s">
        <v>345</v>
      </c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234">
        <v>1</v>
      </c>
      <c r="Z30" s="250">
        <v>7</v>
      </c>
      <c r="AA30" s="720">
        <f t="shared" si="5"/>
        <v>0</v>
      </c>
      <c r="AB30" s="720">
        <f t="shared" si="6"/>
        <v>0</v>
      </c>
      <c r="AC30" s="721">
        <v>0</v>
      </c>
      <c r="AD30" s="721">
        <v>0</v>
      </c>
      <c r="AE30" s="721">
        <v>0</v>
      </c>
      <c r="AF30" s="721">
        <v>0</v>
      </c>
      <c r="AG30" s="721">
        <v>0</v>
      </c>
      <c r="AH30" s="721">
        <v>0</v>
      </c>
      <c r="AI30" s="720">
        <f t="shared" si="8"/>
        <v>0</v>
      </c>
      <c r="AJ30" s="721">
        <v>0</v>
      </c>
      <c r="AK30" s="721">
        <v>0</v>
      </c>
      <c r="AL30" s="721">
        <v>0</v>
      </c>
      <c r="AM30" s="721">
        <v>0</v>
      </c>
      <c r="AN30" s="721">
        <v>0</v>
      </c>
      <c r="AO30" s="721">
        <v>0</v>
      </c>
      <c r="AP30" s="721">
        <v>0</v>
      </c>
      <c r="AQ30" s="721">
        <v>0</v>
      </c>
      <c r="AR30" s="720">
        <f t="shared" si="9"/>
        <v>0</v>
      </c>
      <c r="AS30" s="721">
        <v>0</v>
      </c>
      <c r="AT30" s="721">
        <v>0</v>
      </c>
      <c r="AU30" s="721">
        <v>0</v>
      </c>
      <c r="AV30" s="721">
        <v>0</v>
      </c>
      <c r="AW30" s="431">
        <v>0</v>
      </c>
      <c r="AX30" s="437">
        <f t="shared" si="11"/>
        <v>0</v>
      </c>
      <c r="AY30" s="431">
        <v>0</v>
      </c>
      <c r="AZ30" s="431">
        <v>0</v>
      </c>
      <c r="BA30" s="431">
        <v>0</v>
      </c>
      <c r="BB30" s="432">
        <v>0</v>
      </c>
      <c r="BC30" s="719"/>
      <c r="BD30" s="711"/>
      <c r="BE30" s="711"/>
      <c r="BF30" s="645"/>
      <c r="BG30" s="645"/>
      <c r="BH30" s="645"/>
      <c r="BI30" s="645"/>
      <c r="BJ30" s="645"/>
      <c r="BK30" s="645"/>
      <c r="BL30" s="645"/>
      <c r="BM30" s="645"/>
      <c r="BN30" s="645"/>
      <c r="BO30" s="645"/>
      <c r="BP30" s="645"/>
      <c r="BQ30" s="645"/>
      <c r="BR30" s="645"/>
      <c r="BS30" s="645"/>
      <c r="BT30" s="645"/>
      <c r="BU30" s="645"/>
      <c r="BV30" s="645"/>
      <c r="BW30" s="645"/>
      <c r="BX30" s="645"/>
      <c r="BY30" s="645"/>
      <c r="BZ30" s="645"/>
      <c r="CA30" s="645"/>
      <c r="CB30" s="645"/>
      <c r="CC30" s="645"/>
      <c r="CD30" s="645"/>
      <c r="CE30" s="645"/>
      <c r="CF30" s="645"/>
      <c r="CG30" s="645"/>
      <c r="CH30" s="645"/>
      <c r="CI30" s="645"/>
      <c r="CJ30" s="645"/>
      <c r="CK30" s="645"/>
      <c r="CL30" s="645"/>
      <c r="CM30" s="645"/>
      <c r="CN30" s="645"/>
      <c r="CO30" s="645"/>
      <c r="CP30" s="645"/>
      <c r="CQ30" s="645"/>
      <c r="CR30" s="645"/>
      <c r="CS30" s="645"/>
      <c r="CT30" s="645"/>
      <c r="CU30" s="645"/>
      <c r="CV30" s="645"/>
      <c r="CW30" s="645"/>
      <c r="CX30" s="645"/>
      <c r="CY30" s="645"/>
      <c r="CZ30" s="645"/>
      <c r="DA30" s="645"/>
      <c r="DB30" s="645"/>
      <c r="DC30" s="645"/>
      <c r="DD30" s="645"/>
      <c r="DE30" s="645"/>
      <c r="DF30" s="645"/>
      <c r="DG30" s="645"/>
      <c r="DH30" s="645"/>
      <c r="DI30" s="645"/>
      <c r="DJ30" s="645"/>
      <c r="DK30" s="645"/>
      <c r="DL30" s="645"/>
      <c r="DM30" s="645"/>
      <c r="DN30" s="645"/>
      <c r="DO30" s="645"/>
      <c r="DP30" s="645"/>
      <c r="DQ30" s="645"/>
      <c r="DR30" s="645"/>
      <c r="DS30" s="645"/>
      <c r="DT30" s="645"/>
      <c r="DU30" s="645"/>
      <c r="DV30" s="645"/>
      <c r="DW30" s="645"/>
      <c r="DX30" s="645"/>
      <c r="DY30" s="645"/>
      <c r="DZ30" s="645"/>
      <c r="EA30" s="645"/>
      <c r="EB30" s="645"/>
      <c r="EC30" s="645"/>
      <c r="ED30" s="645"/>
      <c r="EE30" s="645"/>
      <c r="EF30" s="645"/>
      <c r="EG30" s="645"/>
      <c r="EH30" s="645"/>
      <c r="EI30" s="645"/>
      <c r="EJ30" s="645"/>
      <c r="EK30" s="645"/>
      <c r="EL30" s="645"/>
      <c r="EM30" s="645"/>
      <c r="EN30" s="645"/>
      <c r="EO30" s="645"/>
      <c r="EP30" s="645"/>
      <c r="EQ30" s="645"/>
      <c r="ER30" s="645"/>
      <c r="ES30" s="645"/>
      <c r="ET30" s="645"/>
      <c r="EU30" s="645"/>
      <c r="EV30" s="645"/>
      <c r="EW30" s="645"/>
      <c r="EX30" s="645"/>
    </row>
    <row r="31" spans="1:154" ht="21.6" customHeight="1" thickBot="1" x14ac:dyDescent="0.2">
      <c r="A31" s="670"/>
      <c r="B31" s="418" t="s">
        <v>346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722">
        <v>1</v>
      </c>
      <c r="Z31" s="723">
        <v>8</v>
      </c>
      <c r="AA31" s="724">
        <f t="shared" si="5"/>
        <v>0</v>
      </c>
      <c r="AB31" s="724">
        <f t="shared" si="6"/>
        <v>0</v>
      </c>
      <c r="AC31" s="725">
        <v>0</v>
      </c>
      <c r="AD31" s="725">
        <v>0</v>
      </c>
      <c r="AE31" s="725">
        <v>0</v>
      </c>
      <c r="AF31" s="725">
        <v>0</v>
      </c>
      <c r="AG31" s="725">
        <v>0</v>
      </c>
      <c r="AH31" s="725">
        <v>0</v>
      </c>
      <c r="AI31" s="724">
        <f t="shared" si="8"/>
        <v>0</v>
      </c>
      <c r="AJ31" s="725">
        <v>0</v>
      </c>
      <c r="AK31" s="725">
        <v>0</v>
      </c>
      <c r="AL31" s="725">
        <v>0</v>
      </c>
      <c r="AM31" s="725">
        <v>0</v>
      </c>
      <c r="AN31" s="725">
        <v>0</v>
      </c>
      <c r="AO31" s="725">
        <v>0</v>
      </c>
      <c r="AP31" s="725">
        <v>0</v>
      </c>
      <c r="AQ31" s="725">
        <v>0</v>
      </c>
      <c r="AR31" s="724">
        <f t="shared" si="9"/>
        <v>0</v>
      </c>
      <c r="AS31" s="725">
        <v>0</v>
      </c>
      <c r="AT31" s="725">
        <v>0</v>
      </c>
      <c r="AU31" s="725">
        <v>0</v>
      </c>
      <c r="AV31" s="725">
        <v>0</v>
      </c>
      <c r="AW31" s="427">
        <v>0</v>
      </c>
      <c r="AX31" s="428">
        <f t="shared" si="11"/>
        <v>0</v>
      </c>
      <c r="AY31" s="427">
        <v>0</v>
      </c>
      <c r="AZ31" s="427">
        <v>0</v>
      </c>
      <c r="BA31" s="427">
        <v>0</v>
      </c>
      <c r="BB31" s="429">
        <v>0</v>
      </c>
      <c r="BC31" s="719"/>
      <c r="BD31" s="711"/>
      <c r="BE31" s="711"/>
      <c r="BF31" s="645"/>
      <c r="BG31" s="645"/>
      <c r="BH31" s="645"/>
      <c r="BI31" s="645"/>
      <c r="BJ31" s="645"/>
      <c r="BK31" s="645"/>
      <c r="BL31" s="645"/>
      <c r="BM31" s="645"/>
      <c r="BN31" s="645"/>
      <c r="BO31" s="645"/>
      <c r="BP31" s="645"/>
      <c r="BQ31" s="645"/>
      <c r="BR31" s="645"/>
      <c r="BS31" s="645"/>
      <c r="BT31" s="645"/>
      <c r="BU31" s="645"/>
      <c r="BV31" s="645"/>
      <c r="BW31" s="645"/>
      <c r="BX31" s="645"/>
      <c r="BY31" s="645"/>
      <c r="BZ31" s="645"/>
      <c r="CA31" s="645"/>
      <c r="CB31" s="645"/>
      <c r="CC31" s="645"/>
      <c r="CD31" s="645"/>
      <c r="CE31" s="645"/>
      <c r="CF31" s="645"/>
      <c r="CG31" s="645"/>
      <c r="CH31" s="645"/>
      <c r="CI31" s="645"/>
      <c r="CJ31" s="645"/>
      <c r="CK31" s="645"/>
      <c r="CL31" s="645"/>
      <c r="CM31" s="645"/>
      <c r="CN31" s="645"/>
      <c r="CO31" s="645"/>
      <c r="CP31" s="645"/>
      <c r="CQ31" s="645"/>
      <c r="CR31" s="645"/>
      <c r="CS31" s="645"/>
      <c r="CT31" s="645"/>
      <c r="CU31" s="645"/>
      <c r="CV31" s="645"/>
      <c r="CW31" s="645"/>
      <c r="CX31" s="645"/>
      <c r="CY31" s="645"/>
      <c r="CZ31" s="645"/>
      <c r="DA31" s="645"/>
      <c r="DB31" s="645"/>
      <c r="DC31" s="645"/>
      <c r="DD31" s="645"/>
      <c r="DE31" s="645"/>
      <c r="DF31" s="645"/>
      <c r="DG31" s="645"/>
      <c r="DH31" s="645"/>
      <c r="DI31" s="645"/>
      <c r="DJ31" s="645"/>
      <c r="DK31" s="645"/>
      <c r="DL31" s="645"/>
      <c r="DM31" s="645"/>
      <c r="DN31" s="645"/>
      <c r="DO31" s="645"/>
      <c r="DP31" s="645"/>
      <c r="DQ31" s="645"/>
      <c r="DR31" s="645"/>
      <c r="DS31" s="645"/>
      <c r="DT31" s="645"/>
      <c r="DU31" s="645"/>
      <c r="DV31" s="645"/>
      <c r="DW31" s="645"/>
      <c r="DX31" s="645"/>
      <c r="DY31" s="645"/>
      <c r="DZ31" s="645"/>
      <c r="EA31" s="645"/>
      <c r="EB31" s="645"/>
      <c r="EC31" s="645"/>
      <c r="ED31" s="645"/>
      <c r="EE31" s="645"/>
      <c r="EF31" s="645"/>
      <c r="EG31" s="645"/>
      <c r="EH31" s="645"/>
      <c r="EI31" s="645"/>
      <c r="EJ31" s="645"/>
      <c r="EK31" s="645"/>
      <c r="EL31" s="645"/>
      <c r="EM31" s="645"/>
      <c r="EN31" s="645"/>
      <c r="EO31" s="645"/>
      <c r="EP31" s="645"/>
      <c r="EQ31" s="645"/>
      <c r="ER31" s="645"/>
      <c r="ES31" s="645"/>
      <c r="ET31" s="645"/>
      <c r="EU31" s="645"/>
      <c r="EV31" s="645"/>
      <c r="EW31" s="645"/>
      <c r="EX31" s="645"/>
    </row>
    <row r="32" spans="1:154" ht="21.6" customHeight="1" x14ac:dyDescent="0.15">
      <c r="A32" s="735"/>
      <c r="B32" s="418" t="s">
        <v>432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712">
        <v>1</v>
      </c>
      <c r="Z32" s="713">
        <v>9</v>
      </c>
      <c r="AA32" s="716">
        <f t="shared" si="5"/>
        <v>0</v>
      </c>
      <c r="AB32" s="716">
        <f t="shared" si="6"/>
        <v>0</v>
      </c>
      <c r="AC32" s="716">
        <f>SUM(AC33:AC37)</f>
        <v>0</v>
      </c>
      <c r="AD32" s="716">
        <f t="shared" ref="AD32:AH32" si="21">SUM(AD33:AD37)</f>
        <v>0</v>
      </c>
      <c r="AE32" s="716">
        <f t="shared" si="21"/>
        <v>0</v>
      </c>
      <c r="AF32" s="716">
        <f t="shared" si="21"/>
        <v>0</v>
      </c>
      <c r="AG32" s="716">
        <f t="shared" si="21"/>
        <v>0</v>
      </c>
      <c r="AH32" s="716">
        <f t="shared" si="21"/>
        <v>0</v>
      </c>
      <c r="AI32" s="716">
        <f t="shared" si="8"/>
        <v>0</v>
      </c>
      <c r="AJ32" s="716">
        <f t="shared" ref="AJ32:AQ32" si="22">SUM(AJ33:AJ37)</f>
        <v>0</v>
      </c>
      <c r="AK32" s="716">
        <f t="shared" si="22"/>
        <v>0</v>
      </c>
      <c r="AL32" s="716">
        <f t="shared" si="22"/>
        <v>0</v>
      </c>
      <c r="AM32" s="716">
        <f t="shared" si="22"/>
        <v>0</v>
      </c>
      <c r="AN32" s="716">
        <f t="shared" si="22"/>
        <v>0</v>
      </c>
      <c r="AO32" s="716">
        <f t="shared" si="22"/>
        <v>0</v>
      </c>
      <c r="AP32" s="716">
        <f t="shared" si="22"/>
        <v>0</v>
      </c>
      <c r="AQ32" s="716">
        <f t="shared" si="22"/>
        <v>0</v>
      </c>
      <c r="AR32" s="716">
        <f t="shared" si="9"/>
        <v>0</v>
      </c>
      <c r="AS32" s="716">
        <f t="shared" ref="AS32:AW32" si="23">SUM(AS33:AS37)</f>
        <v>0</v>
      </c>
      <c r="AT32" s="716">
        <f t="shared" si="23"/>
        <v>0</v>
      </c>
      <c r="AU32" s="716">
        <f t="shared" si="23"/>
        <v>0</v>
      </c>
      <c r="AV32" s="716">
        <f t="shared" si="23"/>
        <v>0</v>
      </c>
      <c r="AW32" s="435">
        <f t="shared" si="23"/>
        <v>0</v>
      </c>
      <c r="AX32" s="435">
        <f t="shared" si="11"/>
        <v>0</v>
      </c>
      <c r="AY32" s="435">
        <f t="shared" ref="AY32:BB32" si="24">SUM(AY33:AY37)</f>
        <v>0</v>
      </c>
      <c r="AZ32" s="435">
        <f t="shared" si="24"/>
        <v>0</v>
      </c>
      <c r="BA32" s="435">
        <f t="shared" si="24"/>
        <v>0</v>
      </c>
      <c r="BB32" s="436">
        <f t="shared" si="24"/>
        <v>0</v>
      </c>
      <c r="BC32" s="719"/>
      <c r="BD32" s="736"/>
      <c r="BE32" s="736"/>
      <c r="BF32" s="645"/>
      <c r="BG32" s="645"/>
      <c r="BH32" s="645"/>
      <c r="BI32" s="645"/>
      <c r="BJ32" s="645"/>
      <c r="BK32" s="645"/>
      <c r="BL32" s="645"/>
      <c r="BM32" s="645"/>
      <c r="BN32" s="645"/>
      <c r="BO32" s="645"/>
      <c r="BP32" s="645"/>
      <c r="BQ32" s="645"/>
      <c r="BR32" s="645"/>
      <c r="BS32" s="645"/>
      <c r="BT32" s="645"/>
      <c r="BU32" s="645"/>
      <c r="BV32" s="645"/>
      <c r="BW32" s="645"/>
      <c r="BX32" s="645"/>
      <c r="BY32" s="645"/>
      <c r="BZ32" s="645"/>
      <c r="CA32" s="645"/>
      <c r="CB32" s="645"/>
      <c r="CC32" s="645"/>
      <c r="CD32" s="645"/>
      <c r="CE32" s="645"/>
      <c r="CF32" s="645"/>
      <c r="CG32" s="645"/>
      <c r="CH32" s="645"/>
      <c r="CI32" s="645"/>
      <c r="CJ32" s="645"/>
      <c r="CK32" s="645"/>
      <c r="CL32" s="645"/>
      <c r="CM32" s="645"/>
      <c r="CN32" s="645"/>
      <c r="CO32" s="645"/>
      <c r="CP32" s="645"/>
      <c r="CQ32" s="645"/>
      <c r="CR32" s="645"/>
      <c r="CS32" s="645"/>
      <c r="CT32" s="645"/>
      <c r="CU32" s="645"/>
      <c r="CV32" s="645"/>
      <c r="CW32" s="645"/>
      <c r="CX32" s="645"/>
      <c r="CY32" s="645"/>
      <c r="CZ32" s="645"/>
      <c r="DA32" s="645"/>
      <c r="DB32" s="645"/>
      <c r="DC32" s="645"/>
      <c r="DD32" s="645"/>
      <c r="DE32" s="645"/>
      <c r="DF32" s="645"/>
      <c r="DG32" s="645"/>
      <c r="DH32" s="645"/>
      <c r="DI32" s="645"/>
      <c r="DJ32" s="645"/>
      <c r="DK32" s="645"/>
      <c r="DL32" s="645"/>
      <c r="DM32" s="645"/>
      <c r="DN32" s="645"/>
      <c r="DO32" s="645"/>
      <c r="DP32" s="645"/>
      <c r="DQ32" s="645"/>
      <c r="DR32" s="645"/>
      <c r="DS32" s="645"/>
      <c r="DT32" s="645"/>
      <c r="DU32" s="645"/>
      <c r="DV32" s="645"/>
      <c r="DW32" s="645"/>
      <c r="DX32" s="645"/>
      <c r="DY32" s="645"/>
      <c r="DZ32" s="645"/>
      <c r="EA32" s="645"/>
      <c r="EB32" s="645"/>
      <c r="EC32" s="645"/>
      <c r="ED32" s="645"/>
      <c r="EE32" s="645"/>
      <c r="EF32" s="645"/>
      <c r="EG32" s="645"/>
      <c r="EH32" s="645"/>
      <c r="EI32" s="645"/>
      <c r="EJ32" s="645"/>
      <c r="EK32" s="645"/>
      <c r="EL32" s="645"/>
      <c r="EM32" s="645"/>
      <c r="EN32" s="645"/>
      <c r="EO32" s="645"/>
      <c r="EP32" s="645"/>
      <c r="EQ32" s="645"/>
      <c r="ER32" s="645"/>
      <c r="ES32" s="645"/>
      <c r="ET32" s="645"/>
      <c r="EU32" s="645"/>
      <c r="EV32" s="645"/>
      <c r="EW32" s="645"/>
      <c r="EX32" s="645"/>
    </row>
    <row r="33" spans="1:154" ht="21.6" customHeight="1" x14ac:dyDescent="0.15">
      <c r="A33" s="670"/>
      <c r="B33" s="418" t="s">
        <v>339</v>
      </c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234">
        <v>2</v>
      </c>
      <c r="Z33" s="250">
        <v>0</v>
      </c>
      <c r="AA33" s="731">
        <f t="shared" si="5"/>
        <v>0</v>
      </c>
      <c r="AB33" s="731">
        <f t="shared" si="6"/>
        <v>0</v>
      </c>
      <c r="AC33" s="732">
        <v>0</v>
      </c>
      <c r="AD33" s="732">
        <v>0</v>
      </c>
      <c r="AE33" s="732">
        <v>0</v>
      </c>
      <c r="AF33" s="732">
        <v>0</v>
      </c>
      <c r="AG33" s="732">
        <v>0</v>
      </c>
      <c r="AH33" s="732">
        <v>0</v>
      </c>
      <c r="AI33" s="731">
        <f t="shared" si="8"/>
        <v>0</v>
      </c>
      <c r="AJ33" s="732">
        <v>0</v>
      </c>
      <c r="AK33" s="732">
        <v>0</v>
      </c>
      <c r="AL33" s="732">
        <v>0</v>
      </c>
      <c r="AM33" s="732">
        <v>0</v>
      </c>
      <c r="AN33" s="732">
        <v>0</v>
      </c>
      <c r="AO33" s="732">
        <v>0</v>
      </c>
      <c r="AP33" s="732">
        <v>0</v>
      </c>
      <c r="AQ33" s="732">
        <v>0</v>
      </c>
      <c r="AR33" s="731">
        <f t="shared" si="9"/>
        <v>0</v>
      </c>
      <c r="AS33" s="732">
        <v>0</v>
      </c>
      <c r="AT33" s="732">
        <v>0</v>
      </c>
      <c r="AU33" s="732">
        <v>0</v>
      </c>
      <c r="AV33" s="732">
        <v>0</v>
      </c>
      <c r="AW33" s="431">
        <v>0</v>
      </c>
      <c r="AX33" s="437">
        <f t="shared" si="11"/>
        <v>0</v>
      </c>
      <c r="AY33" s="431">
        <v>0</v>
      </c>
      <c r="AZ33" s="431">
        <v>0</v>
      </c>
      <c r="BA33" s="431">
        <v>0</v>
      </c>
      <c r="BB33" s="432">
        <v>0</v>
      </c>
      <c r="BC33" s="719"/>
      <c r="BD33" s="711"/>
      <c r="BE33" s="711"/>
      <c r="BF33" s="645"/>
      <c r="BG33" s="645"/>
      <c r="BH33" s="645"/>
      <c r="BI33" s="645"/>
      <c r="BJ33" s="645"/>
      <c r="BK33" s="645"/>
      <c r="BL33" s="645"/>
      <c r="BM33" s="645"/>
      <c r="BN33" s="645"/>
      <c r="BO33" s="645"/>
      <c r="BP33" s="645"/>
      <c r="BQ33" s="645"/>
      <c r="BR33" s="645"/>
      <c r="BS33" s="645"/>
      <c r="BT33" s="645"/>
      <c r="BU33" s="645"/>
      <c r="BV33" s="645"/>
      <c r="BW33" s="645"/>
      <c r="BX33" s="645"/>
      <c r="BY33" s="645"/>
      <c r="BZ33" s="645"/>
      <c r="CA33" s="645"/>
      <c r="CB33" s="645"/>
      <c r="CC33" s="645"/>
      <c r="CD33" s="645"/>
      <c r="CE33" s="645"/>
      <c r="CF33" s="645"/>
      <c r="CG33" s="645"/>
      <c r="CH33" s="645"/>
      <c r="CI33" s="645"/>
      <c r="CJ33" s="645"/>
      <c r="CK33" s="645"/>
      <c r="CL33" s="645"/>
      <c r="CM33" s="645"/>
      <c r="CN33" s="645"/>
      <c r="CO33" s="645"/>
      <c r="CP33" s="645"/>
      <c r="CQ33" s="645"/>
      <c r="CR33" s="645"/>
      <c r="CS33" s="645"/>
      <c r="CT33" s="645"/>
      <c r="CU33" s="645"/>
      <c r="CV33" s="645"/>
      <c r="CW33" s="645"/>
      <c r="CX33" s="645"/>
      <c r="CY33" s="645"/>
      <c r="CZ33" s="645"/>
      <c r="DA33" s="645"/>
      <c r="DB33" s="645"/>
      <c r="DC33" s="645"/>
      <c r="DD33" s="645"/>
      <c r="DE33" s="645"/>
      <c r="DF33" s="645"/>
      <c r="DG33" s="645"/>
      <c r="DH33" s="645"/>
      <c r="DI33" s="645"/>
      <c r="DJ33" s="645"/>
      <c r="DK33" s="645"/>
      <c r="DL33" s="645"/>
      <c r="DM33" s="645"/>
      <c r="DN33" s="645"/>
      <c r="DO33" s="645"/>
      <c r="DP33" s="645"/>
      <c r="DQ33" s="645"/>
      <c r="DR33" s="645"/>
      <c r="DS33" s="645"/>
      <c r="DT33" s="645"/>
      <c r="DU33" s="645"/>
      <c r="DV33" s="645"/>
      <c r="DW33" s="645"/>
      <c r="DX33" s="645"/>
      <c r="DY33" s="645"/>
      <c r="DZ33" s="645"/>
      <c r="EA33" s="645"/>
      <c r="EB33" s="645"/>
      <c r="EC33" s="645"/>
      <c r="ED33" s="645"/>
      <c r="EE33" s="645"/>
      <c r="EF33" s="645"/>
      <c r="EG33" s="645"/>
      <c r="EH33" s="645"/>
      <c r="EI33" s="645"/>
      <c r="EJ33" s="645"/>
      <c r="EK33" s="645"/>
      <c r="EL33" s="645"/>
      <c r="EM33" s="645"/>
      <c r="EN33" s="645"/>
      <c r="EO33" s="645"/>
      <c r="EP33" s="645"/>
      <c r="EQ33" s="645"/>
      <c r="ER33" s="645"/>
      <c r="ES33" s="645"/>
      <c r="ET33" s="645"/>
      <c r="EU33" s="645"/>
      <c r="EV33" s="645"/>
      <c r="EW33" s="645"/>
      <c r="EX33" s="645"/>
    </row>
    <row r="34" spans="1:154" ht="21.6" customHeight="1" x14ac:dyDescent="0.15">
      <c r="A34" s="670"/>
      <c r="B34" s="418" t="s">
        <v>340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234">
        <v>2</v>
      </c>
      <c r="Z34" s="250">
        <v>1</v>
      </c>
      <c r="AA34" s="731">
        <f t="shared" si="5"/>
        <v>0</v>
      </c>
      <c r="AB34" s="731">
        <f t="shared" si="6"/>
        <v>0</v>
      </c>
      <c r="AC34" s="732">
        <v>0</v>
      </c>
      <c r="AD34" s="732">
        <v>0</v>
      </c>
      <c r="AE34" s="732">
        <v>0</v>
      </c>
      <c r="AF34" s="732">
        <v>0</v>
      </c>
      <c r="AG34" s="732">
        <v>0</v>
      </c>
      <c r="AH34" s="732">
        <v>0</v>
      </c>
      <c r="AI34" s="731">
        <f t="shared" si="8"/>
        <v>0</v>
      </c>
      <c r="AJ34" s="732">
        <v>0</v>
      </c>
      <c r="AK34" s="732">
        <v>0</v>
      </c>
      <c r="AL34" s="732">
        <v>0</v>
      </c>
      <c r="AM34" s="732">
        <v>0</v>
      </c>
      <c r="AN34" s="732">
        <v>0</v>
      </c>
      <c r="AO34" s="732">
        <v>0</v>
      </c>
      <c r="AP34" s="732">
        <v>0</v>
      </c>
      <c r="AQ34" s="732">
        <v>0</v>
      </c>
      <c r="AR34" s="731">
        <f t="shared" si="9"/>
        <v>0</v>
      </c>
      <c r="AS34" s="732">
        <v>0</v>
      </c>
      <c r="AT34" s="732">
        <v>0</v>
      </c>
      <c r="AU34" s="732">
        <v>0</v>
      </c>
      <c r="AV34" s="732">
        <v>0</v>
      </c>
      <c r="AW34" s="431">
        <v>0</v>
      </c>
      <c r="AX34" s="437">
        <f t="shared" si="11"/>
        <v>0</v>
      </c>
      <c r="AY34" s="431">
        <v>0</v>
      </c>
      <c r="AZ34" s="431">
        <v>0</v>
      </c>
      <c r="BA34" s="431">
        <v>0</v>
      </c>
      <c r="BB34" s="432">
        <v>0</v>
      </c>
      <c r="BC34" s="719"/>
      <c r="BD34" s="711"/>
      <c r="BE34" s="711"/>
      <c r="BF34" s="645"/>
      <c r="BG34" s="645"/>
      <c r="BH34" s="645"/>
      <c r="BI34" s="645"/>
      <c r="BJ34" s="645"/>
      <c r="BK34" s="645"/>
      <c r="BL34" s="645"/>
      <c r="BM34" s="645"/>
      <c r="BN34" s="645"/>
      <c r="BO34" s="645"/>
      <c r="BP34" s="645"/>
      <c r="BQ34" s="645"/>
      <c r="BR34" s="645"/>
      <c r="BS34" s="645"/>
      <c r="BT34" s="645"/>
      <c r="BU34" s="645"/>
      <c r="BV34" s="645"/>
      <c r="BW34" s="645"/>
      <c r="BX34" s="645"/>
      <c r="BY34" s="645"/>
      <c r="BZ34" s="645"/>
      <c r="CA34" s="645"/>
      <c r="CB34" s="645"/>
      <c r="CC34" s="645"/>
      <c r="CD34" s="645"/>
      <c r="CE34" s="645"/>
      <c r="CF34" s="645"/>
      <c r="CG34" s="645"/>
      <c r="CH34" s="645"/>
      <c r="CI34" s="645"/>
      <c r="CJ34" s="645"/>
      <c r="CK34" s="645"/>
      <c r="CL34" s="645"/>
      <c r="CM34" s="645"/>
      <c r="CN34" s="645"/>
      <c r="CO34" s="645"/>
      <c r="CP34" s="645"/>
      <c r="CQ34" s="645"/>
      <c r="CR34" s="645"/>
      <c r="CS34" s="645"/>
      <c r="CT34" s="645"/>
      <c r="CU34" s="645"/>
      <c r="CV34" s="645"/>
      <c r="CW34" s="645"/>
      <c r="CX34" s="645"/>
      <c r="CY34" s="645"/>
      <c r="CZ34" s="645"/>
      <c r="DA34" s="645"/>
      <c r="DB34" s="645"/>
      <c r="DC34" s="645"/>
      <c r="DD34" s="645"/>
      <c r="DE34" s="645"/>
      <c r="DF34" s="645"/>
      <c r="DG34" s="645"/>
      <c r="DH34" s="645"/>
      <c r="DI34" s="645"/>
      <c r="DJ34" s="645"/>
      <c r="DK34" s="645"/>
      <c r="DL34" s="645"/>
      <c r="DM34" s="645"/>
      <c r="DN34" s="645"/>
      <c r="DO34" s="645"/>
      <c r="DP34" s="645"/>
      <c r="DQ34" s="645"/>
      <c r="DR34" s="645"/>
      <c r="DS34" s="645"/>
      <c r="DT34" s="645"/>
      <c r="DU34" s="645"/>
      <c r="DV34" s="645"/>
      <c r="DW34" s="645"/>
      <c r="DX34" s="645"/>
      <c r="DY34" s="645"/>
      <c r="DZ34" s="645"/>
      <c r="EA34" s="645"/>
      <c r="EB34" s="645"/>
      <c r="EC34" s="645"/>
      <c r="ED34" s="645"/>
      <c r="EE34" s="645"/>
      <c r="EF34" s="645"/>
      <c r="EG34" s="645"/>
      <c r="EH34" s="645"/>
      <c r="EI34" s="645"/>
      <c r="EJ34" s="645"/>
      <c r="EK34" s="645"/>
      <c r="EL34" s="645"/>
      <c r="EM34" s="645"/>
      <c r="EN34" s="645"/>
      <c r="EO34" s="645"/>
      <c r="EP34" s="645"/>
      <c r="EQ34" s="645"/>
      <c r="ER34" s="645"/>
      <c r="ES34" s="645"/>
      <c r="ET34" s="645"/>
      <c r="EU34" s="645"/>
      <c r="EV34" s="645"/>
      <c r="EW34" s="645"/>
      <c r="EX34" s="645"/>
    </row>
    <row r="35" spans="1:154" ht="21.6" customHeight="1" x14ac:dyDescent="0.15">
      <c r="A35" s="670"/>
      <c r="B35" s="418" t="s">
        <v>348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234">
        <v>2</v>
      </c>
      <c r="Z35" s="250">
        <v>2</v>
      </c>
      <c r="AA35" s="731">
        <f t="shared" si="5"/>
        <v>0</v>
      </c>
      <c r="AB35" s="731">
        <f t="shared" si="6"/>
        <v>0</v>
      </c>
      <c r="AC35" s="732">
        <v>0</v>
      </c>
      <c r="AD35" s="732">
        <v>0</v>
      </c>
      <c r="AE35" s="732">
        <v>0</v>
      </c>
      <c r="AF35" s="732">
        <v>0</v>
      </c>
      <c r="AG35" s="732">
        <v>0</v>
      </c>
      <c r="AH35" s="732">
        <v>0</v>
      </c>
      <c r="AI35" s="731">
        <f t="shared" si="8"/>
        <v>0</v>
      </c>
      <c r="AJ35" s="732">
        <v>0</v>
      </c>
      <c r="AK35" s="732">
        <v>0</v>
      </c>
      <c r="AL35" s="732">
        <v>0</v>
      </c>
      <c r="AM35" s="732">
        <v>0</v>
      </c>
      <c r="AN35" s="732">
        <v>0</v>
      </c>
      <c r="AO35" s="732">
        <v>0</v>
      </c>
      <c r="AP35" s="732">
        <v>0</v>
      </c>
      <c r="AQ35" s="732">
        <v>0</v>
      </c>
      <c r="AR35" s="731">
        <f t="shared" si="9"/>
        <v>0</v>
      </c>
      <c r="AS35" s="732">
        <v>0</v>
      </c>
      <c r="AT35" s="732">
        <v>0</v>
      </c>
      <c r="AU35" s="732">
        <v>0</v>
      </c>
      <c r="AV35" s="732">
        <v>0</v>
      </c>
      <c r="AW35" s="431">
        <v>0</v>
      </c>
      <c r="AX35" s="437">
        <f t="shared" si="11"/>
        <v>0</v>
      </c>
      <c r="AY35" s="431">
        <v>0</v>
      </c>
      <c r="AZ35" s="431">
        <v>0</v>
      </c>
      <c r="BA35" s="431">
        <v>0</v>
      </c>
      <c r="BB35" s="432">
        <v>0</v>
      </c>
      <c r="BC35" s="719"/>
      <c r="BD35" s="711"/>
      <c r="BE35" s="711"/>
      <c r="BF35" s="645"/>
      <c r="BG35" s="645"/>
      <c r="BH35" s="645"/>
      <c r="BI35" s="645"/>
      <c r="BJ35" s="645"/>
      <c r="BK35" s="645"/>
      <c r="BL35" s="645"/>
      <c r="BM35" s="645"/>
      <c r="BN35" s="645"/>
      <c r="BO35" s="645"/>
      <c r="BP35" s="645"/>
      <c r="BQ35" s="645"/>
      <c r="BR35" s="645"/>
      <c r="BS35" s="645"/>
      <c r="BT35" s="645"/>
      <c r="BU35" s="645"/>
      <c r="BV35" s="645"/>
      <c r="BW35" s="645"/>
      <c r="BX35" s="645"/>
      <c r="BY35" s="645"/>
      <c r="BZ35" s="645"/>
      <c r="CA35" s="645"/>
      <c r="CB35" s="645"/>
      <c r="CC35" s="645"/>
      <c r="CD35" s="645"/>
      <c r="CE35" s="645"/>
      <c r="CF35" s="645"/>
      <c r="CG35" s="645"/>
      <c r="CH35" s="645"/>
      <c r="CI35" s="645"/>
      <c r="CJ35" s="645"/>
      <c r="CK35" s="645"/>
      <c r="CL35" s="645"/>
      <c r="CM35" s="645"/>
      <c r="CN35" s="645"/>
      <c r="CO35" s="645"/>
      <c r="CP35" s="645"/>
      <c r="CQ35" s="645"/>
      <c r="CR35" s="645"/>
      <c r="CS35" s="645"/>
      <c r="CT35" s="645"/>
      <c r="CU35" s="645"/>
      <c r="CV35" s="645"/>
      <c r="CW35" s="645"/>
      <c r="CX35" s="645"/>
      <c r="CY35" s="645"/>
      <c r="CZ35" s="645"/>
      <c r="DA35" s="645"/>
      <c r="DB35" s="645"/>
      <c r="DC35" s="645"/>
      <c r="DD35" s="645"/>
      <c r="DE35" s="645"/>
      <c r="DF35" s="645"/>
      <c r="DG35" s="645"/>
      <c r="DH35" s="645"/>
      <c r="DI35" s="645"/>
      <c r="DJ35" s="645"/>
      <c r="DK35" s="645"/>
      <c r="DL35" s="645"/>
      <c r="DM35" s="645"/>
      <c r="DN35" s="645"/>
      <c r="DO35" s="645"/>
      <c r="DP35" s="645"/>
      <c r="DQ35" s="645"/>
      <c r="DR35" s="645"/>
      <c r="DS35" s="645"/>
      <c r="DT35" s="645"/>
      <c r="DU35" s="645"/>
      <c r="DV35" s="645"/>
      <c r="DW35" s="645"/>
      <c r="DX35" s="645"/>
      <c r="DY35" s="645"/>
      <c r="DZ35" s="645"/>
      <c r="EA35" s="645"/>
      <c r="EB35" s="645"/>
      <c r="EC35" s="645"/>
      <c r="ED35" s="645"/>
      <c r="EE35" s="645"/>
      <c r="EF35" s="645"/>
      <c r="EG35" s="645"/>
      <c r="EH35" s="645"/>
      <c r="EI35" s="645"/>
      <c r="EJ35" s="645"/>
      <c r="EK35" s="645"/>
      <c r="EL35" s="645"/>
      <c r="EM35" s="645"/>
      <c r="EN35" s="645"/>
      <c r="EO35" s="645"/>
      <c r="EP35" s="645"/>
      <c r="EQ35" s="645"/>
      <c r="ER35" s="645"/>
      <c r="ES35" s="645"/>
      <c r="ET35" s="645"/>
      <c r="EU35" s="645"/>
      <c r="EV35" s="645"/>
      <c r="EW35" s="645"/>
      <c r="EX35" s="645"/>
    </row>
    <row r="36" spans="1:154" ht="21.6" customHeight="1" x14ac:dyDescent="0.15">
      <c r="A36" s="670"/>
      <c r="B36" s="418" t="s">
        <v>349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234">
        <v>2</v>
      </c>
      <c r="Z36" s="250">
        <v>3</v>
      </c>
      <c r="AA36" s="731">
        <f t="shared" si="5"/>
        <v>0</v>
      </c>
      <c r="AB36" s="731">
        <f t="shared" si="6"/>
        <v>0</v>
      </c>
      <c r="AC36" s="732">
        <v>0</v>
      </c>
      <c r="AD36" s="732">
        <v>0</v>
      </c>
      <c r="AE36" s="732">
        <v>0</v>
      </c>
      <c r="AF36" s="732">
        <v>0</v>
      </c>
      <c r="AG36" s="732">
        <v>0</v>
      </c>
      <c r="AH36" s="732">
        <v>0</v>
      </c>
      <c r="AI36" s="731">
        <f t="shared" si="8"/>
        <v>0</v>
      </c>
      <c r="AJ36" s="732">
        <v>0</v>
      </c>
      <c r="AK36" s="732">
        <v>0</v>
      </c>
      <c r="AL36" s="732">
        <v>0</v>
      </c>
      <c r="AM36" s="732">
        <v>0</v>
      </c>
      <c r="AN36" s="732">
        <v>0</v>
      </c>
      <c r="AO36" s="732">
        <v>0</v>
      </c>
      <c r="AP36" s="732">
        <v>0</v>
      </c>
      <c r="AQ36" s="732">
        <v>0</v>
      </c>
      <c r="AR36" s="731">
        <f t="shared" si="9"/>
        <v>0</v>
      </c>
      <c r="AS36" s="732">
        <v>0</v>
      </c>
      <c r="AT36" s="732">
        <v>0</v>
      </c>
      <c r="AU36" s="732">
        <v>0</v>
      </c>
      <c r="AV36" s="732">
        <v>0</v>
      </c>
      <c r="AW36" s="431">
        <v>0</v>
      </c>
      <c r="AX36" s="437">
        <f t="shared" si="11"/>
        <v>0</v>
      </c>
      <c r="AY36" s="431">
        <v>0</v>
      </c>
      <c r="AZ36" s="431">
        <v>0</v>
      </c>
      <c r="BA36" s="431">
        <v>0</v>
      </c>
      <c r="BB36" s="432">
        <v>0</v>
      </c>
      <c r="BC36" s="719"/>
      <c r="BD36" s="711"/>
      <c r="BE36" s="711"/>
      <c r="BF36" s="645"/>
      <c r="BG36" s="645"/>
      <c r="BH36" s="645"/>
      <c r="BI36" s="645"/>
      <c r="BJ36" s="645"/>
      <c r="BK36" s="645"/>
      <c r="BL36" s="645"/>
      <c r="BM36" s="645"/>
      <c r="BN36" s="645"/>
      <c r="BO36" s="645"/>
      <c r="BP36" s="645"/>
      <c r="BQ36" s="645"/>
      <c r="BR36" s="645"/>
      <c r="BS36" s="645"/>
      <c r="BT36" s="645"/>
      <c r="BU36" s="645"/>
      <c r="BV36" s="645"/>
      <c r="BW36" s="645"/>
      <c r="BX36" s="645"/>
      <c r="BY36" s="645"/>
      <c r="BZ36" s="645"/>
      <c r="CA36" s="645"/>
      <c r="CB36" s="645"/>
      <c r="CC36" s="645"/>
      <c r="CD36" s="645"/>
      <c r="CE36" s="645"/>
      <c r="CF36" s="645"/>
      <c r="CG36" s="645"/>
      <c r="CH36" s="645"/>
      <c r="CI36" s="645"/>
      <c r="CJ36" s="645"/>
      <c r="CK36" s="645"/>
      <c r="CL36" s="645"/>
      <c r="CM36" s="645"/>
      <c r="CN36" s="645"/>
      <c r="CO36" s="645"/>
      <c r="CP36" s="645"/>
      <c r="CQ36" s="645"/>
      <c r="CR36" s="645"/>
      <c r="CS36" s="645"/>
      <c r="CT36" s="645"/>
      <c r="CU36" s="645"/>
      <c r="CV36" s="645"/>
      <c r="CW36" s="645"/>
      <c r="CX36" s="645"/>
      <c r="CY36" s="645"/>
      <c r="CZ36" s="645"/>
      <c r="DA36" s="645"/>
      <c r="DB36" s="645"/>
      <c r="DC36" s="645"/>
      <c r="DD36" s="645"/>
      <c r="DE36" s="645"/>
      <c r="DF36" s="645"/>
      <c r="DG36" s="645"/>
      <c r="DH36" s="645"/>
      <c r="DI36" s="645"/>
      <c r="DJ36" s="645"/>
      <c r="DK36" s="645"/>
      <c r="DL36" s="645"/>
      <c r="DM36" s="645"/>
      <c r="DN36" s="645"/>
      <c r="DO36" s="645"/>
      <c r="DP36" s="645"/>
      <c r="DQ36" s="645"/>
      <c r="DR36" s="645"/>
      <c r="DS36" s="645"/>
      <c r="DT36" s="645"/>
      <c r="DU36" s="645"/>
      <c r="DV36" s="645"/>
      <c r="DW36" s="645"/>
      <c r="DX36" s="645"/>
      <c r="DY36" s="645"/>
      <c r="DZ36" s="645"/>
      <c r="EA36" s="645"/>
      <c r="EB36" s="645"/>
      <c r="EC36" s="645"/>
      <c r="ED36" s="645"/>
      <c r="EE36" s="645"/>
      <c r="EF36" s="645"/>
      <c r="EG36" s="645"/>
      <c r="EH36" s="645"/>
      <c r="EI36" s="645"/>
      <c r="EJ36" s="645"/>
      <c r="EK36" s="645"/>
      <c r="EL36" s="645"/>
      <c r="EM36" s="645"/>
      <c r="EN36" s="645"/>
      <c r="EO36" s="645"/>
      <c r="EP36" s="645"/>
      <c r="EQ36" s="645"/>
      <c r="ER36" s="645"/>
      <c r="ES36" s="645"/>
      <c r="ET36" s="645"/>
      <c r="EU36" s="645"/>
      <c r="EV36" s="645"/>
      <c r="EW36" s="645"/>
      <c r="EX36" s="645"/>
    </row>
    <row r="37" spans="1:154" ht="21.6" customHeight="1" x14ac:dyDescent="0.15">
      <c r="A37" s="670"/>
      <c r="B37" s="418" t="s">
        <v>350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234">
        <v>2</v>
      </c>
      <c r="Z37" s="250">
        <v>4</v>
      </c>
      <c r="AA37" s="731">
        <f t="shared" si="5"/>
        <v>0</v>
      </c>
      <c r="AB37" s="731">
        <f t="shared" si="6"/>
        <v>0</v>
      </c>
      <c r="AC37" s="731">
        <f>SUM(AC38:AC39)</f>
        <v>0</v>
      </c>
      <c r="AD37" s="731">
        <f t="shared" ref="AD37:AH37" si="25">SUM(AD38:AD39)</f>
        <v>0</v>
      </c>
      <c r="AE37" s="731">
        <f t="shared" si="25"/>
        <v>0</v>
      </c>
      <c r="AF37" s="731">
        <f t="shared" si="25"/>
        <v>0</v>
      </c>
      <c r="AG37" s="731">
        <f t="shared" si="25"/>
        <v>0</v>
      </c>
      <c r="AH37" s="731">
        <f t="shared" si="25"/>
        <v>0</v>
      </c>
      <c r="AI37" s="731">
        <f t="shared" si="8"/>
        <v>0</v>
      </c>
      <c r="AJ37" s="731">
        <f t="shared" ref="AJ37:AQ37" si="26">SUM(AJ38:AJ39)</f>
        <v>0</v>
      </c>
      <c r="AK37" s="731">
        <f t="shared" si="26"/>
        <v>0</v>
      </c>
      <c r="AL37" s="731">
        <f t="shared" si="26"/>
        <v>0</v>
      </c>
      <c r="AM37" s="731">
        <f t="shared" si="26"/>
        <v>0</v>
      </c>
      <c r="AN37" s="731">
        <f t="shared" si="26"/>
        <v>0</v>
      </c>
      <c r="AO37" s="731">
        <f t="shared" si="26"/>
        <v>0</v>
      </c>
      <c r="AP37" s="731">
        <f t="shared" si="26"/>
        <v>0</v>
      </c>
      <c r="AQ37" s="731">
        <f t="shared" si="26"/>
        <v>0</v>
      </c>
      <c r="AR37" s="731">
        <f t="shared" si="9"/>
        <v>0</v>
      </c>
      <c r="AS37" s="731">
        <f t="shared" ref="AS37:AW37" si="27">SUM(AS38:AS39)</f>
        <v>0</v>
      </c>
      <c r="AT37" s="731">
        <f t="shared" si="27"/>
        <v>0</v>
      </c>
      <c r="AU37" s="731">
        <f t="shared" si="27"/>
        <v>0</v>
      </c>
      <c r="AV37" s="731">
        <f t="shared" si="27"/>
        <v>0</v>
      </c>
      <c r="AW37" s="437">
        <f t="shared" si="27"/>
        <v>0</v>
      </c>
      <c r="AX37" s="437">
        <f t="shared" si="11"/>
        <v>0</v>
      </c>
      <c r="AY37" s="437">
        <f t="shared" ref="AY37:BB37" si="28">SUM(AY38:AY39)</f>
        <v>0</v>
      </c>
      <c r="AZ37" s="437">
        <f t="shared" si="28"/>
        <v>0</v>
      </c>
      <c r="BA37" s="437">
        <f t="shared" si="28"/>
        <v>0</v>
      </c>
      <c r="BB37" s="439">
        <f t="shared" si="28"/>
        <v>0</v>
      </c>
      <c r="BC37" s="719"/>
      <c r="BD37" s="711"/>
      <c r="BE37" s="711"/>
      <c r="BF37" s="645"/>
      <c r="BG37" s="645"/>
      <c r="BH37" s="645"/>
      <c r="BI37" s="645"/>
      <c r="BJ37" s="645"/>
      <c r="BK37" s="645"/>
      <c r="BL37" s="645"/>
      <c r="BM37" s="645"/>
      <c r="BN37" s="645"/>
      <c r="BO37" s="645"/>
      <c r="BP37" s="645"/>
      <c r="BQ37" s="645"/>
      <c r="BR37" s="645"/>
      <c r="BS37" s="645"/>
      <c r="BT37" s="645"/>
      <c r="BU37" s="645"/>
      <c r="BV37" s="645"/>
      <c r="BW37" s="645"/>
      <c r="BX37" s="645"/>
      <c r="BY37" s="645"/>
      <c r="BZ37" s="645"/>
      <c r="CA37" s="645"/>
      <c r="CB37" s="645"/>
      <c r="CC37" s="645"/>
      <c r="CD37" s="645"/>
      <c r="CE37" s="645"/>
      <c r="CF37" s="645"/>
      <c r="CG37" s="645"/>
      <c r="CH37" s="645"/>
      <c r="CI37" s="645"/>
      <c r="CJ37" s="645"/>
      <c r="CK37" s="645"/>
      <c r="CL37" s="645"/>
      <c r="CM37" s="645"/>
      <c r="CN37" s="645"/>
      <c r="CO37" s="645"/>
      <c r="CP37" s="645"/>
      <c r="CQ37" s="645"/>
      <c r="CR37" s="645"/>
      <c r="CS37" s="645"/>
      <c r="CT37" s="645"/>
      <c r="CU37" s="645"/>
      <c r="CV37" s="645"/>
      <c r="CW37" s="645"/>
      <c r="CX37" s="645"/>
      <c r="CY37" s="645"/>
      <c r="CZ37" s="645"/>
      <c r="DA37" s="645"/>
      <c r="DB37" s="645"/>
      <c r="DC37" s="645"/>
      <c r="DD37" s="645"/>
      <c r="DE37" s="645"/>
      <c r="DF37" s="645"/>
      <c r="DG37" s="645"/>
      <c r="DH37" s="645"/>
      <c r="DI37" s="645"/>
      <c r="DJ37" s="645"/>
      <c r="DK37" s="645"/>
      <c r="DL37" s="645"/>
      <c r="DM37" s="645"/>
      <c r="DN37" s="645"/>
      <c r="DO37" s="645"/>
      <c r="DP37" s="645"/>
      <c r="DQ37" s="645"/>
      <c r="DR37" s="645"/>
      <c r="DS37" s="645"/>
      <c r="DT37" s="645"/>
      <c r="DU37" s="645"/>
      <c r="DV37" s="645"/>
      <c r="DW37" s="645"/>
      <c r="DX37" s="645"/>
      <c r="DY37" s="645"/>
      <c r="DZ37" s="645"/>
      <c r="EA37" s="645"/>
      <c r="EB37" s="645"/>
      <c r="EC37" s="645"/>
      <c r="ED37" s="645"/>
      <c r="EE37" s="645"/>
      <c r="EF37" s="645"/>
      <c r="EG37" s="645"/>
      <c r="EH37" s="645"/>
      <c r="EI37" s="645"/>
      <c r="EJ37" s="645"/>
      <c r="EK37" s="645"/>
      <c r="EL37" s="645"/>
      <c r="EM37" s="645"/>
      <c r="EN37" s="645"/>
      <c r="EO37" s="645"/>
      <c r="EP37" s="645"/>
      <c r="EQ37" s="645"/>
      <c r="ER37" s="645"/>
      <c r="ES37" s="645"/>
      <c r="ET37" s="645"/>
      <c r="EU37" s="645"/>
      <c r="EV37" s="645"/>
      <c r="EW37" s="645"/>
      <c r="EX37" s="645"/>
    </row>
    <row r="38" spans="1:154" ht="21.6" customHeight="1" x14ac:dyDescent="0.15">
      <c r="A38" s="670"/>
      <c r="B38" s="418" t="s">
        <v>345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234">
        <v>2</v>
      </c>
      <c r="Z38" s="250">
        <v>5</v>
      </c>
      <c r="AA38" s="731">
        <f t="shared" si="5"/>
        <v>0</v>
      </c>
      <c r="AB38" s="731">
        <f t="shared" si="6"/>
        <v>0</v>
      </c>
      <c r="AC38" s="732">
        <v>0</v>
      </c>
      <c r="AD38" s="732">
        <v>0</v>
      </c>
      <c r="AE38" s="732">
        <v>0</v>
      </c>
      <c r="AF38" s="732">
        <v>0</v>
      </c>
      <c r="AG38" s="732">
        <v>0</v>
      </c>
      <c r="AH38" s="732">
        <v>0</v>
      </c>
      <c r="AI38" s="731">
        <f t="shared" si="8"/>
        <v>0</v>
      </c>
      <c r="AJ38" s="732">
        <v>0</v>
      </c>
      <c r="AK38" s="732">
        <v>0</v>
      </c>
      <c r="AL38" s="732">
        <v>0</v>
      </c>
      <c r="AM38" s="732">
        <v>0</v>
      </c>
      <c r="AN38" s="732">
        <v>0</v>
      </c>
      <c r="AO38" s="732">
        <v>0</v>
      </c>
      <c r="AP38" s="732">
        <v>0</v>
      </c>
      <c r="AQ38" s="732">
        <v>0</v>
      </c>
      <c r="AR38" s="731">
        <f t="shared" si="9"/>
        <v>0</v>
      </c>
      <c r="AS38" s="732">
        <v>0</v>
      </c>
      <c r="AT38" s="732">
        <v>0</v>
      </c>
      <c r="AU38" s="732">
        <v>0</v>
      </c>
      <c r="AV38" s="732">
        <v>0</v>
      </c>
      <c r="AW38" s="431">
        <v>0</v>
      </c>
      <c r="AX38" s="437">
        <f t="shared" si="11"/>
        <v>0</v>
      </c>
      <c r="AY38" s="431">
        <v>0</v>
      </c>
      <c r="AZ38" s="431">
        <v>0</v>
      </c>
      <c r="BA38" s="431">
        <v>0</v>
      </c>
      <c r="BB38" s="432">
        <v>0</v>
      </c>
      <c r="BC38" s="719"/>
      <c r="BD38" s="711"/>
      <c r="BE38" s="711"/>
      <c r="BF38" s="645"/>
      <c r="BG38" s="645"/>
      <c r="BH38" s="645"/>
      <c r="BI38" s="645"/>
      <c r="BJ38" s="645"/>
      <c r="BK38" s="645"/>
      <c r="BL38" s="645"/>
      <c r="BM38" s="645"/>
      <c r="BN38" s="645"/>
      <c r="BO38" s="645"/>
      <c r="BP38" s="645"/>
      <c r="BQ38" s="645"/>
      <c r="BR38" s="645"/>
      <c r="BS38" s="645"/>
      <c r="BT38" s="645"/>
      <c r="BU38" s="645"/>
      <c r="BV38" s="645"/>
      <c r="BW38" s="645"/>
      <c r="BX38" s="645"/>
      <c r="BY38" s="645"/>
      <c r="BZ38" s="645"/>
      <c r="CA38" s="645"/>
      <c r="CB38" s="645"/>
      <c r="CC38" s="645"/>
      <c r="CD38" s="645"/>
      <c r="CE38" s="645"/>
      <c r="CF38" s="645"/>
      <c r="CG38" s="645"/>
      <c r="CH38" s="645"/>
      <c r="CI38" s="645"/>
      <c r="CJ38" s="645"/>
      <c r="CK38" s="645"/>
      <c r="CL38" s="645"/>
      <c r="CM38" s="645"/>
      <c r="CN38" s="645"/>
      <c r="CO38" s="645"/>
      <c r="CP38" s="645"/>
      <c r="CQ38" s="645"/>
      <c r="CR38" s="645"/>
      <c r="CS38" s="645"/>
      <c r="CT38" s="645"/>
      <c r="CU38" s="645"/>
      <c r="CV38" s="645"/>
      <c r="CW38" s="645"/>
      <c r="CX38" s="645"/>
      <c r="CY38" s="645"/>
      <c r="CZ38" s="645"/>
      <c r="DA38" s="645"/>
      <c r="DB38" s="645"/>
      <c r="DC38" s="645"/>
      <c r="DD38" s="645"/>
      <c r="DE38" s="645"/>
      <c r="DF38" s="645"/>
      <c r="DG38" s="645"/>
      <c r="DH38" s="645"/>
      <c r="DI38" s="645"/>
      <c r="DJ38" s="645"/>
      <c r="DK38" s="645"/>
      <c r="DL38" s="645"/>
      <c r="DM38" s="645"/>
      <c r="DN38" s="645"/>
      <c r="DO38" s="645"/>
      <c r="DP38" s="645"/>
      <c r="DQ38" s="645"/>
      <c r="DR38" s="645"/>
      <c r="DS38" s="645"/>
      <c r="DT38" s="645"/>
      <c r="DU38" s="645"/>
      <c r="DV38" s="645"/>
      <c r="DW38" s="645"/>
      <c r="DX38" s="645"/>
      <c r="DY38" s="645"/>
      <c r="DZ38" s="645"/>
      <c r="EA38" s="645"/>
      <c r="EB38" s="645"/>
      <c r="EC38" s="645"/>
      <c r="ED38" s="645"/>
      <c r="EE38" s="645"/>
      <c r="EF38" s="645"/>
      <c r="EG38" s="645"/>
      <c r="EH38" s="645"/>
      <c r="EI38" s="645"/>
      <c r="EJ38" s="645"/>
      <c r="EK38" s="645"/>
      <c r="EL38" s="645"/>
      <c r="EM38" s="645"/>
      <c r="EN38" s="645"/>
      <c r="EO38" s="645"/>
      <c r="EP38" s="645"/>
      <c r="EQ38" s="645"/>
      <c r="ER38" s="645"/>
      <c r="ES38" s="645"/>
      <c r="ET38" s="645"/>
      <c r="EU38" s="645"/>
      <c r="EV38" s="645"/>
      <c r="EW38" s="645"/>
      <c r="EX38" s="645"/>
    </row>
    <row r="39" spans="1:154" ht="21" customHeight="1" thickBot="1" x14ac:dyDescent="0.2">
      <c r="A39" s="670"/>
      <c r="B39" s="418" t="s">
        <v>346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722">
        <v>2</v>
      </c>
      <c r="Z39" s="723">
        <v>6</v>
      </c>
      <c r="AA39" s="737">
        <f t="shared" si="5"/>
        <v>0</v>
      </c>
      <c r="AB39" s="737">
        <f t="shared" si="6"/>
        <v>0</v>
      </c>
      <c r="AC39" s="738">
        <v>0</v>
      </c>
      <c r="AD39" s="738">
        <v>0</v>
      </c>
      <c r="AE39" s="738">
        <v>0</v>
      </c>
      <c r="AF39" s="738">
        <v>0</v>
      </c>
      <c r="AG39" s="738">
        <v>0</v>
      </c>
      <c r="AH39" s="738">
        <v>0</v>
      </c>
      <c r="AI39" s="737">
        <f t="shared" si="8"/>
        <v>0</v>
      </c>
      <c r="AJ39" s="738">
        <v>0</v>
      </c>
      <c r="AK39" s="738">
        <v>0</v>
      </c>
      <c r="AL39" s="738">
        <v>0</v>
      </c>
      <c r="AM39" s="738">
        <v>0</v>
      </c>
      <c r="AN39" s="738">
        <v>0</v>
      </c>
      <c r="AO39" s="738">
        <v>0</v>
      </c>
      <c r="AP39" s="738">
        <v>0</v>
      </c>
      <c r="AQ39" s="738">
        <v>0</v>
      </c>
      <c r="AR39" s="737">
        <f t="shared" si="9"/>
        <v>0</v>
      </c>
      <c r="AS39" s="738">
        <v>0</v>
      </c>
      <c r="AT39" s="738">
        <v>0</v>
      </c>
      <c r="AU39" s="738">
        <v>0</v>
      </c>
      <c r="AV39" s="738">
        <v>0</v>
      </c>
      <c r="AW39" s="427">
        <v>0</v>
      </c>
      <c r="AX39" s="428">
        <f t="shared" si="11"/>
        <v>0</v>
      </c>
      <c r="AY39" s="427">
        <v>0</v>
      </c>
      <c r="AZ39" s="427">
        <v>0</v>
      </c>
      <c r="BA39" s="427">
        <v>0</v>
      </c>
      <c r="BB39" s="429">
        <v>0</v>
      </c>
      <c r="BC39" s="719"/>
      <c r="BD39" s="711"/>
      <c r="BE39" s="711"/>
      <c r="BF39" s="645"/>
      <c r="BG39" s="645"/>
      <c r="BH39" s="645"/>
      <c r="BI39" s="645"/>
      <c r="BJ39" s="645"/>
      <c r="BK39" s="645"/>
      <c r="BL39" s="645"/>
      <c r="BM39" s="645"/>
      <c r="BN39" s="645"/>
      <c r="BO39" s="645"/>
      <c r="BP39" s="645"/>
      <c r="BQ39" s="645"/>
      <c r="BR39" s="645"/>
      <c r="BS39" s="645"/>
      <c r="BT39" s="645"/>
      <c r="BU39" s="645"/>
      <c r="BV39" s="645"/>
      <c r="BW39" s="645"/>
      <c r="BX39" s="645"/>
      <c r="BY39" s="645"/>
      <c r="BZ39" s="645"/>
      <c r="CA39" s="645"/>
      <c r="CB39" s="645"/>
      <c r="CC39" s="645"/>
      <c r="CD39" s="645"/>
      <c r="CE39" s="645"/>
      <c r="CF39" s="645"/>
      <c r="CG39" s="645"/>
      <c r="CH39" s="645"/>
      <c r="CI39" s="645"/>
      <c r="CJ39" s="645"/>
      <c r="CK39" s="645"/>
      <c r="CL39" s="645"/>
      <c r="CM39" s="645"/>
      <c r="CN39" s="645"/>
      <c r="CO39" s="645"/>
      <c r="CP39" s="645"/>
      <c r="CQ39" s="645"/>
      <c r="CR39" s="645"/>
      <c r="CS39" s="645"/>
      <c r="CT39" s="645"/>
      <c r="CU39" s="645"/>
      <c r="CV39" s="645"/>
      <c r="CW39" s="645"/>
      <c r="CX39" s="645"/>
      <c r="CY39" s="645"/>
      <c r="CZ39" s="645"/>
      <c r="DA39" s="645"/>
      <c r="DB39" s="645"/>
      <c r="DC39" s="645"/>
      <c r="DD39" s="645"/>
      <c r="DE39" s="645"/>
      <c r="DF39" s="645"/>
      <c r="DG39" s="645"/>
      <c r="DH39" s="645"/>
      <c r="DI39" s="645"/>
      <c r="DJ39" s="645"/>
      <c r="DK39" s="645"/>
      <c r="DL39" s="645"/>
      <c r="DM39" s="645"/>
      <c r="DN39" s="645"/>
      <c r="DO39" s="645"/>
      <c r="DP39" s="645"/>
      <c r="DQ39" s="645"/>
      <c r="DR39" s="645"/>
      <c r="DS39" s="645"/>
      <c r="DT39" s="645"/>
      <c r="DU39" s="645"/>
      <c r="DV39" s="645"/>
      <c r="DW39" s="645"/>
      <c r="DX39" s="645"/>
      <c r="DY39" s="645"/>
      <c r="DZ39" s="645"/>
      <c r="EA39" s="645"/>
      <c r="EB39" s="645"/>
      <c r="EC39" s="645"/>
      <c r="ED39" s="645"/>
      <c r="EE39" s="645"/>
      <c r="EF39" s="645"/>
      <c r="EG39" s="645"/>
      <c r="EH39" s="645"/>
      <c r="EI39" s="645"/>
      <c r="EJ39" s="645"/>
      <c r="EK39" s="645"/>
      <c r="EL39" s="645"/>
      <c r="EM39" s="645"/>
      <c r="EN39" s="645"/>
      <c r="EO39" s="645"/>
      <c r="EP39" s="645"/>
      <c r="EQ39" s="645"/>
      <c r="ER39" s="645"/>
      <c r="ES39" s="645"/>
      <c r="ET39" s="645"/>
      <c r="EU39" s="645"/>
      <c r="EV39" s="645"/>
      <c r="EW39" s="645"/>
      <c r="EX39" s="645"/>
    </row>
    <row r="40" spans="1:154" ht="21.6" customHeight="1" x14ac:dyDescent="0.15">
      <c r="A40" s="670"/>
      <c r="B40" s="418" t="s">
        <v>433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726"/>
      <c r="Z40" s="727"/>
      <c r="AA40" s="728">
        <v>0</v>
      </c>
      <c r="AB40" s="728">
        <v>0</v>
      </c>
      <c r="AC40" s="728">
        <v>0</v>
      </c>
      <c r="AD40" s="728">
        <v>0</v>
      </c>
      <c r="AE40" s="728">
        <v>0</v>
      </c>
      <c r="AF40" s="728">
        <v>0</v>
      </c>
      <c r="AG40" s="728">
        <v>0</v>
      </c>
      <c r="AH40" s="728">
        <v>0</v>
      </c>
      <c r="AI40" s="728">
        <v>0</v>
      </c>
      <c r="AJ40" s="728">
        <v>0</v>
      </c>
      <c r="AK40" s="728">
        <v>0</v>
      </c>
      <c r="AL40" s="728">
        <v>0</v>
      </c>
      <c r="AM40" s="728">
        <v>0</v>
      </c>
      <c r="AN40" s="728">
        <v>0</v>
      </c>
      <c r="AO40" s="728">
        <v>0</v>
      </c>
      <c r="AP40" s="728">
        <v>0</v>
      </c>
      <c r="AQ40" s="728">
        <v>0</v>
      </c>
      <c r="AR40" s="728">
        <v>0</v>
      </c>
      <c r="AS40" s="728">
        <v>0</v>
      </c>
      <c r="AT40" s="728">
        <v>0</v>
      </c>
      <c r="AU40" s="728">
        <v>0</v>
      </c>
      <c r="AV40" s="728">
        <v>0</v>
      </c>
      <c r="AW40" s="444">
        <v>0</v>
      </c>
      <c r="AX40" s="444">
        <v>0</v>
      </c>
      <c r="AY40" s="444">
        <v>0</v>
      </c>
      <c r="AZ40" s="444">
        <v>0</v>
      </c>
      <c r="BA40" s="444">
        <v>0</v>
      </c>
      <c r="BB40" s="444">
        <v>0</v>
      </c>
      <c r="BC40" s="719"/>
      <c r="BD40" s="711"/>
      <c r="BE40" s="711"/>
      <c r="BF40" s="645"/>
      <c r="BG40" s="645"/>
      <c r="BH40" s="645"/>
      <c r="BI40" s="645"/>
      <c r="BJ40" s="645"/>
      <c r="BK40" s="645"/>
      <c r="BL40" s="645"/>
      <c r="BM40" s="645"/>
      <c r="BN40" s="645"/>
      <c r="BO40" s="645"/>
      <c r="BP40" s="645"/>
      <c r="BQ40" s="645"/>
      <c r="BR40" s="645"/>
      <c r="BS40" s="645"/>
      <c r="BT40" s="645"/>
      <c r="BU40" s="645"/>
      <c r="BV40" s="645"/>
      <c r="BW40" s="645"/>
      <c r="BX40" s="645"/>
      <c r="BY40" s="645"/>
      <c r="BZ40" s="645"/>
      <c r="CA40" s="645"/>
      <c r="CB40" s="645"/>
      <c r="CC40" s="645"/>
      <c r="CD40" s="645"/>
      <c r="CE40" s="645"/>
      <c r="CF40" s="645"/>
      <c r="CG40" s="645"/>
      <c r="CH40" s="645"/>
      <c r="CI40" s="645"/>
      <c r="CJ40" s="645"/>
      <c r="CK40" s="645"/>
      <c r="CL40" s="645"/>
      <c r="CM40" s="645"/>
      <c r="CN40" s="645"/>
      <c r="CO40" s="645"/>
      <c r="CP40" s="645"/>
      <c r="CQ40" s="645"/>
      <c r="CR40" s="645"/>
      <c r="CS40" s="645"/>
      <c r="CT40" s="645"/>
      <c r="CU40" s="645"/>
      <c r="CV40" s="645"/>
      <c r="CW40" s="645"/>
      <c r="CX40" s="645"/>
      <c r="CY40" s="645"/>
      <c r="CZ40" s="645"/>
      <c r="DA40" s="645"/>
      <c r="DB40" s="645"/>
      <c r="DC40" s="645"/>
      <c r="DD40" s="645"/>
      <c r="DE40" s="645"/>
      <c r="DF40" s="645"/>
      <c r="DG40" s="645"/>
      <c r="DH40" s="645"/>
      <c r="DI40" s="645"/>
      <c r="DJ40" s="645"/>
      <c r="DK40" s="645"/>
      <c r="DL40" s="645"/>
      <c r="DM40" s="645"/>
      <c r="DN40" s="645"/>
      <c r="DO40" s="645"/>
      <c r="DP40" s="645"/>
      <c r="DQ40" s="645"/>
      <c r="DR40" s="645"/>
      <c r="DS40" s="645"/>
      <c r="DT40" s="645"/>
      <c r="DU40" s="645"/>
      <c r="DV40" s="645"/>
      <c r="DW40" s="645"/>
      <c r="DX40" s="645"/>
      <c r="DY40" s="645"/>
      <c r="DZ40" s="645"/>
      <c r="EA40" s="645"/>
      <c r="EB40" s="645"/>
      <c r="EC40" s="645"/>
      <c r="ED40" s="645"/>
      <c r="EE40" s="645"/>
      <c r="EF40" s="645"/>
      <c r="EG40" s="645"/>
      <c r="EH40" s="645"/>
      <c r="EI40" s="645"/>
      <c r="EJ40" s="645"/>
      <c r="EK40" s="645"/>
      <c r="EL40" s="645"/>
      <c r="EM40" s="645"/>
      <c r="EN40" s="645"/>
      <c r="EO40" s="645"/>
      <c r="EP40" s="645"/>
      <c r="EQ40" s="645"/>
      <c r="ER40" s="645"/>
      <c r="ES40" s="645"/>
      <c r="ET40" s="645"/>
      <c r="EU40" s="645"/>
      <c r="EV40" s="645"/>
      <c r="EW40" s="645"/>
      <c r="EX40" s="645"/>
    </row>
    <row r="41" spans="1:154" ht="21.6" customHeight="1" x14ac:dyDescent="0.15">
      <c r="A41" s="670"/>
      <c r="B41" s="418" t="s">
        <v>339</v>
      </c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739"/>
      <c r="Z41" s="250"/>
      <c r="AA41" s="721">
        <v>0</v>
      </c>
      <c r="AB41" s="721">
        <v>0</v>
      </c>
      <c r="AC41" s="721">
        <v>0</v>
      </c>
      <c r="AD41" s="721">
        <v>0</v>
      </c>
      <c r="AE41" s="721">
        <v>0</v>
      </c>
      <c r="AF41" s="721">
        <v>0</v>
      </c>
      <c r="AG41" s="721">
        <v>0</v>
      </c>
      <c r="AH41" s="721">
        <v>0</v>
      </c>
      <c r="AI41" s="721">
        <v>0</v>
      </c>
      <c r="AJ41" s="721">
        <v>0</v>
      </c>
      <c r="AK41" s="721">
        <v>0</v>
      </c>
      <c r="AL41" s="721">
        <v>0</v>
      </c>
      <c r="AM41" s="721">
        <v>0</v>
      </c>
      <c r="AN41" s="721">
        <v>0</v>
      </c>
      <c r="AO41" s="721">
        <v>0</v>
      </c>
      <c r="AP41" s="721">
        <v>0</v>
      </c>
      <c r="AQ41" s="721">
        <v>0</v>
      </c>
      <c r="AR41" s="721">
        <v>0</v>
      </c>
      <c r="AS41" s="721">
        <v>0</v>
      </c>
      <c r="AT41" s="721">
        <v>0</v>
      </c>
      <c r="AU41" s="721">
        <v>0</v>
      </c>
      <c r="AV41" s="721">
        <v>0</v>
      </c>
      <c r="AW41" s="431">
        <v>0</v>
      </c>
      <c r="AX41" s="431">
        <v>0</v>
      </c>
      <c r="AY41" s="431">
        <v>0</v>
      </c>
      <c r="AZ41" s="431">
        <v>0</v>
      </c>
      <c r="BA41" s="431">
        <v>0</v>
      </c>
      <c r="BB41" s="431">
        <v>0</v>
      </c>
      <c r="BC41" s="719"/>
      <c r="BD41" s="711"/>
      <c r="BE41" s="711"/>
      <c r="BF41" s="645"/>
      <c r="BG41" s="645"/>
      <c r="BH41" s="645"/>
      <c r="BI41" s="645"/>
      <c r="BJ41" s="645"/>
      <c r="BK41" s="645"/>
      <c r="BL41" s="645"/>
      <c r="BM41" s="645"/>
      <c r="BN41" s="645"/>
      <c r="BO41" s="645"/>
      <c r="BP41" s="645"/>
      <c r="BQ41" s="645"/>
      <c r="BR41" s="645"/>
      <c r="BS41" s="645"/>
      <c r="BT41" s="645"/>
      <c r="BU41" s="645"/>
      <c r="BV41" s="645"/>
      <c r="BW41" s="645"/>
      <c r="BX41" s="645"/>
      <c r="BY41" s="645"/>
      <c r="BZ41" s="645"/>
      <c r="CA41" s="645"/>
      <c r="CB41" s="645"/>
      <c r="CC41" s="645"/>
      <c r="CD41" s="645"/>
      <c r="CE41" s="645"/>
      <c r="CF41" s="645"/>
      <c r="CG41" s="645"/>
      <c r="CH41" s="645"/>
      <c r="CI41" s="645"/>
      <c r="CJ41" s="645"/>
      <c r="CK41" s="645"/>
      <c r="CL41" s="645"/>
      <c r="CM41" s="645"/>
      <c r="CN41" s="645"/>
      <c r="CO41" s="645"/>
      <c r="CP41" s="645"/>
      <c r="CQ41" s="645"/>
      <c r="CR41" s="645"/>
      <c r="CS41" s="645"/>
      <c r="CT41" s="645"/>
      <c r="CU41" s="645"/>
      <c r="CV41" s="645"/>
      <c r="CW41" s="645"/>
      <c r="CX41" s="645"/>
      <c r="CY41" s="645"/>
      <c r="CZ41" s="645"/>
      <c r="DA41" s="645"/>
      <c r="DB41" s="645"/>
      <c r="DC41" s="645"/>
      <c r="DD41" s="645"/>
      <c r="DE41" s="645"/>
      <c r="DF41" s="645"/>
      <c r="DG41" s="645"/>
      <c r="DH41" s="645"/>
      <c r="DI41" s="645"/>
      <c r="DJ41" s="645"/>
      <c r="DK41" s="645"/>
      <c r="DL41" s="645"/>
      <c r="DM41" s="645"/>
      <c r="DN41" s="645"/>
      <c r="DO41" s="645"/>
      <c r="DP41" s="645"/>
      <c r="DQ41" s="645"/>
      <c r="DR41" s="645"/>
      <c r="DS41" s="645"/>
      <c r="DT41" s="645"/>
      <c r="DU41" s="645"/>
      <c r="DV41" s="645"/>
      <c r="DW41" s="645"/>
      <c r="DX41" s="645"/>
      <c r="DY41" s="645"/>
      <c r="DZ41" s="645"/>
      <c r="EA41" s="645"/>
      <c r="EB41" s="645"/>
      <c r="EC41" s="645"/>
      <c r="ED41" s="645"/>
      <c r="EE41" s="645"/>
      <c r="EF41" s="645"/>
      <c r="EG41" s="645"/>
      <c r="EH41" s="645"/>
      <c r="EI41" s="645"/>
      <c r="EJ41" s="645"/>
      <c r="EK41" s="645"/>
      <c r="EL41" s="645"/>
      <c r="EM41" s="645"/>
      <c r="EN41" s="645"/>
      <c r="EO41" s="645"/>
      <c r="EP41" s="645"/>
      <c r="EQ41" s="645"/>
      <c r="ER41" s="645"/>
      <c r="ES41" s="645"/>
      <c r="ET41" s="645"/>
      <c r="EU41" s="645"/>
      <c r="EV41" s="645"/>
      <c r="EW41" s="645"/>
      <c r="EX41" s="645"/>
    </row>
    <row r="42" spans="1:154" ht="21.6" customHeight="1" thickBot="1" x14ac:dyDescent="0.2">
      <c r="A42" s="670"/>
      <c r="B42" s="418" t="s">
        <v>340</v>
      </c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726"/>
      <c r="Z42" s="727"/>
      <c r="AA42" s="730">
        <v>0</v>
      </c>
      <c r="AB42" s="730">
        <v>0</v>
      </c>
      <c r="AC42" s="730">
        <v>0</v>
      </c>
      <c r="AD42" s="730">
        <v>0</v>
      </c>
      <c r="AE42" s="730">
        <v>0</v>
      </c>
      <c r="AF42" s="730">
        <v>0</v>
      </c>
      <c r="AG42" s="730">
        <v>0</v>
      </c>
      <c r="AH42" s="730">
        <v>0</v>
      </c>
      <c r="AI42" s="730">
        <v>0</v>
      </c>
      <c r="AJ42" s="730">
        <v>0</v>
      </c>
      <c r="AK42" s="730">
        <v>0</v>
      </c>
      <c r="AL42" s="730">
        <v>0</v>
      </c>
      <c r="AM42" s="730">
        <v>0</v>
      </c>
      <c r="AN42" s="730">
        <v>0</v>
      </c>
      <c r="AO42" s="730">
        <v>0</v>
      </c>
      <c r="AP42" s="730">
        <v>0</v>
      </c>
      <c r="AQ42" s="730">
        <v>0</v>
      </c>
      <c r="AR42" s="730">
        <v>0</v>
      </c>
      <c r="AS42" s="730">
        <v>0</v>
      </c>
      <c r="AT42" s="730">
        <v>0</v>
      </c>
      <c r="AU42" s="730">
        <v>0</v>
      </c>
      <c r="AV42" s="730">
        <v>0</v>
      </c>
      <c r="AW42" s="450">
        <v>0</v>
      </c>
      <c r="AX42" s="450">
        <v>0</v>
      </c>
      <c r="AY42" s="450">
        <v>0</v>
      </c>
      <c r="AZ42" s="450">
        <v>0</v>
      </c>
      <c r="BA42" s="450">
        <v>0</v>
      </c>
      <c r="BB42" s="450">
        <v>0</v>
      </c>
      <c r="BC42" s="719"/>
      <c r="BD42" s="711"/>
      <c r="BE42" s="711"/>
      <c r="BF42" s="645"/>
      <c r="BG42" s="645"/>
      <c r="BH42" s="645"/>
      <c r="BI42" s="645"/>
      <c r="BJ42" s="645"/>
      <c r="BK42" s="645"/>
      <c r="BL42" s="645"/>
      <c r="BM42" s="645"/>
      <c r="BN42" s="645"/>
      <c r="BO42" s="645"/>
      <c r="BP42" s="645"/>
      <c r="BQ42" s="645"/>
      <c r="BR42" s="645"/>
      <c r="BS42" s="645"/>
      <c r="BT42" s="645"/>
      <c r="BU42" s="645"/>
      <c r="BV42" s="645"/>
      <c r="BW42" s="645"/>
      <c r="BX42" s="645"/>
      <c r="BY42" s="645"/>
      <c r="BZ42" s="645"/>
      <c r="CA42" s="645"/>
      <c r="CB42" s="645"/>
      <c r="CC42" s="645"/>
      <c r="CD42" s="645"/>
      <c r="CE42" s="645"/>
      <c r="CF42" s="645"/>
      <c r="CG42" s="645"/>
      <c r="CH42" s="645"/>
      <c r="CI42" s="645"/>
      <c r="CJ42" s="645"/>
      <c r="CK42" s="645"/>
      <c r="CL42" s="645"/>
      <c r="CM42" s="645"/>
      <c r="CN42" s="645"/>
      <c r="CO42" s="645"/>
      <c r="CP42" s="645"/>
      <c r="CQ42" s="645"/>
      <c r="CR42" s="645"/>
      <c r="CS42" s="645"/>
      <c r="CT42" s="645"/>
      <c r="CU42" s="645"/>
      <c r="CV42" s="645"/>
      <c r="CW42" s="645"/>
      <c r="CX42" s="645"/>
      <c r="CY42" s="645"/>
      <c r="CZ42" s="645"/>
      <c r="DA42" s="645"/>
      <c r="DB42" s="645"/>
      <c r="DC42" s="645"/>
      <c r="DD42" s="645"/>
      <c r="DE42" s="645"/>
      <c r="DF42" s="645"/>
      <c r="DG42" s="645"/>
      <c r="DH42" s="645"/>
      <c r="DI42" s="645"/>
      <c r="DJ42" s="645"/>
      <c r="DK42" s="645"/>
      <c r="DL42" s="645"/>
      <c r="DM42" s="645"/>
      <c r="DN42" s="645"/>
      <c r="DO42" s="645"/>
      <c r="DP42" s="645"/>
      <c r="DQ42" s="645"/>
      <c r="DR42" s="645"/>
      <c r="DS42" s="645"/>
      <c r="DT42" s="645"/>
      <c r="DU42" s="645"/>
      <c r="DV42" s="645"/>
      <c r="DW42" s="645"/>
      <c r="DX42" s="645"/>
      <c r="DY42" s="645"/>
      <c r="DZ42" s="645"/>
      <c r="EA42" s="645"/>
      <c r="EB42" s="645"/>
      <c r="EC42" s="645"/>
      <c r="ED42" s="645"/>
      <c r="EE42" s="645"/>
      <c r="EF42" s="645"/>
      <c r="EG42" s="645"/>
      <c r="EH42" s="645"/>
      <c r="EI42" s="645"/>
      <c r="EJ42" s="645"/>
      <c r="EK42" s="645"/>
      <c r="EL42" s="645"/>
      <c r="EM42" s="645"/>
      <c r="EN42" s="645"/>
      <c r="EO42" s="645"/>
      <c r="EP42" s="645"/>
      <c r="EQ42" s="645"/>
      <c r="ER42" s="645"/>
      <c r="ES42" s="645"/>
      <c r="ET42" s="645"/>
      <c r="EU42" s="645"/>
      <c r="EV42" s="645"/>
      <c r="EW42" s="645"/>
      <c r="EX42" s="645"/>
    </row>
    <row r="43" spans="1:154" ht="21.6" customHeight="1" x14ac:dyDescent="0.15">
      <c r="A43" s="670"/>
      <c r="B43" s="418" t="s">
        <v>434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320">
        <v>2</v>
      </c>
      <c r="Z43" s="740">
        <v>7</v>
      </c>
      <c r="AA43" s="714">
        <f t="shared" ref="AA43:AA60" si="29">AB43+AI43+AR43</f>
        <v>0</v>
      </c>
      <c r="AB43" s="714">
        <f t="shared" ref="AB43:AB60" si="30">SUM(AC43:AH43)</f>
        <v>0</v>
      </c>
      <c r="AC43" s="715">
        <v>0</v>
      </c>
      <c r="AD43" s="715">
        <v>0</v>
      </c>
      <c r="AE43" s="715">
        <v>0</v>
      </c>
      <c r="AF43" s="715">
        <v>0</v>
      </c>
      <c r="AG43" s="715">
        <v>0</v>
      </c>
      <c r="AH43" s="715">
        <v>0</v>
      </c>
      <c r="AI43" s="714">
        <f t="shared" ref="AI43:AI60" si="31">SUM(AJ43:AQ43)</f>
        <v>0</v>
      </c>
      <c r="AJ43" s="715">
        <v>0</v>
      </c>
      <c r="AK43" s="715">
        <v>0</v>
      </c>
      <c r="AL43" s="715">
        <v>0</v>
      </c>
      <c r="AM43" s="715">
        <v>0</v>
      </c>
      <c r="AN43" s="715">
        <v>0</v>
      </c>
      <c r="AO43" s="715">
        <v>0</v>
      </c>
      <c r="AP43" s="715">
        <v>0</v>
      </c>
      <c r="AQ43" s="715">
        <v>0</v>
      </c>
      <c r="AR43" s="714">
        <f t="shared" ref="AR43:AR60" si="32">SUM(AS43:AV43)</f>
        <v>0</v>
      </c>
      <c r="AS43" s="715">
        <v>0</v>
      </c>
      <c r="AT43" s="715">
        <v>0</v>
      </c>
      <c r="AU43" s="715">
        <v>0</v>
      </c>
      <c r="AV43" s="715">
        <v>0</v>
      </c>
      <c r="AW43" s="322">
        <v>0</v>
      </c>
      <c r="AX43" s="435">
        <f t="shared" ref="AX43:AX60" si="33">SUM(AY43:BA43)</f>
        <v>0</v>
      </c>
      <c r="AY43" s="451">
        <v>0</v>
      </c>
      <c r="AZ43" s="451">
        <v>0</v>
      </c>
      <c r="BA43" s="451">
        <v>0</v>
      </c>
      <c r="BB43" s="452">
        <v>0</v>
      </c>
      <c r="BC43" s="719"/>
      <c r="BD43" s="711"/>
      <c r="BE43" s="711"/>
      <c r="BF43" s="645"/>
      <c r="BG43" s="645"/>
      <c r="BH43" s="645"/>
      <c r="BI43" s="645"/>
      <c r="BJ43" s="645"/>
      <c r="BK43" s="645"/>
      <c r="BL43" s="645"/>
      <c r="BM43" s="645"/>
      <c r="BN43" s="645"/>
      <c r="BO43" s="645"/>
      <c r="BP43" s="645"/>
      <c r="BQ43" s="645"/>
      <c r="BR43" s="645"/>
      <c r="BS43" s="645"/>
      <c r="BT43" s="645"/>
      <c r="BU43" s="645"/>
      <c r="BV43" s="645"/>
      <c r="BW43" s="645"/>
      <c r="BX43" s="645"/>
      <c r="BY43" s="645"/>
      <c r="BZ43" s="645"/>
      <c r="CA43" s="645"/>
      <c r="CB43" s="645"/>
      <c r="CC43" s="645"/>
      <c r="CD43" s="645"/>
      <c r="CE43" s="645"/>
      <c r="CF43" s="645"/>
      <c r="CG43" s="645"/>
      <c r="CH43" s="645"/>
      <c r="CI43" s="645"/>
      <c r="CJ43" s="645"/>
      <c r="CK43" s="645"/>
      <c r="CL43" s="645"/>
      <c r="CM43" s="645"/>
      <c r="CN43" s="645"/>
      <c r="CO43" s="645"/>
      <c r="CP43" s="645"/>
      <c r="CQ43" s="645"/>
      <c r="CR43" s="645"/>
      <c r="CS43" s="645"/>
      <c r="CT43" s="645"/>
      <c r="CU43" s="645"/>
      <c r="CV43" s="645"/>
      <c r="CW43" s="645"/>
      <c r="CX43" s="645"/>
      <c r="CY43" s="645"/>
      <c r="CZ43" s="645"/>
      <c r="DA43" s="645"/>
      <c r="DB43" s="645"/>
      <c r="DC43" s="645"/>
      <c r="DD43" s="645"/>
      <c r="DE43" s="645"/>
      <c r="DF43" s="645"/>
      <c r="DG43" s="645"/>
      <c r="DH43" s="645"/>
      <c r="DI43" s="645"/>
      <c r="DJ43" s="645"/>
      <c r="DK43" s="645"/>
      <c r="DL43" s="645"/>
      <c r="DM43" s="645"/>
      <c r="DN43" s="645"/>
      <c r="DO43" s="645"/>
      <c r="DP43" s="645"/>
      <c r="DQ43" s="645"/>
      <c r="DR43" s="645"/>
      <c r="DS43" s="645"/>
      <c r="DT43" s="645"/>
      <c r="DU43" s="645"/>
      <c r="DV43" s="645"/>
      <c r="DW43" s="645"/>
      <c r="DX43" s="645"/>
      <c r="DY43" s="645"/>
      <c r="DZ43" s="645"/>
      <c r="EA43" s="645"/>
      <c r="EB43" s="645"/>
      <c r="EC43" s="645"/>
      <c r="ED43" s="645"/>
      <c r="EE43" s="645"/>
      <c r="EF43" s="645"/>
      <c r="EG43" s="645"/>
      <c r="EH43" s="645"/>
      <c r="EI43" s="645"/>
      <c r="EJ43" s="645"/>
      <c r="EK43" s="645"/>
      <c r="EL43" s="645"/>
      <c r="EM43" s="645"/>
      <c r="EN43" s="645"/>
      <c r="EO43" s="645"/>
      <c r="EP43" s="645"/>
      <c r="EQ43" s="645"/>
      <c r="ER43" s="645"/>
      <c r="ES43" s="645"/>
      <c r="ET43" s="645"/>
      <c r="EU43" s="645"/>
      <c r="EV43" s="645"/>
      <c r="EW43" s="645"/>
      <c r="EX43" s="645"/>
    </row>
    <row r="44" spans="1:154" ht="21.6" customHeight="1" x14ac:dyDescent="0.15">
      <c r="A44" s="670"/>
      <c r="B44" s="418" t="s">
        <v>435</v>
      </c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234">
        <v>2</v>
      </c>
      <c r="Z44" s="250">
        <v>8</v>
      </c>
      <c r="AA44" s="720">
        <f t="shared" si="29"/>
        <v>0</v>
      </c>
      <c r="AB44" s="720">
        <f t="shared" si="30"/>
        <v>0</v>
      </c>
      <c r="AC44" s="721">
        <v>0</v>
      </c>
      <c r="AD44" s="721">
        <v>0</v>
      </c>
      <c r="AE44" s="721">
        <v>0</v>
      </c>
      <c r="AF44" s="721">
        <v>0</v>
      </c>
      <c r="AG44" s="721">
        <v>0</v>
      </c>
      <c r="AH44" s="721">
        <v>0</v>
      </c>
      <c r="AI44" s="720">
        <f t="shared" si="31"/>
        <v>0</v>
      </c>
      <c r="AJ44" s="721">
        <v>0</v>
      </c>
      <c r="AK44" s="721">
        <v>0</v>
      </c>
      <c r="AL44" s="721">
        <v>0</v>
      </c>
      <c r="AM44" s="721">
        <v>0</v>
      </c>
      <c r="AN44" s="721">
        <v>0</v>
      </c>
      <c r="AO44" s="721">
        <v>0</v>
      </c>
      <c r="AP44" s="721">
        <v>0</v>
      </c>
      <c r="AQ44" s="721">
        <v>0</v>
      </c>
      <c r="AR44" s="720">
        <f t="shared" si="32"/>
        <v>0</v>
      </c>
      <c r="AS44" s="721">
        <v>0</v>
      </c>
      <c r="AT44" s="721">
        <v>0</v>
      </c>
      <c r="AU44" s="721">
        <v>0</v>
      </c>
      <c r="AV44" s="721">
        <v>0</v>
      </c>
      <c r="AW44" s="431">
        <v>0</v>
      </c>
      <c r="AX44" s="124">
        <f t="shared" si="33"/>
        <v>0</v>
      </c>
      <c r="AY44" s="236">
        <v>0</v>
      </c>
      <c r="AZ44" s="431">
        <v>0</v>
      </c>
      <c r="BA44" s="431">
        <v>0</v>
      </c>
      <c r="BB44" s="432">
        <v>0</v>
      </c>
      <c r="BC44" s="719"/>
      <c r="BD44" s="711"/>
      <c r="BE44" s="711"/>
      <c r="BF44" s="645"/>
      <c r="BG44" s="645"/>
      <c r="BH44" s="645"/>
      <c r="BI44" s="645"/>
      <c r="BJ44" s="645"/>
      <c r="BK44" s="645"/>
      <c r="BL44" s="645"/>
      <c r="BM44" s="645"/>
      <c r="BN44" s="645"/>
      <c r="BO44" s="645"/>
      <c r="BP44" s="645"/>
      <c r="BQ44" s="645"/>
      <c r="BR44" s="645"/>
      <c r="BS44" s="645"/>
      <c r="BT44" s="645"/>
      <c r="BU44" s="645"/>
      <c r="BV44" s="645"/>
      <c r="BW44" s="645"/>
      <c r="BX44" s="645"/>
      <c r="BY44" s="645"/>
      <c r="BZ44" s="645"/>
      <c r="CA44" s="645"/>
      <c r="CB44" s="645"/>
      <c r="CC44" s="645"/>
      <c r="CD44" s="645"/>
      <c r="CE44" s="645"/>
      <c r="CF44" s="645"/>
      <c r="CG44" s="645"/>
      <c r="CH44" s="645"/>
      <c r="CI44" s="645"/>
      <c r="CJ44" s="645"/>
      <c r="CK44" s="645"/>
      <c r="CL44" s="645"/>
      <c r="CM44" s="645"/>
      <c r="CN44" s="645"/>
      <c r="CO44" s="645"/>
      <c r="CP44" s="645"/>
      <c r="CQ44" s="645"/>
      <c r="CR44" s="645"/>
      <c r="CS44" s="645"/>
      <c r="CT44" s="645"/>
      <c r="CU44" s="645"/>
      <c r="CV44" s="645"/>
      <c r="CW44" s="645"/>
      <c r="CX44" s="645"/>
      <c r="CY44" s="645"/>
      <c r="CZ44" s="645"/>
      <c r="DA44" s="645"/>
      <c r="DB44" s="645"/>
      <c r="DC44" s="645"/>
      <c r="DD44" s="645"/>
      <c r="DE44" s="645"/>
      <c r="DF44" s="645"/>
      <c r="DG44" s="645"/>
      <c r="DH44" s="645"/>
      <c r="DI44" s="645"/>
      <c r="DJ44" s="645"/>
      <c r="DK44" s="645"/>
      <c r="DL44" s="645"/>
      <c r="DM44" s="645"/>
      <c r="DN44" s="645"/>
      <c r="DO44" s="645"/>
      <c r="DP44" s="645"/>
      <c r="DQ44" s="645"/>
      <c r="DR44" s="645"/>
      <c r="DS44" s="645"/>
      <c r="DT44" s="645"/>
      <c r="DU44" s="645"/>
      <c r="DV44" s="645"/>
      <c r="DW44" s="645"/>
      <c r="DX44" s="645"/>
      <c r="DY44" s="645"/>
      <c r="DZ44" s="645"/>
      <c r="EA44" s="645"/>
      <c r="EB44" s="645"/>
      <c r="EC44" s="645"/>
      <c r="ED44" s="645"/>
      <c r="EE44" s="645"/>
      <c r="EF44" s="645"/>
      <c r="EG44" s="645"/>
      <c r="EH44" s="645"/>
      <c r="EI44" s="645"/>
      <c r="EJ44" s="645"/>
      <c r="EK44" s="645"/>
      <c r="EL44" s="645"/>
      <c r="EM44" s="645"/>
      <c r="EN44" s="645"/>
      <c r="EO44" s="645"/>
      <c r="EP44" s="645"/>
      <c r="EQ44" s="645"/>
      <c r="ER44" s="645"/>
      <c r="ES44" s="645"/>
      <c r="ET44" s="645"/>
      <c r="EU44" s="645"/>
      <c r="EV44" s="645"/>
      <c r="EW44" s="645"/>
      <c r="EX44" s="645"/>
    </row>
    <row r="45" spans="1:154" ht="21.6" customHeight="1" x14ac:dyDescent="0.15">
      <c r="A45" s="670"/>
      <c r="B45" s="418" t="s">
        <v>436</v>
      </c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234">
        <v>2</v>
      </c>
      <c r="Z45" s="250">
        <v>9</v>
      </c>
      <c r="AA45" s="720">
        <f t="shared" si="29"/>
        <v>0</v>
      </c>
      <c r="AB45" s="720">
        <f t="shared" si="30"/>
        <v>0</v>
      </c>
      <c r="AC45" s="721">
        <v>0</v>
      </c>
      <c r="AD45" s="721">
        <v>0</v>
      </c>
      <c r="AE45" s="721">
        <v>0</v>
      </c>
      <c r="AF45" s="721">
        <v>0</v>
      </c>
      <c r="AG45" s="721">
        <v>0</v>
      </c>
      <c r="AH45" s="721">
        <v>0</v>
      </c>
      <c r="AI45" s="720">
        <f t="shared" si="31"/>
        <v>0</v>
      </c>
      <c r="AJ45" s="721">
        <v>0</v>
      </c>
      <c r="AK45" s="721">
        <v>0</v>
      </c>
      <c r="AL45" s="721">
        <v>0</v>
      </c>
      <c r="AM45" s="721">
        <v>0</v>
      </c>
      <c r="AN45" s="721">
        <v>0</v>
      </c>
      <c r="AO45" s="721">
        <v>0</v>
      </c>
      <c r="AP45" s="721">
        <v>0</v>
      </c>
      <c r="AQ45" s="721">
        <v>0</v>
      </c>
      <c r="AR45" s="720">
        <f t="shared" si="32"/>
        <v>0</v>
      </c>
      <c r="AS45" s="721">
        <v>0</v>
      </c>
      <c r="AT45" s="721">
        <v>0</v>
      </c>
      <c r="AU45" s="721">
        <v>0</v>
      </c>
      <c r="AV45" s="721">
        <v>0</v>
      </c>
      <c r="AW45" s="431">
        <v>0</v>
      </c>
      <c r="AX45" s="124">
        <f t="shared" si="33"/>
        <v>0</v>
      </c>
      <c r="AY45" s="431">
        <v>0</v>
      </c>
      <c r="AZ45" s="236">
        <v>0</v>
      </c>
      <c r="BA45" s="431">
        <v>0</v>
      </c>
      <c r="BB45" s="432">
        <v>0</v>
      </c>
      <c r="BC45" s="719"/>
      <c r="BD45" s="711"/>
      <c r="BE45" s="711"/>
      <c r="BF45" s="645"/>
      <c r="BG45" s="645"/>
      <c r="BH45" s="645"/>
      <c r="BI45" s="645"/>
      <c r="BJ45" s="645"/>
      <c r="BK45" s="645"/>
      <c r="BL45" s="645"/>
      <c r="BM45" s="645"/>
      <c r="BN45" s="645"/>
      <c r="BO45" s="645"/>
      <c r="BP45" s="645"/>
      <c r="BQ45" s="645"/>
      <c r="BR45" s="645"/>
      <c r="BS45" s="645"/>
      <c r="BT45" s="645"/>
      <c r="BU45" s="645"/>
      <c r="BV45" s="645"/>
      <c r="BW45" s="645"/>
      <c r="BX45" s="645"/>
      <c r="BY45" s="645"/>
      <c r="BZ45" s="645"/>
      <c r="CA45" s="645"/>
      <c r="CB45" s="645"/>
      <c r="CC45" s="645"/>
      <c r="CD45" s="645"/>
      <c r="CE45" s="645"/>
      <c r="CF45" s="645"/>
      <c r="CG45" s="645"/>
      <c r="CH45" s="645"/>
      <c r="CI45" s="645"/>
      <c r="CJ45" s="645"/>
      <c r="CK45" s="645"/>
      <c r="CL45" s="645"/>
      <c r="CM45" s="645"/>
      <c r="CN45" s="645"/>
      <c r="CO45" s="645"/>
      <c r="CP45" s="645"/>
      <c r="CQ45" s="645"/>
      <c r="CR45" s="645"/>
      <c r="CS45" s="645"/>
      <c r="CT45" s="645"/>
      <c r="CU45" s="645"/>
      <c r="CV45" s="645"/>
      <c r="CW45" s="645"/>
      <c r="CX45" s="645"/>
      <c r="CY45" s="645"/>
      <c r="CZ45" s="645"/>
      <c r="DA45" s="645"/>
      <c r="DB45" s="645"/>
      <c r="DC45" s="645"/>
      <c r="DD45" s="645"/>
      <c r="DE45" s="645"/>
      <c r="DF45" s="645"/>
      <c r="DG45" s="645"/>
      <c r="DH45" s="645"/>
      <c r="DI45" s="645"/>
      <c r="DJ45" s="645"/>
      <c r="DK45" s="645"/>
      <c r="DL45" s="645"/>
      <c r="DM45" s="645"/>
      <c r="DN45" s="645"/>
      <c r="DO45" s="645"/>
      <c r="DP45" s="645"/>
      <c r="DQ45" s="645"/>
      <c r="DR45" s="645"/>
      <c r="DS45" s="645"/>
      <c r="DT45" s="645"/>
      <c r="DU45" s="645"/>
      <c r="DV45" s="645"/>
      <c r="DW45" s="645"/>
      <c r="DX45" s="645"/>
      <c r="DY45" s="645"/>
      <c r="DZ45" s="645"/>
      <c r="EA45" s="645"/>
      <c r="EB45" s="645"/>
      <c r="EC45" s="645"/>
      <c r="ED45" s="645"/>
      <c r="EE45" s="645"/>
      <c r="EF45" s="645"/>
      <c r="EG45" s="645"/>
      <c r="EH45" s="645"/>
      <c r="EI45" s="645"/>
      <c r="EJ45" s="645"/>
      <c r="EK45" s="645"/>
      <c r="EL45" s="645"/>
      <c r="EM45" s="645"/>
      <c r="EN45" s="645"/>
      <c r="EO45" s="645"/>
      <c r="EP45" s="645"/>
      <c r="EQ45" s="645"/>
      <c r="ER45" s="645"/>
      <c r="ES45" s="645"/>
      <c r="ET45" s="645"/>
      <c r="EU45" s="645"/>
      <c r="EV45" s="645"/>
      <c r="EW45" s="645"/>
      <c r="EX45" s="645"/>
    </row>
    <row r="46" spans="1:154" ht="21.6" customHeight="1" x14ac:dyDescent="0.15">
      <c r="A46" s="670"/>
      <c r="B46" s="418" t="s">
        <v>437</v>
      </c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234">
        <v>3</v>
      </c>
      <c r="Z46" s="250">
        <v>0</v>
      </c>
      <c r="AA46" s="720">
        <f t="shared" si="29"/>
        <v>0</v>
      </c>
      <c r="AB46" s="720">
        <f t="shared" si="30"/>
        <v>0</v>
      </c>
      <c r="AC46" s="721">
        <v>0</v>
      </c>
      <c r="AD46" s="721">
        <v>0</v>
      </c>
      <c r="AE46" s="721">
        <v>0</v>
      </c>
      <c r="AF46" s="721">
        <v>0</v>
      </c>
      <c r="AG46" s="721">
        <v>0</v>
      </c>
      <c r="AH46" s="721">
        <v>0</v>
      </c>
      <c r="AI46" s="720">
        <f t="shared" si="31"/>
        <v>0</v>
      </c>
      <c r="AJ46" s="721">
        <v>0</v>
      </c>
      <c r="AK46" s="721">
        <v>0</v>
      </c>
      <c r="AL46" s="721">
        <v>0</v>
      </c>
      <c r="AM46" s="721">
        <v>0</v>
      </c>
      <c r="AN46" s="721">
        <v>0</v>
      </c>
      <c r="AO46" s="721">
        <v>0</v>
      </c>
      <c r="AP46" s="721">
        <v>0</v>
      </c>
      <c r="AQ46" s="721">
        <v>0</v>
      </c>
      <c r="AR46" s="720">
        <f t="shared" si="32"/>
        <v>0</v>
      </c>
      <c r="AS46" s="721">
        <v>0</v>
      </c>
      <c r="AT46" s="721">
        <v>0</v>
      </c>
      <c r="AU46" s="721">
        <v>0</v>
      </c>
      <c r="AV46" s="721">
        <v>0</v>
      </c>
      <c r="AW46" s="431">
        <v>0</v>
      </c>
      <c r="AX46" s="124">
        <f t="shared" si="33"/>
        <v>0</v>
      </c>
      <c r="AY46" s="431">
        <v>0</v>
      </c>
      <c r="AZ46" s="236">
        <v>0</v>
      </c>
      <c r="BA46" s="431">
        <v>0</v>
      </c>
      <c r="BB46" s="432">
        <v>0</v>
      </c>
      <c r="BC46" s="719"/>
      <c r="BD46" s="711"/>
      <c r="BE46" s="711"/>
      <c r="BF46" s="645"/>
      <c r="BG46" s="645"/>
      <c r="BH46" s="645"/>
      <c r="BI46" s="645"/>
      <c r="BJ46" s="645"/>
      <c r="BK46" s="645"/>
      <c r="BL46" s="645"/>
      <c r="BM46" s="645"/>
      <c r="BN46" s="645"/>
      <c r="BO46" s="645"/>
      <c r="BP46" s="645"/>
      <c r="BQ46" s="645"/>
      <c r="BR46" s="645"/>
      <c r="BS46" s="645"/>
      <c r="BT46" s="645"/>
      <c r="BU46" s="645"/>
      <c r="BV46" s="645"/>
      <c r="BW46" s="645"/>
      <c r="BX46" s="645"/>
      <c r="BY46" s="645"/>
      <c r="BZ46" s="645"/>
      <c r="CA46" s="645"/>
      <c r="CB46" s="645"/>
      <c r="CC46" s="645"/>
      <c r="CD46" s="645"/>
      <c r="CE46" s="645"/>
      <c r="CF46" s="645"/>
      <c r="CG46" s="645"/>
      <c r="CH46" s="645"/>
      <c r="CI46" s="645"/>
      <c r="CJ46" s="645"/>
      <c r="CK46" s="645"/>
      <c r="CL46" s="645"/>
      <c r="CM46" s="645"/>
      <c r="CN46" s="645"/>
      <c r="CO46" s="645"/>
      <c r="CP46" s="645"/>
      <c r="CQ46" s="645"/>
      <c r="CR46" s="645"/>
      <c r="CS46" s="645"/>
      <c r="CT46" s="645"/>
      <c r="CU46" s="645"/>
      <c r="CV46" s="645"/>
      <c r="CW46" s="645"/>
      <c r="CX46" s="645"/>
      <c r="CY46" s="645"/>
      <c r="CZ46" s="645"/>
      <c r="DA46" s="645"/>
      <c r="DB46" s="645"/>
      <c r="DC46" s="645"/>
      <c r="DD46" s="645"/>
      <c r="DE46" s="645"/>
      <c r="DF46" s="645"/>
      <c r="DG46" s="645"/>
      <c r="DH46" s="645"/>
      <c r="DI46" s="645"/>
      <c r="DJ46" s="645"/>
      <c r="DK46" s="645"/>
      <c r="DL46" s="645"/>
      <c r="DM46" s="645"/>
      <c r="DN46" s="645"/>
      <c r="DO46" s="645"/>
      <c r="DP46" s="645"/>
      <c r="DQ46" s="645"/>
      <c r="DR46" s="645"/>
      <c r="DS46" s="645"/>
      <c r="DT46" s="645"/>
      <c r="DU46" s="645"/>
      <c r="DV46" s="645"/>
      <c r="DW46" s="645"/>
      <c r="DX46" s="645"/>
      <c r="DY46" s="645"/>
      <c r="DZ46" s="645"/>
      <c r="EA46" s="645"/>
      <c r="EB46" s="645"/>
      <c r="EC46" s="645"/>
      <c r="ED46" s="645"/>
      <c r="EE46" s="645"/>
      <c r="EF46" s="645"/>
      <c r="EG46" s="645"/>
      <c r="EH46" s="645"/>
      <c r="EI46" s="645"/>
      <c r="EJ46" s="645"/>
      <c r="EK46" s="645"/>
      <c r="EL46" s="645"/>
      <c r="EM46" s="645"/>
      <c r="EN46" s="645"/>
      <c r="EO46" s="645"/>
      <c r="EP46" s="645"/>
      <c r="EQ46" s="645"/>
      <c r="ER46" s="645"/>
      <c r="ES46" s="645"/>
      <c r="ET46" s="645"/>
      <c r="EU46" s="645"/>
      <c r="EV46" s="645"/>
      <c r="EW46" s="645"/>
      <c r="EX46" s="645"/>
    </row>
    <row r="47" spans="1:154" ht="21.6" customHeight="1" x14ac:dyDescent="0.15">
      <c r="A47" s="670"/>
      <c r="B47" s="418" t="s">
        <v>438</v>
      </c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234">
        <v>3</v>
      </c>
      <c r="Z47" s="250">
        <v>1</v>
      </c>
      <c r="AA47" s="720">
        <f t="shared" si="29"/>
        <v>0</v>
      </c>
      <c r="AB47" s="720">
        <f t="shared" si="30"/>
        <v>0</v>
      </c>
      <c r="AC47" s="721">
        <v>0</v>
      </c>
      <c r="AD47" s="721">
        <v>0</v>
      </c>
      <c r="AE47" s="721">
        <v>0</v>
      </c>
      <c r="AF47" s="721">
        <v>0</v>
      </c>
      <c r="AG47" s="721">
        <v>0</v>
      </c>
      <c r="AH47" s="721">
        <v>0</v>
      </c>
      <c r="AI47" s="720">
        <f t="shared" si="31"/>
        <v>0</v>
      </c>
      <c r="AJ47" s="721">
        <v>0</v>
      </c>
      <c r="AK47" s="721">
        <v>0</v>
      </c>
      <c r="AL47" s="721">
        <v>0</v>
      </c>
      <c r="AM47" s="721">
        <v>0</v>
      </c>
      <c r="AN47" s="721">
        <v>0</v>
      </c>
      <c r="AO47" s="721">
        <v>0</v>
      </c>
      <c r="AP47" s="721">
        <v>0</v>
      </c>
      <c r="AQ47" s="721">
        <v>0</v>
      </c>
      <c r="AR47" s="720">
        <f t="shared" si="32"/>
        <v>0</v>
      </c>
      <c r="AS47" s="721">
        <v>0</v>
      </c>
      <c r="AT47" s="721">
        <v>0</v>
      </c>
      <c r="AU47" s="721">
        <v>0</v>
      </c>
      <c r="AV47" s="721">
        <v>0</v>
      </c>
      <c r="AW47" s="431">
        <v>0</v>
      </c>
      <c r="AX47" s="124">
        <f t="shared" si="33"/>
        <v>0</v>
      </c>
      <c r="AY47" s="431">
        <v>0</v>
      </c>
      <c r="AZ47" s="236">
        <v>0</v>
      </c>
      <c r="BA47" s="431">
        <v>0</v>
      </c>
      <c r="BB47" s="432">
        <v>0</v>
      </c>
      <c r="BC47" s="719"/>
      <c r="BD47" s="711"/>
      <c r="BE47" s="711"/>
      <c r="BF47" s="645"/>
      <c r="BG47" s="645"/>
      <c r="BH47" s="645"/>
      <c r="BI47" s="645"/>
      <c r="BJ47" s="645"/>
      <c r="BK47" s="645"/>
      <c r="BL47" s="645"/>
      <c r="BM47" s="645"/>
      <c r="BN47" s="645"/>
      <c r="BO47" s="645"/>
      <c r="BP47" s="645"/>
      <c r="BQ47" s="645"/>
      <c r="BR47" s="645"/>
      <c r="BS47" s="645"/>
      <c r="BT47" s="645"/>
      <c r="BU47" s="645"/>
      <c r="BV47" s="645"/>
      <c r="BW47" s="645"/>
      <c r="BX47" s="645"/>
      <c r="BY47" s="645"/>
      <c r="BZ47" s="645"/>
      <c r="CA47" s="645"/>
      <c r="CB47" s="645"/>
      <c r="CC47" s="645"/>
      <c r="CD47" s="645"/>
      <c r="CE47" s="645"/>
      <c r="CF47" s="645"/>
      <c r="CG47" s="645"/>
      <c r="CH47" s="645"/>
      <c r="CI47" s="645"/>
      <c r="CJ47" s="645"/>
      <c r="CK47" s="645"/>
      <c r="CL47" s="645"/>
      <c r="CM47" s="645"/>
      <c r="CN47" s="645"/>
      <c r="CO47" s="645"/>
      <c r="CP47" s="645"/>
      <c r="CQ47" s="645"/>
      <c r="CR47" s="645"/>
      <c r="CS47" s="645"/>
      <c r="CT47" s="645"/>
      <c r="CU47" s="645"/>
      <c r="CV47" s="645"/>
      <c r="CW47" s="645"/>
      <c r="CX47" s="645"/>
      <c r="CY47" s="645"/>
      <c r="CZ47" s="645"/>
      <c r="DA47" s="645"/>
      <c r="DB47" s="645"/>
      <c r="DC47" s="645"/>
      <c r="DD47" s="645"/>
      <c r="DE47" s="645"/>
      <c r="DF47" s="645"/>
      <c r="DG47" s="645"/>
      <c r="DH47" s="645"/>
      <c r="DI47" s="645"/>
      <c r="DJ47" s="645"/>
      <c r="DK47" s="645"/>
      <c r="DL47" s="645"/>
      <c r="DM47" s="645"/>
      <c r="DN47" s="645"/>
      <c r="DO47" s="645"/>
      <c r="DP47" s="645"/>
      <c r="DQ47" s="645"/>
      <c r="DR47" s="645"/>
      <c r="DS47" s="645"/>
      <c r="DT47" s="645"/>
      <c r="DU47" s="645"/>
      <c r="DV47" s="645"/>
      <c r="DW47" s="645"/>
      <c r="DX47" s="645"/>
      <c r="DY47" s="645"/>
      <c r="DZ47" s="645"/>
      <c r="EA47" s="645"/>
      <c r="EB47" s="645"/>
      <c r="EC47" s="645"/>
      <c r="ED47" s="645"/>
      <c r="EE47" s="645"/>
      <c r="EF47" s="645"/>
      <c r="EG47" s="645"/>
      <c r="EH47" s="645"/>
      <c r="EI47" s="645"/>
      <c r="EJ47" s="645"/>
      <c r="EK47" s="645"/>
      <c r="EL47" s="645"/>
      <c r="EM47" s="645"/>
      <c r="EN47" s="645"/>
      <c r="EO47" s="645"/>
      <c r="EP47" s="645"/>
      <c r="EQ47" s="645"/>
      <c r="ER47" s="645"/>
      <c r="ES47" s="645"/>
      <c r="ET47" s="645"/>
      <c r="EU47" s="645"/>
      <c r="EV47" s="645"/>
      <c r="EW47" s="645"/>
      <c r="EX47" s="645"/>
    </row>
    <row r="48" spans="1:154" ht="21.6" customHeight="1" thickBot="1" x14ac:dyDescent="0.2">
      <c r="A48" s="670"/>
      <c r="B48" s="418" t="s">
        <v>439</v>
      </c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722">
        <v>3</v>
      </c>
      <c r="Z48" s="723">
        <v>2</v>
      </c>
      <c r="AA48" s="724">
        <f t="shared" si="29"/>
        <v>0</v>
      </c>
      <c r="AB48" s="724">
        <f t="shared" si="30"/>
        <v>0</v>
      </c>
      <c r="AC48" s="725">
        <v>0</v>
      </c>
      <c r="AD48" s="725">
        <v>0</v>
      </c>
      <c r="AE48" s="725">
        <v>0</v>
      </c>
      <c r="AF48" s="725">
        <v>0</v>
      </c>
      <c r="AG48" s="725">
        <v>0</v>
      </c>
      <c r="AH48" s="725">
        <v>0</v>
      </c>
      <c r="AI48" s="724">
        <f t="shared" si="31"/>
        <v>0</v>
      </c>
      <c r="AJ48" s="725">
        <v>0</v>
      </c>
      <c r="AK48" s="725">
        <v>0</v>
      </c>
      <c r="AL48" s="725">
        <v>0</v>
      </c>
      <c r="AM48" s="725">
        <v>0</v>
      </c>
      <c r="AN48" s="725">
        <v>0</v>
      </c>
      <c r="AO48" s="725">
        <v>0</v>
      </c>
      <c r="AP48" s="725">
        <v>0</v>
      </c>
      <c r="AQ48" s="725">
        <v>0</v>
      </c>
      <c r="AR48" s="724">
        <f t="shared" si="32"/>
        <v>0</v>
      </c>
      <c r="AS48" s="725">
        <v>0</v>
      </c>
      <c r="AT48" s="725">
        <v>0</v>
      </c>
      <c r="AU48" s="725">
        <v>0</v>
      </c>
      <c r="AV48" s="725">
        <v>0</v>
      </c>
      <c r="AW48" s="427">
        <v>0</v>
      </c>
      <c r="AX48" s="428">
        <f t="shared" si="33"/>
        <v>0</v>
      </c>
      <c r="AY48" s="427">
        <v>0</v>
      </c>
      <c r="AZ48" s="427">
        <v>0</v>
      </c>
      <c r="BA48" s="427">
        <v>0</v>
      </c>
      <c r="BB48" s="434">
        <v>0</v>
      </c>
      <c r="BC48" s="719"/>
      <c r="BD48" s="711"/>
      <c r="BE48" s="711"/>
      <c r="BF48" s="645"/>
      <c r="BG48" s="645"/>
      <c r="BH48" s="645"/>
      <c r="BI48" s="645"/>
      <c r="BJ48" s="645"/>
      <c r="BK48" s="645"/>
      <c r="BL48" s="645"/>
      <c r="BM48" s="645"/>
      <c r="BN48" s="645"/>
      <c r="BO48" s="645"/>
      <c r="BP48" s="645"/>
      <c r="BQ48" s="645"/>
      <c r="BR48" s="645"/>
      <c r="BS48" s="645"/>
      <c r="BT48" s="645"/>
      <c r="BU48" s="645"/>
      <c r="BV48" s="645"/>
      <c r="BW48" s="645"/>
      <c r="BX48" s="645"/>
      <c r="BY48" s="645"/>
      <c r="BZ48" s="645"/>
      <c r="CA48" s="645"/>
      <c r="CB48" s="645"/>
      <c r="CC48" s="645"/>
      <c r="CD48" s="645"/>
      <c r="CE48" s="645"/>
      <c r="CF48" s="645"/>
      <c r="CG48" s="645"/>
      <c r="CH48" s="645"/>
      <c r="CI48" s="645"/>
      <c r="CJ48" s="645"/>
      <c r="CK48" s="645"/>
      <c r="CL48" s="645"/>
      <c r="CM48" s="645"/>
      <c r="CN48" s="645"/>
      <c r="CO48" s="645"/>
      <c r="CP48" s="645"/>
      <c r="CQ48" s="645"/>
      <c r="CR48" s="645"/>
      <c r="CS48" s="645"/>
      <c r="CT48" s="645"/>
      <c r="CU48" s="645"/>
      <c r="CV48" s="645"/>
      <c r="CW48" s="645"/>
      <c r="CX48" s="645"/>
      <c r="CY48" s="645"/>
      <c r="CZ48" s="645"/>
      <c r="DA48" s="645"/>
      <c r="DB48" s="645"/>
      <c r="DC48" s="645"/>
      <c r="DD48" s="645"/>
      <c r="DE48" s="645"/>
      <c r="DF48" s="645"/>
      <c r="DG48" s="645"/>
      <c r="DH48" s="645"/>
      <c r="DI48" s="645"/>
      <c r="DJ48" s="645"/>
      <c r="DK48" s="645"/>
      <c r="DL48" s="645"/>
      <c r="DM48" s="645"/>
      <c r="DN48" s="645"/>
      <c r="DO48" s="645"/>
      <c r="DP48" s="645"/>
      <c r="DQ48" s="645"/>
      <c r="DR48" s="645"/>
      <c r="DS48" s="645"/>
      <c r="DT48" s="645"/>
      <c r="DU48" s="645"/>
      <c r="DV48" s="645"/>
      <c r="DW48" s="645"/>
      <c r="DX48" s="645"/>
      <c r="DY48" s="645"/>
      <c r="DZ48" s="645"/>
      <c r="EA48" s="645"/>
      <c r="EB48" s="645"/>
      <c r="EC48" s="645"/>
      <c r="ED48" s="645"/>
      <c r="EE48" s="645"/>
      <c r="EF48" s="645"/>
      <c r="EG48" s="645"/>
      <c r="EH48" s="645"/>
      <c r="EI48" s="645"/>
      <c r="EJ48" s="645"/>
      <c r="EK48" s="645"/>
      <c r="EL48" s="645"/>
      <c r="EM48" s="645"/>
      <c r="EN48" s="645"/>
      <c r="EO48" s="645"/>
      <c r="EP48" s="645"/>
      <c r="EQ48" s="645"/>
      <c r="ER48" s="645"/>
      <c r="ES48" s="645"/>
      <c r="ET48" s="645"/>
      <c r="EU48" s="645"/>
      <c r="EV48" s="645"/>
      <c r="EW48" s="645"/>
      <c r="EX48" s="645"/>
    </row>
    <row r="49" spans="1:154" ht="21.6" customHeight="1" thickBot="1" x14ac:dyDescent="0.2">
      <c r="A49" s="670"/>
      <c r="B49" s="418" t="s">
        <v>440</v>
      </c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741">
        <v>3</v>
      </c>
      <c r="Z49" s="742">
        <v>3</v>
      </c>
      <c r="AA49" s="743">
        <f t="shared" si="29"/>
        <v>0</v>
      </c>
      <c r="AB49" s="743">
        <f t="shared" si="30"/>
        <v>0</v>
      </c>
      <c r="AC49" s="743">
        <f>AC12+AC14+AC15+AC16+AC17+AC23+AC32+AC40+AC43+AC44+AC45+AC46+AC47+AC48</f>
        <v>0</v>
      </c>
      <c r="AD49" s="743">
        <f t="shared" ref="AD49:AH49" si="34">AD12+AD14+AD15+AD16+AD17+AD23+AD32+AD40+AD43+AD44+AD45+AD46+AD47+AD48</f>
        <v>0</v>
      </c>
      <c r="AE49" s="743">
        <f t="shared" si="34"/>
        <v>0</v>
      </c>
      <c r="AF49" s="743">
        <f t="shared" si="34"/>
        <v>0</v>
      </c>
      <c r="AG49" s="743">
        <f t="shared" si="34"/>
        <v>0</v>
      </c>
      <c r="AH49" s="743">
        <f t="shared" si="34"/>
        <v>0</v>
      </c>
      <c r="AI49" s="743">
        <f t="shared" si="31"/>
        <v>0</v>
      </c>
      <c r="AJ49" s="743">
        <f t="shared" ref="AJ49:AQ49" si="35">AJ12+AJ14+AJ15+AJ16+AJ17+AJ23+AJ32+AJ40+AJ43+AJ44+AJ45+AJ46+AJ47+AJ48</f>
        <v>0</v>
      </c>
      <c r="AK49" s="743">
        <f t="shared" si="35"/>
        <v>0</v>
      </c>
      <c r="AL49" s="743">
        <f t="shared" si="35"/>
        <v>0</v>
      </c>
      <c r="AM49" s="743">
        <f t="shared" si="35"/>
        <v>0</v>
      </c>
      <c r="AN49" s="743">
        <f t="shared" si="35"/>
        <v>0</v>
      </c>
      <c r="AO49" s="743">
        <f t="shared" si="35"/>
        <v>0</v>
      </c>
      <c r="AP49" s="743">
        <f t="shared" si="35"/>
        <v>0</v>
      </c>
      <c r="AQ49" s="743">
        <f t="shared" si="35"/>
        <v>0</v>
      </c>
      <c r="AR49" s="743">
        <f t="shared" si="32"/>
        <v>0</v>
      </c>
      <c r="AS49" s="743">
        <f t="shared" ref="AS49:AW49" si="36">AS12+AS14+AS15+AS16+AS17+AS23+AS32+AS40+AS43+AS44+AS45+AS46+AS47+AS48</f>
        <v>0</v>
      </c>
      <c r="AT49" s="743">
        <f t="shared" si="36"/>
        <v>0</v>
      </c>
      <c r="AU49" s="743">
        <f t="shared" si="36"/>
        <v>0</v>
      </c>
      <c r="AV49" s="743">
        <f t="shared" si="36"/>
        <v>0</v>
      </c>
      <c r="AW49" s="114">
        <f t="shared" si="36"/>
        <v>0</v>
      </c>
      <c r="AX49" s="114">
        <f t="shared" si="33"/>
        <v>0</v>
      </c>
      <c r="AY49" s="114">
        <f t="shared" ref="AY49:BB49" si="37">AY12+AY14+AY15+AY16+AY17+AY23+AY32+AY40+AY43+AY44+AY45+AY46+AY47+AY48</f>
        <v>0</v>
      </c>
      <c r="AZ49" s="114">
        <f t="shared" si="37"/>
        <v>0</v>
      </c>
      <c r="BA49" s="114">
        <f t="shared" si="37"/>
        <v>0</v>
      </c>
      <c r="BB49" s="458">
        <f t="shared" si="37"/>
        <v>0</v>
      </c>
      <c r="BC49" s="719"/>
      <c r="BD49" s="711"/>
      <c r="BE49" s="711"/>
      <c r="BF49" s="645"/>
      <c r="BG49" s="645"/>
      <c r="BH49" s="645"/>
      <c r="BI49" s="645"/>
      <c r="BJ49" s="645"/>
      <c r="BK49" s="645"/>
      <c r="BL49" s="645"/>
      <c r="BM49" s="645"/>
      <c r="BN49" s="645"/>
      <c r="BO49" s="645"/>
      <c r="BP49" s="645"/>
      <c r="BQ49" s="645"/>
      <c r="BR49" s="645"/>
      <c r="BS49" s="645"/>
      <c r="BT49" s="645"/>
      <c r="BU49" s="645"/>
      <c r="BV49" s="645"/>
      <c r="BW49" s="645"/>
      <c r="BX49" s="645"/>
      <c r="BY49" s="645"/>
      <c r="BZ49" s="645"/>
      <c r="CA49" s="645"/>
      <c r="CB49" s="645"/>
      <c r="CC49" s="645"/>
      <c r="CD49" s="645"/>
      <c r="CE49" s="645"/>
      <c r="CF49" s="645"/>
      <c r="CG49" s="645"/>
      <c r="CH49" s="645"/>
      <c r="CI49" s="645"/>
      <c r="CJ49" s="645"/>
      <c r="CK49" s="645"/>
      <c r="CL49" s="645"/>
      <c r="CM49" s="645"/>
      <c r="CN49" s="645"/>
      <c r="CO49" s="645"/>
      <c r="CP49" s="645"/>
      <c r="CQ49" s="645"/>
      <c r="CR49" s="645"/>
      <c r="CS49" s="645"/>
      <c r="CT49" s="645"/>
      <c r="CU49" s="645"/>
      <c r="CV49" s="645"/>
      <c r="CW49" s="645"/>
      <c r="CX49" s="645"/>
      <c r="CY49" s="645"/>
      <c r="CZ49" s="645"/>
      <c r="DA49" s="645"/>
      <c r="DB49" s="645"/>
      <c r="DC49" s="645"/>
      <c r="DD49" s="645"/>
      <c r="DE49" s="645"/>
      <c r="DF49" s="645"/>
      <c r="DG49" s="645"/>
      <c r="DH49" s="645"/>
      <c r="DI49" s="645"/>
      <c r="DJ49" s="645"/>
      <c r="DK49" s="645"/>
      <c r="DL49" s="645"/>
      <c r="DM49" s="645"/>
      <c r="DN49" s="645"/>
      <c r="DO49" s="645"/>
      <c r="DP49" s="645"/>
      <c r="DQ49" s="645"/>
      <c r="DR49" s="645"/>
      <c r="DS49" s="645"/>
      <c r="DT49" s="645"/>
      <c r="DU49" s="645"/>
      <c r="DV49" s="645"/>
      <c r="DW49" s="645"/>
      <c r="DX49" s="645"/>
      <c r="DY49" s="645"/>
      <c r="DZ49" s="645"/>
      <c r="EA49" s="645"/>
      <c r="EB49" s="645"/>
      <c r="EC49" s="645"/>
      <c r="ED49" s="645"/>
      <c r="EE49" s="645"/>
      <c r="EF49" s="645"/>
      <c r="EG49" s="645"/>
      <c r="EH49" s="645"/>
      <c r="EI49" s="645"/>
      <c r="EJ49" s="645"/>
      <c r="EK49" s="645"/>
      <c r="EL49" s="645"/>
      <c r="EM49" s="645"/>
      <c r="EN49" s="645"/>
      <c r="EO49" s="645"/>
      <c r="EP49" s="645"/>
      <c r="EQ49" s="645"/>
      <c r="ER49" s="645"/>
      <c r="ES49" s="645"/>
      <c r="ET49" s="645"/>
      <c r="EU49" s="645"/>
      <c r="EV49" s="645"/>
      <c r="EW49" s="645"/>
      <c r="EX49" s="645"/>
    </row>
    <row r="50" spans="1:154" ht="21.6" customHeight="1" x14ac:dyDescent="0.15">
      <c r="A50" s="670"/>
      <c r="B50" s="418" t="s">
        <v>441</v>
      </c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712">
        <v>3</v>
      </c>
      <c r="Z50" s="713">
        <v>4</v>
      </c>
      <c r="AA50" s="716">
        <f t="shared" si="29"/>
        <v>0</v>
      </c>
      <c r="AB50" s="716">
        <f t="shared" si="30"/>
        <v>0</v>
      </c>
      <c r="AC50" s="717">
        <v>0</v>
      </c>
      <c r="AD50" s="717">
        <v>0</v>
      </c>
      <c r="AE50" s="717">
        <v>0</v>
      </c>
      <c r="AF50" s="717">
        <v>0</v>
      </c>
      <c r="AG50" s="717">
        <v>0</v>
      </c>
      <c r="AH50" s="717">
        <v>0</v>
      </c>
      <c r="AI50" s="716">
        <f t="shared" si="31"/>
        <v>0</v>
      </c>
      <c r="AJ50" s="717">
        <v>0</v>
      </c>
      <c r="AK50" s="717">
        <v>0</v>
      </c>
      <c r="AL50" s="717">
        <v>0</v>
      </c>
      <c r="AM50" s="717">
        <v>0</v>
      </c>
      <c r="AN50" s="717">
        <v>0</v>
      </c>
      <c r="AO50" s="717">
        <v>0</v>
      </c>
      <c r="AP50" s="717">
        <v>0</v>
      </c>
      <c r="AQ50" s="717">
        <v>0</v>
      </c>
      <c r="AR50" s="716">
        <f t="shared" si="32"/>
        <v>0</v>
      </c>
      <c r="AS50" s="717">
        <v>0</v>
      </c>
      <c r="AT50" s="717">
        <v>0</v>
      </c>
      <c r="AU50" s="717">
        <v>0</v>
      </c>
      <c r="AV50" s="717">
        <v>0</v>
      </c>
      <c r="AW50" s="322">
        <v>0</v>
      </c>
      <c r="AX50" s="435">
        <f t="shared" si="33"/>
        <v>0</v>
      </c>
      <c r="AY50" s="451">
        <v>0</v>
      </c>
      <c r="AZ50" s="451">
        <v>0</v>
      </c>
      <c r="BA50" s="451">
        <v>0</v>
      </c>
      <c r="BB50" s="452">
        <v>0</v>
      </c>
      <c r="BC50" s="719"/>
      <c r="BD50" s="711"/>
      <c r="BE50" s="711"/>
      <c r="BF50" s="645"/>
      <c r="BG50" s="645"/>
      <c r="BH50" s="645"/>
      <c r="BI50" s="645"/>
      <c r="BJ50" s="645"/>
      <c r="BK50" s="645"/>
      <c r="BL50" s="645"/>
      <c r="BM50" s="645"/>
      <c r="BN50" s="645"/>
      <c r="BO50" s="645"/>
      <c r="BP50" s="645"/>
      <c r="BQ50" s="645"/>
      <c r="BR50" s="645"/>
      <c r="BS50" s="645"/>
      <c r="BT50" s="645"/>
      <c r="BU50" s="645"/>
      <c r="BV50" s="645"/>
      <c r="BW50" s="645"/>
      <c r="BX50" s="645"/>
      <c r="BY50" s="645"/>
      <c r="BZ50" s="645"/>
      <c r="CA50" s="645"/>
      <c r="CB50" s="645"/>
      <c r="CC50" s="645"/>
      <c r="CD50" s="645"/>
      <c r="CE50" s="645"/>
      <c r="CF50" s="645"/>
      <c r="CG50" s="645"/>
      <c r="CH50" s="645"/>
      <c r="CI50" s="645"/>
      <c r="CJ50" s="645"/>
      <c r="CK50" s="645"/>
      <c r="CL50" s="645"/>
      <c r="CM50" s="645"/>
      <c r="CN50" s="645"/>
      <c r="CO50" s="645"/>
      <c r="CP50" s="645"/>
      <c r="CQ50" s="645"/>
      <c r="CR50" s="645"/>
      <c r="CS50" s="645"/>
      <c r="CT50" s="645"/>
      <c r="CU50" s="645"/>
      <c r="CV50" s="645"/>
      <c r="CW50" s="645"/>
      <c r="CX50" s="645"/>
      <c r="CY50" s="645"/>
      <c r="CZ50" s="645"/>
      <c r="DA50" s="645"/>
      <c r="DB50" s="645"/>
      <c r="DC50" s="645"/>
      <c r="DD50" s="645"/>
      <c r="DE50" s="645"/>
      <c r="DF50" s="645"/>
      <c r="DG50" s="645"/>
      <c r="DH50" s="645"/>
      <c r="DI50" s="645"/>
      <c r="DJ50" s="645"/>
      <c r="DK50" s="645"/>
      <c r="DL50" s="645"/>
      <c r="DM50" s="645"/>
      <c r="DN50" s="645"/>
      <c r="DO50" s="645"/>
      <c r="DP50" s="645"/>
      <c r="DQ50" s="645"/>
      <c r="DR50" s="645"/>
      <c r="DS50" s="645"/>
      <c r="DT50" s="645"/>
      <c r="DU50" s="645"/>
      <c r="DV50" s="645"/>
      <c r="DW50" s="645"/>
      <c r="DX50" s="645"/>
      <c r="DY50" s="645"/>
      <c r="DZ50" s="645"/>
      <c r="EA50" s="645"/>
      <c r="EB50" s="645"/>
      <c r="EC50" s="645"/>
      <c r="ED50" s="645"/>
      <c r="EE50" s="645"/>
      <c r="EF50" s="645"/>
      <c r="EG50" s="645"/>
      <c r="EH50" s="645"/>
      <c r="EI50" s="645"/>
      <c r="EJ50" s="645"/>
      <c r="EK50" s="645"/>
      <c r="EL50" s="645"/>
      <c r="EM50" s="645"/>
      <c r="EN50" s="645"/>
      <c r="EO50" s="645"/>
      <c r="EP50" s="645"/>
      <c r="EQ50" s="645"/>
      <c r="ER50" s="645"/>
      <c r="ES50" s="645"/>
      <c r="ET50" s="645"/>
      <c r="EU50" s="645"/>
      <c r="EV50" s="645"/>
      <c r="EW50" s="645"/>
      <c r="EX50" s="645"/>
    </row>
    <row r="51" spans="1:154" ht="21.6" customHeight="1" x14ac:dyDescent="0.15">
      <c r="A51" s="670"/>
      <c r="B51" s="418" t="s">
        <v>442</v>
      </c>
      <c r="C51" s="419"/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234">
        <v>3</v>
      </c>
      <c r="Z51" s="250">
        <v>5</v>
      </c>
      <c r="AA51" s="731">
        <f t="shared" si="29"/>
        <v>0</v>
      </c>
      <c r="AB51" s="731">
        <f t="shared" si="30"/>
        <v>0</v>
      </c>
      <c r="AC51" s="732">
        <v>0</v>
      </c>
      <c r="AD51" s="732">
        <v>0</v>
      </c>
      <c r="AE51" s="732">
        <v>0</v>
      </c>
      <c r="AF51" s="732">
        <v>0</v>
      </c>
      <c r="AG51" s="732">
        <v>0</v>
      </c>
      <c r="AH51" s="732">
        <v>0</v>
      </c>
      <c r="AI51" s="731">
        <f t="shared" si="31"/>
        <v>0</v>
      </c>
      <c r="AJ51" s="732">
        <v>0</v>
      </c>
      <c r="AK51" s="732">
        <v>0</v>
      </c>
      <c r="AL51" s="732">
        <v>0</v>
      </c>
      <c r="AM51" s="732">
        <v>0</v>
      </c>
      <c r="AN51" s="732">
        <v>0</v>
      </c>
      <c r="AO51" s="732">
        <v>0</v>
      </c>
      <c r="AP51" s="732">
        <v>0</v>
      </c>
      <c r="AQ51" s="732">
        <v>0</v>
      </c>
      <c r="AR51" s="731">
        <f t="shared" si="32"/>
        <v>0</v>
      </c>
      <c r="AS51" s="732">
        <v>0</v>
      </c>
      <c r="AT51" s="732">
        <v>0</v>
      </c>
      <c r="AU51" s="732">
        <v>0</v>
      </c>
      <c r="AV51" s="732">
        <v>0</v>
      </c>
      <c r="AW51" s="236">
        <v>0</v>
      </c>
      <c r="AX51" s="437">
        <f t="shared" si="33"/>
        <v>0</v>
      </c>
      <c r="AY51" s="431">
        <v>0</v>
      </c>
      <c r="AZ51" s="431">
        <v>0</v>
      </c>
      <c r="BA51" s="431">
        <v>0</v>
      </c>
      <c r="BB51" s="432">
        <v>0</v>
      </c>
      <c r="BC51" s="719"/>
      <c r="BD51" s="711"/>
      <c r="BE51" s="711"/>
      <c r="BF51" s="645"/>
      <c r="BG51" s="645"/>
      <c r="BH51" s="645"/>
      <c r="BI51" s="645"/>
      <c r="BJ51" s="645"/>
      <c r="BK51" s="645"/>
      <c r="BL51" s="645"/>
      <c r="BM51" s="645"/>
      <c r="BN51" s="645"/>
      <c r="BO51" s="645"/>
      <c r="BP51" s="645"/>
      <c r="BQ51" s="645"/>
      <c r="BR51" s="645"/>
      <c r="BS51" s="645"/>
      <c r="BT51" s="645"/>
      <c r="BU51" s="645"/>
      <c r="BV51" s="645"/>
      <c r="BW51" s="645"/>
      <c r="BX51" s="645"/>
      <c r="BY51" s="645"/>
      <c r="BZ51" s="645"/>
      <c r="CA51" s="645"/>
      <c r="CB51" s="645"/>
      <c r="CC51" s="645"/>
      <c r="CD51" s="645"/>
      <c r="CE51" s="645"/>
      <c r="CF51" s="645"/>
      <c r="CG51" s="645"/>
      <c r="CH51" s="645"/>
      <c r="CI51" s="645"/>
      <c r="CJ51" s="645"/>
      <c r="CK51" s="645"/>
      <c r="CL51" s="645"/>
      <c r="CM51" s="645"/>
      <c r="CN51" s="645"/>
      <c r="CO51" s="645"/>
      <c r="CP51" s="645"/>
      <c r="CQ51" s="645"/>
      <c r="CR51" s="645"/>
      <c r="CS51" s="645"/>
      <c r="CT51" s="645"/>
      <c r="CU51" s="645"/>
      <c r="CV51" s="645"/>
      <c r="CW51" s="645"/>
      <c r="CX51" s="645"/>
      <c r="CY51" s="645"/>
      <c r="CZ51" s="645"/>
      <c r="DA51" s="645"/>
      <c r="DB51" s="645"/>
      <c r="DC51" s="645"/>
      <c r="DD51" s="645"/>
      <c r="DE51" s="645"/>
      <c r="DF51" s="645"/>
      <c r="DG51" s="645"/>
      <c r="DH51" s="645"/>
      <c r="DI51" s="645"/>
      <c r="DJ51" s="645"/>
      <c r="DK51" s="645"/>
      <c r="DL51" s="645"/>
      <c r="DM51" s="645"/>
      <c r="DN51" s="645"/>
      <c r="DO51" s="645"/>
      <c r="DP51" s="645"/>
      <c r="DQ51" s="645"/>
      <c r="DR51" s="645"/>
      <c r="DS51" s="645"/>
      <c r="DT51" s="645"/>
      <c r="DU51" s="645"/>
      <c r="DV51" s="645"/>
      <c r="DW51" s="645"/>
      <c r="DX51" s="645"/>
      <c r="DY51" s="645"/>
      <c r="DZ51" s="645"/>
      <c r="EA51" s="645"/>
      <c r="EB51" s="645"/>
      <c r="EC51" s="645"/>
      <c r="ED51" s="645"/>
      <c r="EE51" s="645"/>
      <c r="EF51" s="645"/>
      <c r="EG51" s="645"/>
      <c r="EH51" s="645"/>
      <c r="EI51" s="645"/>
      <c r="EJ51" s="645"/>
      <c r="EK51" s="645"/>
      <c r="EL51" s="645"/>
      <c r="EM51" s="645"/>
      <c r="EN51" s="645"/>
      <c r="EO51" s="645"/>
      <c r="EP51" s="645"/>
      <c r="EQ51" s="645"/>
      <c r="ER51" s="645"/>
      <c r="ES51" s="645"/>
      <c r="ET51" s="645"/>
      <c r="EU51" s="645"/>
      <c r="EV51" s="645"/>
      <c r="EW51" s="645"/>
      <c r="EX51" s="645"/>
    </row>
    <row r="52" spans="1:154" ht="21.6" customHeight="1" x14ac:dyDescent="0.15">
      <c r="A52" s="670"/>
      <c r="B52" s="418" t="s">
        <v>443</v>
      </c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234">
        <v>3</v>
      </c>
      <c r="Z52" s="250">
        <v>6</v>
      </c>
      <c r="AA52" s="731">
        <f t="shared" si="29"/>
        <v>0</v>
      </c>
      <c r="AB52" s="731">
        <f t="shared" si="30"/>
        <v>0</v>
      </c>
      <c r="AC52" s="732">
        <v>0</v>
      </c>
      <c r="AD52" s="732">
        <v>0</v>
      </c>
      <c r="AE52" s="732">
        <v>0</v>
      </c>
      <c r="AF52" s="732">
        <v>0</v>
      </c>
      <c r="AG52" s="732">
        <v>0</v>
      </c>
      <c r="AH52" s="732">
        <v>0</v>
      </c>
      <c r="AI52" s="731">
        <f t="shared" si="31"/>
        <v>0</v>
      </c>
      <c r="AJ52" s="732">
        <v>0</v>
      </c>
      <c r="AK52" s="732">
        <v>0</v>
      </c>
      <c r="AL52" s="732">
        <v>0</v>
      </c>
      <c r="AM52" s="732">
        <v>0</v>
      </c>
      <c r="AN52" s="732">
        <v>0</v>
      </c>
      <c r="AO52" s="732">
        <v>0</v>
      </c>
      <c r="AP52" s="732">
        <v>0</v>
      </c>
      <c r="AQ52" s="732">
        <v>0</v>
      </c>
      <c r="AR52" s="731">
        <f t="shared" si="32"/>
        <v>0</v>
      </c>
      <c r="AS52" s="732">
        <v>0</v>
      </c>
      <c r="AT52" s="732">
        <v>0</v>
      </c>
      <c r="AU52" s="732">
        <v>0</v>
      </c>
      <c r="AV52" s="732">
        <v>0</v>
      </c>
      <c r="AW52" s="236">
        <v>0</v>
      </c>
      <c r="AX52" s="124">
        <f t="shared" si="33"/>
        <v>0</v>
      </c>
      <c r="AY52" s="236">
        <v>0</v>
      </c>
      <c r="AZ52" s="431">
        <v>0</v>
      </c>
      <c r="BA52" s="431">
        <v>0</v>
      </c>
      <c r="BB52" s="432">
        <v>0</v>
      </c>
      <c r="BC52" s="719"/>
      <c r="BD52" s="711"/>
      <c r="BE52" s="711"/>
      <c r="BF52" s="645"/>
      <c r="BG52" s="645"/>
      <c r="BH52" s="645"/>
      <c r="BI52" s="645"/>
      <c r="BJ52" s="645"/>
      <c r="BK52" s="645"/>
      <c r="BL52" s="645"/>
      <c r="BM52" s="645"/>
      <c r="BN52" s="645"/>
      <c r="BO52" s="645"/>
      <c r="BP52" s="645"/>
      <c r="BQ52" s="645"/>
      <c r="BR52" s="645"/>
      <c r="BS52" s="645"/>
      <c r="BT52" s="645"/>
      <c r="BU52" s="645"/>
      <c r="BV52" s="645"/>
      <c r="BW52" s="645"/>
      <c r="BX52" s="645"/>
      <c r="BY52" s="645"/>
      <c r="BZ52" s="645"/>
      <c r="CA52" s="645"/>
      <c r="CB52" s="645"/>
      <c r="CC52" s="645"/>
      <c r="CD52" s="645"/>
      <c r="CE52" s="645"/>
      <c r="CF52" s="645"/>
      <c r="CG52" s="645"/>
      <c r="CH52" s="645"/>
      <c r="CI52" s="645"/>
      <c r="CJ52" s="645"/>
      <c r="CK52" s="645"/>
      <c r="CL52" s="645"/>
      <c r="CM52" s="645"/>
      <c r="CN52" s="645"/>
      <c r="CO52" s="645"/>
      <c r="CP52" s="645"/>
      <c r="CQ52" s="645"/>
      <c r="CR52" s="645"/>
      <c r="CS52" s="645"/>
      <c r="CT52" s="645"/>
      <c r="CU52" s="645"/>
      <c r="CV52" s="645"/>
      <c r="CW52" s="645"/>
      <c r="CX52" s="645"/>
      <c r="CY52" s="645"/>
      <c r="CZ52" s="645"/>
      <c r="DA52" s="645"/>
      <c r="DB52" s="645"/>
      <c r="DC52" s="645"/>
      <c r="DD52" s="645"/>
      <c r="DE52" s="645"/>
      <c r="DF52" s="645"/>
      <c r="DG52" s="645"/>
      <c r="DH52" s="645"/>
      <c r="DI52" s="645"/>
      <c r="DJ52" s="645"/>
      <c r="DK52" s="645"/>
      <c r="DL52" s="645"/>
      <c r="DM52" s="645"/>
      <c r="DN52" s="645"/>
      <c r="DO52" s="645"/>
      <c r="DP52" s="645"/>
      <c r="DQ52" s="645"/>
      <c r="DR52" s="645"/>
      <c r="DS52" s="645"/>
      <c r="DT52" s="645"/>
      <c r="DU52" s="645"/>
      <c r="DV52" s="645"/>
      <c r="DW52" s="645"/>
      <c r="DX52" s="645"/>
      <c r="DY52" s="645"/>
      <c r="DZ52" s="645"/>
      <c r="EA52" s="645"/>
      <c r="EB52" s="645"/>
      <c r="EC52" s="645"/>
      <c r="ED52" s="645"/>
      <c r="EE52" s="645"/>
      <c r="EF52" s="645"/>
      <c r="EG52" s="645"/>
      <c r="EH52" s="645"/>
      <c r="EI52" s="645"/>
      <c r="EJ52" s="645"/>
      <c r="EK52" s="645"/>
      <c r="EL52" s="645"/>
      <c r="EM52" s="645"/>
      <c r="EN52" s="645"/>
      <c r="EO52" s="645"/>
      <c r="EP52" s="645"/>
      <c r="EQ52" s="645"/>
      <c r="ER52" s="645"/>
      <c r="ES52" s="645"/>
      <c r="ET52" s="645"/>
      <c r="EU52" s="645"/>
      <c r="EV52" s="645"/>
      <c r="EW52" s="645"/>
      <c r="EX52" s="645"/>
    </row>
    <row r="53" spans="1:154" ht="21.6" customHeight="1" x14ac:dyDescent="0.15">
      <c r="A53" s="670"/>
      <c r="B53" s="418" t="s">
        <v>444</v>
      </c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234">
        <v>3</v>
      </c>
      <c r="Z53" s="250">
        <v>7</v>
      </c>
      <c r="AA53" s="731">
        <f t="shared" si="29"/>
        <v>0</v>
      </c>
      <c r="AB53" s="731">
        <f t="shared" si="30"/>
        <v>0</v>
      </c>
      <c r="AC53" s="732">
        <v>0</v>
      </c>
      <c r="AD53" s="732">
        <v>0</v>
      </c>
      <c r="AE53" s="732">
        <v>0</v>
      </c>
      <c r="AF53" s="732">
        <v>0</v>
      </c>
      <c r="AG53" s="732">
        <v>0</v>
      </c>
      <c r="AH53" s="732">
        <v>0</v>
      </c>
      <c r="AI53" s="731">
        <f t="shared" si="31"/>
        <v>0</v>
      </c>
      <c r="AJ53" s="732">
        <v>0</v>
      </c>
      <c r="AK53" s="732">
        <v>0</v>
      </c>
      <c r="AL53" s="732">
        <v>0</v>
      </c>
      <c r="AM53" s="732">
        <v>0</v>
      </c>
      <c r="AN53" s="732">
        <v>0</v>
      </c>
      <c r="AO53" s="732">
        <v>0</v>
      </c>
      <c r="AP53" s="732">
        <v>0</v>
      </c>
      <c r="AQ53" s="732">
        <v>0</v>
      </c>
      <c r="AR53" s="731">
        <f t="shared" si="32"/>
        <v>0</v>
      </c>
      <c r="AS53" s="732">
        <v>0</v>
      </c>
      <c r="AT53" s="732">
        <v>0</v>
      </c>
      <c r="AU53" s="732">
        <v>0</v>
      </c>
      <c r="AV53" s="732">
        <v>0</v>
      </c>
      <c r="AW53" s="236">
        <v>0</v>
      </c>
      <c r="AX53" s="124">
        <f t="shared" si="33"/>
        <v>0</v>
      </c>
      <c r="AY53" s="236">
        <v>0</v>
      </c>
      <c r="AZ53" s="431">
        <v>0</v>
      </c>
      <c r="BA53" s="431">
        <v>0</v>
      </c>
      <c r="BB53" s="432">
        <v>0</v>
      </c>
      <c r="BC53" s="719"/>
      <c r="BD53" s="711"/>
      <c r="BE53" s="711"/>
      <c r="BF53" s="645"/>
      <c r="BG53" s="645"/>
      <c r="BH53" s="645"/>
      <c r="BI53" s="645"/>
      <c r="BJ53" s="645"/>
      <c r="BK53" s="645"/>
      <c r="BL53" s="645"/>
      <c r="BM53" s="645"/>
      <c r="BN53" s="645"/>
      <c r="BO53" s="645"/>
      <c r="BP53" s="645"/>
      <c r="BQ53" s="645"/>
      <c r="BR53" s="645"/>
      <c r="BS53" s="645"/>
      <c r="BT53" s="645"/>
      <c r="BU53" s="645"/>
      <c r="BV53" s="645"/>
      <c r="BW53" s="645"/>
      <c r="BX53" s="645"/>
      <c r="BY53" s="645"/>
      <c r="BZ53" s="645"/>
      <c r="CA53" s="645"/>
      <c r="CB53" s="645"/>
      <c r="CC53" s="645"/>
      <c r="CD53" s="645"/>
      <c r="CE53" s="645"/>
      <c r="CF53" s="645"/>
      <c r="CG53" s="645"/>
      <c r="CH53" s="645"/>
      <c r="CI53" s="645"/>
      <c r="CJ53" s="645"/>
      <c r="CK53" s="645"/>
      <c r="CL53" s="645"/>
      <c r="CM53" s="645"/>
      <c r="CN53" s="645"/>
      <c r="CO53" s="645"/>
      <c r="CP53" s="645"/>
      <c r="CQ53" s="645"/>
      <c r="CR53" s="645"/>
      <c r="CS53" s="645"/>
      <c r="CT53" s="645"/>
      <c r="CU53" s="645"/>
      <c r="CV53" s="645"/>
      <c r="CW53" s="645"/>
      <c r="CX53" s="645"/>
      <c r="CY53" s="645"/>
      <c r="CZ53" s="645"/>
      <c r="DA53" s="645"/>
      <c r="DB53" s="645"/>
      <c r="DC53" s="645"/>
      <c r="DD53" s="645"/>
      <c r="DE53" s="645"/>
      <c r="DF53" s="645"/>
      <c r="DG53" s="645"/>
      <c r="DH53" s="645"/>
      <c r="DI53" s="645"/>
      <c r="DJ53" s="645"/>
      <c r="DK53" s="645"/>
      <c r="DL53" s="645"/>
      <c r="DM53" s="645"/>
      <c r="DN53" s="645"/>
      <c r="DO53" s="645"/>
      <c r="DP53" s="645"/>
      <c r="DQ53" s="645"/>
      <c r="DR53" s="645"/>
      <c r="DS53" s="645"/>
      <c r="DT53" s="645"/>
      <c r="DU53" s="645"/>
      <c r="DV53" s="645"/>
      <c r="DW53" s="645"/>
      <c r="DX53" s="645"/>
      <c r="DY53" s="645"/>
      <c r="DZ53" s="645"/>
      <c r="EA53" s="645"/>
      <c r="EB53" s="645"/>
      <c r="EC53" s="645"/>
      <c r="ED53" s="645"/>
      <c r="EE53" s="645"/>
      <c r="EF53" s="645"/>
      <c r="EG53" s="645"/>
      <c r="EH53" s="645"/>
      <c r="EI53" s="645"/>
      <c r="EJ53" s="645"/>
      <c r="EK53" s="645"/>
      <c r="EL53" s="645"/>
      <c r="EM53" s="645"/>
      <c r="EN53" s="645"/>
      <c r="EO53" s="645"/>
      <c r="EP53" s="645"/>
      <c r="EQ53" s="645"/>
      <c r="ER53" s="645"/>
      <c r="ES53" s="645"/>
      <c r="ET53" s="645"/>
      <c r="EU53" s="645"/>
      <c r="EV53" s="645"/>
      <c r="EW53" s="645"/>
      <c r="EX53" s="645"/>
    </row>
    <row r="54" spans="1:154" ht="21.6" customHeight="1" x14ac:dyDescent="0.15">
      <c r="A54" s="670"/>
      <c r="B54" s="418" t="s">
        <v>445</v>
      </c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234">
        <v>3</v>
      </c>
      <c r="Z54" s="250">
        <v>8</v>
      </c>
      <c r="AA54" s="731">
        <f t="shared" si="29"/>
        <v>0</v>
      </c>
      <c r="AB54" s="731">
        <f t="shared" si="30"/>
        <v>0</v>
      </c>
      <c r="AC54" s="732">
        <v>0</v>
      </c>
      <c r="AD54" s="732">
        <v>0</v>
      </c>
      <c r="AE54" s="732">
        <v>0</v>
      </c>
      <c r="AF54" s="732">
        <v>0</v>
      </c>
      <c r="AG54" s="732">
        <v>0</v>
      </c>
      <c r="AH54" s="732">
        <v>0</v>
      </c>
      <c r="AI54" s="731">
        <f t="shared" si="31"/>
        <v>0</v>
      </c>
      <c r="AJ54" s="732">
        <v>0</v>
      </c>
      <c r="AK54" s="732">
        <v>0</v>
      </c>
      <c r="AL54" s="732">
        <v>0</v>
      </c>
      <c r="AM54" s="732">
        <v>0</v>
      </c>
      <c r="AN54" s="732">
        <v>0</v>
      </c>
      <c r="AO54" s="732">
        <v>0</v>
      </c>
      <c r="AP54" s="732">
        <v>0</v>
      </c>
      <c r="AQ54" s="732">
        <v>0</v>
      </c>
      <c r="AR54" s="731">
        <f t="shared" si="32"/>
        <v>0</v>
      </c>
      <c r="AS54" s="732">
        <v>0</v>
      </c>
      <c r="AT54" s="732">
        <v>0</v>
      </c>
      <c r="AU54" s="732">
        <v>0</v>
      </c>
      <c r="AV54" s="732">
        <v>0</v>
      </c>
      <c r="AW54" s="236">
        <v>0</v>
      </c>
      <c r="AX54" s="124">
        <f t="shared" si="33"/>
        <v>0</v>
      </c>
      <c r="AY54" s="236">
        <v>0</v>
      </c>
      <c r="AZ54" s="431">
        <v>0</v>
      </c>
      <c r="BA54" s="431">
        <v>0</v>
      </c>
      <c r="BB54" s="432">
        <v>0</v>
      </c>
      <c r="BC54" s="719"/>
      <c r="BD54" s="711"/>
      <c r="BE54" s="711"/>
      <c r="BF54" s="645"/>
      <c r="BG54" s="645"/>
      <c r="BH54" s="645"/>
      <c r="BI54" s="645"/>
      <c r="BJ54" s="645"/>
      <c r="BK54" s="645"/>
      <c r="BL54" s="645"/>
      <c r="BM54" s="645"/>
      <c r="BN54" s="645"/>
      <c r="BO54" s="645"/>
      <c r="BP54" s="645"/>
      <c r="BQ54" s="645"/>
      <c r="BR54" s="645"/>
      <c r="BS54" s="645"/>
      <c r="BT54" s="645"/>
      <c r="BU54" s="645"/>
      <c r="BV54" s="645"/>
      <c r="BW54" s="645"/>
      <c r="BX54" s="645"/>
      <c r="BY54" s="645"/>
      <c r="BZ54" s="645"/>
      <c r="CA54" s="645"/>
      <c r="CB54" s="645"/>
      <c r="CC54" s="645"/>
      <c r="CD54" s="645"/>
      <c r="CE54" s="645"/>
      <c r="CF54" s="645"/>
      <c r="CG54" s="645"/>
      <c r="CH54" s="645"/>
      <c r="CI54" s="645"/>
      <c r="CJ54" s="645"/>
      <c r="CK54" s="645"/>
      <c r="CL54" s="645"/>
      <c r="CM54" s="645"/>
      <c r="CN54" s="645"/>
      <c r="CO54" s="645"/>
      <c r="CP54" s="645"/>
      <c r="CQ54" s="645"/>
      <c r="CR54" s="645"/>
      <c r="CS54" s="645"/>
      <c r="CT54" s="645"/>
      <c r="CU54" s="645"/>
      <c r="CV54" s="645"/>
      <c r="CW54" s="645"/>
      <c r="CX54" s="645"/>
      <c r="CY54" s="645"/>
      <c r="CZ54" s="645"/>
      <c r="DA54" s="645"/>
      <c r="DB54" s="645"/>
      <c r="DC54" s="645"/>
      <c r="DD54" s="645"/>
      <c r="DE54" s="645"/>
      <c r="DF54" s="645"/>
      <c r="DG54" s="645"/>
      <c r="DH54" s="645"/>
      <c r="DI54" s="645"/>
      <c r="DJ54" s="645"/>
      <c r="DK54" s="645"/>
      <c r="DL54" s="645"/>
      <c r="DM54" s="645"/>
      <c r="DN54" s="645"/>
      <c r="DO54" s="645"/>
      <c r="DP54" s="645"/>
      <c r="DQ54" s="645"/>
      <c r="DR54" s="645"/>
      <c r="DS54" s="645"/>
      <c r="DT54" s="645"/>
      <c r="DU54" s="645"/>
      <c r="DV54" s="645"/>
      <c r="DW54" s="645"/>
      <c r="DX54" s="645"/>
      <c r="DY54" s="645"/>
      <c r="DZ54" s="645"/>
      <c r="EA54" s="645"/>
      <c r="EB54" s="645"/>
      <c r="EC54" s="645"/>
      <c r="ED54" s="645"/>
      <c r="EE54" s="645"/>
      <c r="EF54" s="645"/>
      <c r="EG54" s="645"/>
      <c r="EH54" s="645"/>
      <c r="EI54" s="645"/>
      <c r="EJ54" s="645"/>
      <c r="EK54" s="645"/>
      <c r="EL54" s="645"/>
      <c r="EM54" s="645"/>
      <c r="EN54" s="645"/>
      <c r="EO54" s="645"/>
      <c r="EP54" s="645"/>
      <c r="EQ54" s="645"/>
      <c r="ER54" s="645"/>
      <c r="ES54" s="645"/>
      <c r="ET54" s="645"/>
      <c r="EU54" s="645"/>
      <c r="EV54" s="645"/>
      <c r="EW54" s="645"/>
      <c r="EX54" s="645"/>
    </row>
    <row r="55" spans="1:154" ht="21.6" customHeight="1" x14ac:dyDescent="0.15">
      <c r="A55" s="670"/>
      <c r="B55" s="418" t="s">
        <v>446</v>
      </c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19"/>
      <c r="P55" s="419"/>
      <c r="Q55" s="419"/>
      <c r="R55" s="419"/>
      <c r="S55" s="419"/>
      <c r="T55" s="419"/>
      <c r="U55" s="419"/>
      <c r="V55" s="419"/>
      <c r="W55" s="419"/>
      <c r="X55" s="419"/>
      <c r="Y55" s="234">
        <v>3</v>
      </c>
      <c r="Z55" s="250">
        <v>9</v>
      </c>
      <c r="AA55" s="731">
        <f t="shared" si="29"/>
        <v>0</v>
      </c>
      <c r="AB55" s="731">
        <f t="shared" si="30"/>
        <v>0</v>
      </c>
      <c r="AC55" s="732">
        <v>0</v>
      </c>
      <c r="AD55" s="732">
        <v>0</v>
      </c>
      <c r="AE55" s="732">
        <v>0</v>
      </c>
      <c r="AF55" s="732">
        <v>0</v>
      </c>
      <c r="AG55" s="732">
        <v>0</v>
      </c>
      <c r="AH55" s="732">
        <v>0</v>
      </c>
      <c r="AI55" s="731">
        <f t="shared" si="31"/>
        <v>0</v>
      </c>
      <c r="AJ55" s="732">
        <v>0</v>
      </c>
      <c r="AK55" s="732">
        <v>0</v>
      </c>
      <c r="AL55" s="732">
        <v>0</v>
      </c>
      <c r="AM55" s="732">
        <v>0</v>
      </c>
      <c r="AN55" s="732">
        <v>0</v>
      </c>
      <c r="AO55" s="732">
        <v>0</v>
      </c>
      <c r="AP55" s="732">
        <v>0</v>
      </c>
      <c r="AQ55" s="732">
        <v>0</v>
      </c>
      <c r="AR55" s="731">
        <f t="shared" si="32"/>
        <v>0</v>
      </c>
      <c r="AS55" s="732">
        <v>0</v>
      </c>
      <c r="AT55" s="732">
        <v>0</v>
      </c>
      <c r="AU55" s="732">
        <v>0</v>
      </c>
      <c r="AV55" s="732">
        <v>0</v>
      </c>
      <c r="AW55" s="236">
        <v>0</v>
      </c>
      <c r="AX55" s="124">
        <f t="shared" si="33"/>
        <v>0</v>
      </c>
      <c r="AY55" s="236">
        <v>0</v>
      </c>
      <c r="AZ55" s="236">
        <v>0</v>
      </c>
      <c r="BA55" s="431">
        <v>0</v>
      </c>
      <c r="BB55" s="432">
        <v>0</v>
      </c>
      <c r="BC55" s="719"/>
      <c r="BD55" s="711"/>
      <c r="BE55" s="711"/>
      <c r="BF55" s="645"/>
      <c r="BG55" s="645"/>
      <c r="BH55" s="645"/>
      <c r="BI55" s="645"/>
      <c r="BJ55" s="645"/>
      <c r="BK55" s="645"/>
      <c r="BL55" s="645"/>
      <c r="BM55" s="645"/>
      <c r="BN55" s="645"/>
      <c r="BO55" s="645"/>
      <c r="BP55" s="645"/>
      <c r="BQ55" s="645"/>
      <c r="BR55" s="645"/>
      <c r="BS55" s="645"/>
      <c r="BT55" s="645"/>
      <c r="BU55" s="645"/>
      <c r="BV55" s="645"/>
      <c r="BW55" s="645"/>
      <c r="BX55" s="645"/>
      <c r="BY55" s="645"/>
      <c r="BZ55" s="645"/>
      <c r="CA55" s="645"/>
      <c r="CB55" s="645"/>
      <c r="CC55" s="645"/>
      <c r="CD55" s="645"/>
      <c r="CE55" s="645"/>
      <c r="CF55" s="645"/>
      <c r="CG55" s="645"/>
      <c r="CH55" s="645"/>
      <c r="CI55" s="645"/>
      <c r="CJ55" s="645"/>
      <c r="CK55" s="645"/>
      <c r="CL55" s="645"/>
      <c r="CM55" s="645"/>
      <c r="CN55" s="645"/>
      <c r="CO55" s="645"/>
      <c r="CP55" s="645"/>
      <c r="CQ55" s="645"/>
      <c r="CR55" s="645"/>
      <c r="CS55" s="645"/>
      <c r="CT55" s="645"/>
      <c r="CU55" s="645"/>
      <c r="CV55" s="645"/>
      <c r="CW55" s="645"/>
      <c r="CX55" s="645"/>
      <c r="CY55" s="645"/>
      <c r="CZ55" s="645"/>
      <c r="DA55" s="645"/>
      <c r="DB55" s="645"/>
      <c r="DC55" s="645"/>
      <c r="DD55" s="645"/>
      <c r="DE55" s="645"/>
      <c r="DF55" s="645"/>
      <c r="DG55" s="645"/>
      <c r="DH55" s="645"/>
      <c r="DI55" s="645"/>
      <c r="DJ55" s="645"/>
      <c r="DK55" s="645"/>
      <c r="DL55" s="645"/>
      <c r="DM55" s="645"/>
      <c r="DN55" s="645"/>
      <c r="DO55" s="645"/>
      <c r="DP55" s="645"/>
      <c r="DQ55" s="645"/>
      <c r="DR55" s="645"/>
      <c r="DS55" s="645"/>
      <c r="DT55" s="645"/>
      <c r="DU55" s="645"/>
      <c r="DV55" s="645"/>
      <c r="DW55" s="645"/>
      <c r="DX55" s="645"/>
      <c r="DY55" s="645"/>
      <c r="DZ55" s="645"/>
      <c r="EA55" s="645"/>
      <c r="EB55" s="645"/>
      <c r="EC55" s="645"/>
      <c r="ED55" s="645"/>
      <c r="EE55" s="645"/>
      <c r="EF55" s="645"/>
      <c r="EG55" s="645"/>
      <c r="EH55" s="645"/>
      <c r="EI55" s="645"/>
      <c r="EJ55" s="645"/>
      <c r="EK55" s="645"/>
      <c r="EL55" s="645"/>
      <c r="EM55" s="645"/>
      <c r="EN55" s="645"/>
      <c r="EO55" s="645"/>
      <c r="EP55" s="645"/>
      <c r="EQ55" s="645"/>
      <c r="ER55" s="645"/>
      <c r="ES55" s="645"/>
      <c r="ET55" s="645"/>
      <c r="EU55" s="645"/>
      <c r="EV55" s="645"/>
      <c r="EW55" s="645"/>
      <c r="EX55" s="645"/>
    </row>
    <row r="56" spans="1:154" ht="21.6" customHeight="1" x14ac:dyDescent="0.15">
      <c r="A56" s="670"/>
      <c r="B56" s="418" t="s">
        <v>447</v>
      </c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19"/>
      <c r="Y56" s="234">
        <v>4</v>
      </c>
      <c r="Z56" s="250">
        <v>0</v>
      </c>
      <c r="AA56" s="731">
        <f t="shared" si="29"/>
        <v>0</v>
      </c>
      <c r="AB56" s="731">
        <f t="shared" si="30"/>
        <v>0</v>
      </c>
      <c r="AC56" s="732">
        <v>0</v>
      </c>
      <c r="AD56" s="732">
        <v>0</v>
      </c>
      <c r="AE56" s="732">
        <v>0</v>
      </c>
      <c r="AF56" s="732">
        <v>0</v>
      </c>
      <c r="AG56" s="732">
        <v>0</v>
      </c>
      <c r="AH56" s="732">
        <v>0</v>
      </c>
      <c r="AI56" s="731">
        <f t="shared" si="31"/>
        <v>0</v>
      </c>
      <c r="AJ56" s="732">
        <v>0</v>
      </c>
      <c r="AK56" s="732">
        <v>0</v>
      </c>
      <c r="AL56" s="732">
        <v>0</v>
      </c>
      <c r="AM56" s="732">
        <v>0</v>
      </c>
      <c r="AN56" s="732">
        <v>0</v>
      </c>
      <c r="AO56" s="732">
        <v>0</v>
      </c>
      <c r="AP56" s="732">
        <v>0</v>
      </c>
      <c r="AQ56" s="732">
        <v>0</v>
      </c>
      <c r="AR56" s="731">
        <f t="shared" si="32"/>
        <v>0</v>
      </c>
      <c r="AS56" s="732">
        <v>0</v>
      </c>
      <c r="AT56" s="732">
        <v>0</v>
      </c>
      <c r="AU56" s="732">
        <v>0</v>
      </c>
      <c r="AV56" s="732">
        <v>0</v>
      </c>
      <c r="AW56" s="236">
        <v>0</v>
      </c>
      <c r="AX56" s="124">
        <f t="shared" si="33"/>
        <v>0</v>
      </c>
      <c r="AY56" s="236">
        <v>0</v>
      </c>
      <c r="AZ56" s="236">
        <v>0</v>
      </c>
      <c r="BA56" s="431">
        <v>0</v>
      </c>
      <c r="BB56" s="432">
        <v>0</v>
      </c>
      <c r="BC56" s="719"/>
      <c r="BD56" s="711"/>
      <c r="BE56" s="711"/>
      <c r="BF56" s="645"/>
      <c r="BG56" s="645"/>
      <c r="BH56" s="645"/>
      <c r="BI56" s="645"/>
      <c r="BJ56" s="645"/>
      <c r="BK56" s="645"/>
      <c r="BL56" s="645"/>
      <c r="BM56" s="645"/>
      <c r="BN56" s="645"/>
      <c r="BO56" s="645"/>
      <c r="BP56" s="645"/>
      <c r="BQ56" s="645"/>
      <c r="BR56" s="645"/>
      <c r="BS56" s="645"/>
      <c r="BT56" s="645"/>
      <c r="BU56" s="645"/>
      <c r="BV56" s="645"/>
      <c r="BW56" s="645"/>
      <c r="BX56" s="645"/>
      <c r="BY56" s="645"/>
      <c r="BZ56" s="645"/>
      <c r="CA56" s="645"/>
      <c r="CB56" s="645"/>
      <c r="CC56" s="645"/>
      <c r="CD56" s="645"/>
      <c r="CE56" s="645"/>
      <c r="CF56" s="645"/>
      <c r="CG56" s="645"/>
      <c r="CH56" s="645"/>
      <c r="CI56" s="645"/>
      <c r="CJ56" s="645"/>
      <c r="CK56" s="645"/>
      <c r="CL56" s="645"/>
      <c r="CM56" s="645"/>
      <c r="CN56" s="645"/>
      <c r="CO56" s="645"/>
      <c r="CP56" s="645"/>
      <c r="CQ56" s="645"/>
      <c r="CR56" s="645"/>
      <c r="CS56" s="645"/>
      <c r="CT56" s="645"/>
      <c r="CU56" s="645"/>
      <c r="CV56" s="645"/>
      <c r="CW56" s="645"/>
      <c r="CX56" s="645"/>
      <c r="CY56" s="645"/>
      <c r="CZ56" s="645"/>
      <c r="DA56" s="645"/>
      <c r="DB56" s="645"/>
      <c r="DC56" s="645"/>
      <c r="DD56" s="645"/>
      <c r="DE56" s="645"/>
      <c r="DF56" s="645"/>
      <c r="DG56" s="645"/>
      <c r="DH56" s="645"/>
      <c r="DI56" s="645"/>
      <c r="DJ56" s="645"/>
      <c r="DK56" s="645"/>
      <c r="DL56" s="645"/>
      <c r="DM56" s="645"/>
      <c r="DN56" s="645"/>
      <c r="DO56" s="645"/>
      <c r="DP56" s="645"/>
      <c r="DQ56" s="645"/>
      <c r="DR56" s="645"/>
      <c r="DS56" s="645"/>
      <c r="DT56" s="645"/>
      <c r="DU56" s="645"/>
      <c r="DV56" s="645"/>
      <c r="DW56" s="645"/>
      <c r="DX56" s="645"/>
      <c r="DY56" s="645"/>
      <c r="DZ56" s="645"/>
      <c r="EA56" s="645"/>
      <c r="EB56" s="645"/>
      <c r="EC56" s="645"/>
      <c r="ED56" s="645"/>
      <c r="EE56" s="645"/>
      <c r="EF56" s="645"/>
      <c r="EG56" s="645"/>
      <c r="EH56" s="645"/>
      <c r="EI56" s="645"/>
      <c r="EJ56" s="645"/>
      <c r="EK56" s="645"/>
      <c r="EL56" s="645"/>
      <c r="EM56" s="645"/>
      <c r="EN56" s="645"/>
      <c r="EO56" s="645"/>
      <c r="EP56" s="645"/>
      <c r="EQ56" s="645"/>
      <c r="ER56" s="645"/>
      <c r="ES56" s="645"/>
      <c r="ET56" s="645"/>
      <c r="EU56" s="645"/>
      <c r="EV56" s="645"/>
      <c r="EW56" s="645"/>
      <c r="EX56" s="645"/>
    </row>
    <row r="57" spans="1:154" ht="21.6" customHeight="1" x14ac:dyDescent="0.15">
      <c r="A57" s="670"/>
      <c r="B57" s="418" t="s">
        <v>448</v>
      </c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19"/>
      <c r="Y57" s="234">
        <v>4</v>
      </c>
      <c r="Z57" s="250">
        <v>1</v>
      </c>
      <c r="AA57" s="731">
        <f t="shared" si="29"/>
        <v>0</v>
      </c>
      <c r="AB57" s="731">
        <f t="shared" si="30"/>
        <v>0</v>
      </c>
      <c r="AC57" s="732">
        <v>0</v>
      </c>
      <c r="AD57" s="732">
        <v>0</v>
      </c>
      <c r="AE57" s="732">
        <v>0</v>
      </c>
      <c r="AF57" s="732">
        <v>0</v>
      </c>
      <c r="AG57" s="732">
        <v>0</v>
      </c>
      <c r="AH57" s="732">
        <v>0</v>
      </c>
      <c r="AI57" s="731">
        <f t="shared" si="31"/>
        <v>0</v>
      </c>
      <c r="AJ57" s="732">
        <v>0</v>
      </c>
      <c r="AK57" s="732">
        <v>0</v>
      </c>
      <c r="AL57" s="732">
        <v>0</v>
      </c>
      <c r="AM57" s="732">
        <v>0</v>
      </c>
      <c r="AN57" s="732">
        <v>0</v>
      </c>
      <c r="AO57" s="732">
        <v>0</v>
      </c>
      <c r="AP57" s="732">
        <v>0</v>
      </c>
      <c r="AQ57" s="732">
        <v>0</v>
      </c>
      <c r="AR57" s="731">
        <f t="shared" si="32"/>
        <v>0</v>
      </c>
      <c r="AS57" s="732">
        <v>0</v>
      </c>
      <c r="AT57" s="732">
        <v>0</v>
      </c>
      <c r="AU57" s="732">
        <v>0</v>
      </c>
      <c r="AV57" s="732">
        <v>0</v>
      </c>
      <c r="AW57" s="236">
        <v>0</v>
      </c>
      <c r="AX57" s="124">
        <f t="shared" si="33"/>
        <v>0</v>
      </c>
      <c r="AY57" s="236">
        <v>0</v>
      </c>
      <c r="AZ57" s="431">
        <v>0</v>
      </c>
      <c r="BA57" s="431">
        <v>0</v>
      </c>
      <c r="BB57" s="432">
        <v>0</v>
      </c>
      <c r="BC57" s="719"/>
      <c r="BD57" s="711"/>
      <c r="BE57" s="711"/>
      <c r="BF57" s="645"/>
      <c r="BG57" s="645"/>
      <c r="BH57" s="645"/>
      <c r="BI57" s="645"/>
      <c r="BJ57" s="645"/>
      <c r="BK57" s="645"/>
      <c r="BL57" s="645"/>
      <c r="BM57" s="645"/>
      <c r="BN57" s="645"/>
      <c r="BO57" s="645"/>
      <c r="BP57" s="645"/>
      <c r="BQ57" s="645"/>
      <c r="BR57" s="645"/>
      <c r="BS57" s="645"/>
      <c r="BT57" s="645"/>
      <c r="BU57" s="645"/>
      <c r="BV57" s="645"/>
      <c r="BW57" s="645"/>
      <c r="BX57" s="645"/>
      <c r="BY57" s="645"/>
      <c r="BZ57" s="645"/>
      <c r="CA57" s="645"/>
      <c r="CB57" s="645"/>
      <c r="CC57" s="645"/>
      <c r="CD57" s="645"/>
      <c r="CE57" s="645"/>
      <c r="CF57" s="645"/>
      <c r="CG57" s="645"/>
      <c r="CH57" s="645"/>
      <c r="CI57" s="645"/>
      <c r="CJ57" s="645"/>
      <c r="CK57" s="645"/>
      <c r="CL57" s="645"/>
      <c r="CM57" s="645"/>
      <c r="CN57" s="645"/>
      <c r="CO57" s="645"/>
      <c r="CP57" s="645"/>
      <c r="CQ57" s="645"/>
      <c r="CR57" s="645"/>
      <c r="CS57" s="645"/>
      <c r="CT57" s="645"/>
      <c r="CU57" s="645"/>
      <c r="CV57" s="645"/>
      <c r="CW57" s="645"/>
      <c r="CX57" s="645"/>
      <c r="CY57" s="645"/>
      <c r="CZ57" s="645"/>
      <c r="DA57" s="645"/>
      <c r="DB57" s="645"/>
      <c r="DC57" s="645"/>
      <c r="DD57" s="645"/>
      <c r="DE57" s="645"/>
      <c r="DF57" s="645"/>
      <c r="DG57" s="645"/>
      <c r="DH57" s="645"/>
      <c r="DI57" s="645"/>
      <c r="DJ57" s="645"/>
      <c r="DK57" s="645"/>
      <c r="DL57" s="645"/>
      <c r="DM57" s="645"/>
      <c r="DN57" s="645"/>
      <c r="DO57" s="645"/>
      <c r="DP57" s="645"/>
      <c r="DQ57" s="645"/>
      <c r="DR57" s="645"/>
      <c r="DS57" s="645"/>
      <c r="DT57" s="645"/>
      <c r="DU57" s="645"/>
      <c r="DV57" s="645"/>
      <c r="DW57" s="645"/>
      <c r="DX57" s="645"/>
      <c r="DY57" s="645"/>
      <c r="DZ57" s="645"/>
      <c r="EA57" s="645"/>
      <c r="EB57" s="645"/>
      <c r="EC57" s="645"/>
      <c r="ED57" s="645"/>
      <c r="EE57" s="645"/>
      <c r="EF57" s="645"/>
      <c r="EG57" s="645"/>
      <c r="EH57" s="645"/>
      <c r="EI57" s="645"/>
      <c r="EJ57" s="645"/>
      <c r="EK57" s="645"/>
      <c r="EL57" s="645"/>
      <c r="EM57" s="645"/>
      <c r="EN57" s="645"/>
      <c r="EO57" s="645"/>
      <c r="EP57" s="645"/>
      <c r="EQ57" s="645"/>
      <c r="ER57" s="645"/>
      <c r="ES57" s="645"/>
      <c r="ET57" s="645"/>
      <c r="EU57" s="645"/>
      <c r="EV57" s="645"/>
      <c r="EW57" s="645"/>
      <c r="EX57" s="645"/>
    </row>
    <row r="58" spans="1:154" ht="21.6" customHeight="1" x14ac:dyDescent="0.15">
      <c r="A58" s="670"/>
      <c r="B58" s="418" t="s">
        <v>449</v>
      </c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S58" s="419"/>
      <c r="T58" s="419"/>
      <c r="U58" s="419"/>
      <c r="V58" s="419"/>
      <c r="W58" s="419"/>
      <c r="X58" s="419"/>
      <c r="Y58" s="234">
        <v>4</v>
      </c>
      <c r="Z58" s="250">
        <v>2</v>
      </c>
      <c r="AA58" s="731">
        <f t="shared" si="29"/>
        <v>0</v>
      </c>
      <c r="AB58" s="731">
        <f t="shared" si="30"/>
        <v>0</v>
      </c>
      <c r="AC58" s="732">
        <v>0</v>
      </c>
      <c r="AD58" s="732">
        <v>0</v>
      </c>
      <c r="AE58" s="732">
        <v>0</v>
      </c>
      <c r="AF58" s="732">
        <v>0</v>
      </c>
      <c r="AG58" s="732">
        <v>0</v>
      </c>
      <c r="AH58" s="732">
        <v>0</v>
      </c>
      <c r="AI58" s="731">
        <f t="shared" si="31"/>
        <v>0</v>
      </c>
      <c r="AJ58" s="732">
        <v>0</v>
      </c>
      <c r="AK58" s="732">
        <v>0</v>
      </c>
      <c r="AL58" s="732">
        <v>0</v>
      </c>
      <c r="AM58" s="732">
        <v>0</v>
      </c>
      <c r="AN58" s="732">
        <v>0</v>
      </c>
      <c r="AO58" s="732">
        <v>0</v>
      </c>
      <c r="AP58" s="732">
        <v>0</v>
      </c>
      <c r="AQ58" s="732">
        <v>0</v>
      </c>
      <c r="AR58" s="731">
        <f t="shared" si="32"/>
        <v>0</v>
      </c>
      <c r="AS58" s="732">
        <v>0</v>
      </c>
      <c r="AT58" s="732">
        <v>0</v>
      </c>
      <c r="AU58" s="732">
        <v>0</v>
      </c>
      <c r="AV58" s="732">
        <v>0</v>
      </c>
      <c r="AW58" s="431">
        <v>0</v>
      </c>
      <c r="AX58" s="124">
        <f t="shared" si="33"/>
        <v>0</v>
      </c>
      <c r="AY58" s="236">
        <v>0</v>
      </c>
      <c r="AZ58" s="236">
        <v>0</v>
      </c>
      <c r="BA58" s="431">
        <v>0</v>
      </c>
      <c r="BB58" s="432">
        <v>0</v>
      </c>
      <c r="BC58" s="719"/>
      <c r="BD58" s="711"/>
      <c r="BE58" s="711"/>
      <c r="BF58" s="645"/>
      <c r="BG58" s="645"/>
      <c r="BH58" s="645"/>
      <c r="BI58" s="645"/>
      <c r="BJ58" s="645"/>
      <c r="BK58" s="645"/>
      <c r="BL58" s="645"/>
      <c r="BM58" s="645"/>
      <c r="BN58" s="645"/>
      <c r="BO58" s="645"/>
      <c r="BP58" s="645"/>
      <c r="BQ58" s="645"/>
      <c r="BR58" s="645"/>
      <c r="BS58" s="645"/>
      <c r="BT58" s="645"/>
      <c r="BU58" s="645"/>
      <c r="BV58" s="645"/>
      <c r="BW58" s="645"/>
      <c r="BX58" s="645"/>
      <c r="BY58" s="645"/>
      <c r="BZ58" s="645"/>
      <c r="CA58" s="645"/>
      <c r="CB58" s="645"/>
      <c r="CC58" s="645"/>
      <c r="CD58" s="645"/>
      <c r="CE58" s="645"/>
      <c r="CF58" s="645"/>
      <c r="CG58" s="645"/>
      <c r="CH58" s="645"/>
      <c r="CI58" s="645"/>
      <c r="CJ58" s="645"/>
      <c r="CK58" s="645"/>
      <c r="CL58" s="645"/>
      <c r="CM58" s="645"/>
      <c r="CN58" s="645"/>
      <c r="CO58" s="645"/>
      <c r="CP58" s="645"/>
      <c r="CQ58" s="645"/>
      <c r="CR58" s="645"/>
      <c r="CS58" s="645"/>
      <c r="CT58" s="645"/>
      <c r="CU58" s="645"/>
      <c r="CV58" s="645"/>
      <c r="CW58" s="645"/>
      <c r="CX58" s="645"/>
      <c r="CY58" s="645"/>
      <c r="CZ58" s="645"/>
      <c r="DA58" s="645"/>
      <c r="DB58" s="645"/>
      <c r="DC58" s="645"/>
      <c r="DD58" s="645"/>
      <c r="DE58" s="645"/>
      <c r="DF58" s="645"/>
      <c r="DG58" s="645"/>
      <c r="DH58" s="645"/>
      <c r="DI58" s="645"/>
      <c r="DJ58" s="645"/>
      <c r="DK58" s="645"/>
      <c r="DL58" s="645"/>
      <c r="DM58" s="645"/>
      <c r="DN58" s="645"/>
      <c r="DO58" s="645"/>
      <c r="DP58" s="645"/>
      <c r="DQ58" s="645"/>
      <c r="DR58" s="645"/>
      <c r="DS58" s="645"/>
      <c r="DT58" s="645"/>
      <c r="DU58" s="645"/>
      <c r="DV58" s="645"/>
      <c r="DW58" s="645"/>
      <c r="DX58" s="645"/>
      <c r="DY58" s="645"/>
      <c r="DZ58" s="645"/>
      <c r="EA58" s="645"/>
      <c r="EB58" s="645"/>
      <c r="EC58" s="645"/>
      <c r="ED58" s="645"/>
      <c r="EE58" s="645"/>
      <c r="EF58" s="645"/>
      <c r="EG58" s="645"/>
      <c r="EH58" s="645"/>
      <c r="EI58" s="645"/>
      <c r="EJ58" s="645"/>
      <c r="EK58" s="645"/>
      <c r="EL58" s="645"/>
      <c r="EM58" s="645"/>
      <c r="EN58" s="645"/>
      <c r="EO58" s="645"/>
      <c r="EP58" s="645"/>
      <c r="EQ58" s="645"/>
      <c r="ER58" s="645"/>
      <c r="ES58" s="645"/>
      <c r="ET58" s="645"/>
      <c r="EU58" s="645"/>
      <c r="EV58" s="645"/>
      <c r="EW58" s="645"/>
      <c r="EX58" s="645"/>
    </row>
    <row r="59" spans="1:154" ht="21.6" customHeight="1" x14ac:dyDescent="0.15">
      <c r="A59" s="670"/>
      <c r="B59" s="418" t="s">
        <v>450</v>
      </c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19"/>
      <c r="Y59" s="234">
        <v>4</v>
      </c>
      <c r="Z59" s="250">
        <v>3</v>
      </c>
      <c r="AA59" s="731">
        <f t="shared" si="29"/>
        <v>0</v>
      </c>
      <c r="AB59" s="731">
        <f t="shared" si="30"/>
        <v>0</v>
      </c>
      <c r="AC59" s="731">
        <f>AC49-SUM(AC50:AC58)</f>
        <v>0</v>
      </c>
      <c r="AD59" s="731">
        <f t="shared" ref="AD59:AH59" si="38">AD49-SUM(AD50:AD58)</f>
        <v>0</v>
      </c>
      <c r="AE59" s="731">
        <f t="shared" si="38"/>
        <v>0</v>
      </c>
      <c r="AF59" s="731">
        <f t="shared" si="38"/>
        <v>0</v>
      </c>
      <c r="AG59" s="731">
        <f t="shared" si="38"/>
        <v>0</v>
      </c>
      <c r="AH59" s="731">
        <f t="shared" si="38"/>
        <v>0</v>
      </c>
      <c r="AI59" s="731">
        <f t="shared" si="31"/>
        <v>0</v>
      </c>
      <c r="AJ59" s="731">
        <f t="shared" ref="AJ59:AQ59" si="39">AJ49-SUM(AJ50:AJ58)</f>
        <v>0</v>
      </c>
      <c r="AK59" s="731">
        <f t="shared" si="39"/>
        <v>0</v>
      </c>
      <c r="AL59" s="731">
        <f t="shared" si="39"/>
        <v>0</v>
      </c>
      <c r="AM59" s="731">
        <f t="shared" si="39"/>
        <v>0</v>
      </c>
      <c r="AN59" s="731">
        <f t="shared" si="39"/>
        <v>0</v>
      </c>
      <c r="AO59" s="731">
        <f t="shared" si="39"/>
        <v>0</v>
      </c>
      <c r="AP59" s="731">
        <f t="shared" si="39"/>
        <v>0</v>
      </c>
      <c r="AQ59" s="731">
        <f t="shared" si="39"/>
        <v>0</v>
      </c>
      <c r="AR59" s="731">
        <f t="shared" si="32"/>
        <v>0</v>
      </c>
      <c r="AS59" s="731">
        <f t="shared" ref="AS59:AW59" si="40">AS49-SUM(AS50:AS58)</f>
        <v>0</v>
      </c>
      <c r="AT59" s="731">
        <f t="shared" si="40"/>
        <v>0</v>
      </c>
      <c r="AU59" s="731">
        <f t="shared" si="40"/>
        <v>0</v>
      </c>
      <c r="AV59" s="731">
        <f t="shared" si="40"/>
        <v>0</v>
      </c>
      <c r="AW59" s="124">
        <f t="shared" si="40"/>
        <v>0</v>
      </c>
      <c r="AX59" s="124">
        <f t="shared" si="33"/>
        <v>0</v>
      </c>
      <c r="AY59" s="124">
        <f t="shared" ref="AY59:BB59" si="41">AY49-SUM(AY50:AY58)</f>
        <v>0</v>
      </c>
      <c r="AZ59" s="124">
        <f t="shared" si="41"/>
        <v>0</v>
      </c>
      <c r="BA59" s="124">
        <f t="shared" si="41"/>
        <v>0</v>
      </c>
      <c r="BB59" s="237">
        <f t="shared" si="41"/>
        <v>0</v>
      </c>
      <c r="BC59" s="719"/>
      <c r="BD59" s="711"/>
      <c r="BE59" s="711"/>
      <c r="BF59" s="645"/>
      <c r="BG59" s="645"/>
      <c r="BH59" s="645"/>
      <c r="BI59" s="645"/>
      <c r="BJ59" s="645"/>
      <c r="BK59" s="645"/>
      <c r="BL59" s="645"/>
      <c r="BM59" s="645"/>
      <c r="BN59" s="645"/>
      <c r="BO59" s="645"/>
      <c r="BP59" s="645"/>
      <c r="BQ59" s="645"/>
      <c r="BR59" s="645"/>
      <c r="BS59" s="645"/>
      <c r="BT59" s="645"/>
      <c r="BU59" s="645"/>
      <c r="BV59" s="645"/>
      <c r="BW59" s="645"/>
      <c r="BX59" s="645"/>
      <c r="BY59" s="645"/>
      <c r="BZ59" s="645"/>
      <c r="CA59" s="645"/>
      <c r="CB59" s="645"/>
      <c r="CC59" s="645"/>
      <c r="CD59" s="645"/>
      <c r="CE59" s="645"/>
      <c r="CF59" s="645"/>
      <c r="CG59" s="645"/>
      <c r="CH59" s="645"/>
      <c r="CI59" s="645"/>
      <c r="CJ59" s="645"/>
      <c r="CK59" s="645"/>
      <c r="CL59" s="645"/>
      <c r="CM59" s="645"/>
      <c r="CN59" s="645"/>
      <c r="CO59" s="645"/>
      <c r="CP59" s="645"/>
      <c r="CQ59" s="645"/>
      <c r="CR59" s="645"/>
      <c r="CS59" s="645"/>
      <c r="CT59" s="645"/>
      <c r="CU59" s="645"/>
      <c r="CV59" s="645"/>
      <c r="CW59" s="645"/>
      <c r="CX59" s="645"/>
      <c r="CY59" s="645"/>
      <c r="CZ59" s="645"/>
      <c r="DA59" s="645"/>
      <c r="DB59" s="645"/>
      <c r="DC59" s="645"/>
      <c r="DD59" s="645"/>
      <c r="DE59" s="645"/>
      <c r="DF59" s="645"/>
      <c r="DG59" s="645"/>
      <c r="DH59" s="645"/>
      <c r="DI59" s="645"/>
      <c r="DJ59" s="645"/>
      <c r="DK59" s="645"/>
      <c r="DL59" s="645"/>
      <c r="DM59" s="645"/>
      <c r="DN59" s="645"/>
      <c r="DO59" s="645"/>
      <c r="DP59" s="645"/>
      <c r="DQ59" s="645"/>
      <c r="DR59" s="645"/>
      <c r="DS59" s="645"/>
      <c r="DT59" s="645"/>
      <c r="DU59" s="645"/>
      <c r="DV59" s="645"/>
      <c r="DW59" s="645"/>
      <c r="DX59" s="645"/>
      <c r="DY59" s="645"/>
      <c r="DZ59" s="645"/>
      <c r="EA59" s="645"/>
      <c r="EB59" s="645"/>
      <c r="EC59" s="645"/>
      <c r="ED59" s="645"/>
      <c r="EE59" s="645"/>
      <c r="EF59" s="645"/>
      <c r="EG59" s="645"/>
      <c r="EH59" s="645"/>
      <c r="EI59" s="645"/>
      <c r="EJ59" s="645"/>
      <c r="EK59" s="645"/>
      <c r="EL59" s="645"/>
      <c r="EM59" s="645"/>
      <c r="EN59" s="645"/>
      <c r="EO59" s="645"/>
      <c r="EP59" s="645"/>
      <c r="EQ59" s="645"/>
      <c r="ER59" s="645"/>
      <c r="ES59" s="645"/>
      <c r="ET59" s="645"/>
      <c r="EU59" s="645"/>
      <c r="EV59" s="645"/>
      <c r="EW59" s="645"/>
      <c r="EX59" s="645"/>
    </row>
    <row r="60" spans="1:154" ht="21.6" customHeight="1" thickBot="1" x14ac:dyDescent="0.2">
      <c r="A60" s="735"/>
      <c r="B60" s="418" t="s">
        <v>451</v>
      </c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19"/>
      <c r="Q60" s="419"/>
      <c r="R60" s="419"/>
      <c r="S60" s="419"/>
      <c r="T60" s="419"/>
      <c r="U60" s="419"/>
      <c r="V60" s="419"/>
      <c r="W60" s="419"/>
      <c r="X60" s="419"/>
      <c r="Y60" s="722">
        <v>4</v>
      </c>
      <c r="Z60" s="723">
        <v>4</v>
      </c>
      <c r="AA60" s="737">
        <f t="shared" si="29"/>
        <v>0</v>
      </c>
      <c r="AB60" s="737">
        <f t="shared" si="30"/>
        <v>0</v>
      </c>
      <c r="AC60" s="738">
        <v>0</v>
      </c>
      <c r="AD60" s="738">
        <v>0</v>
      </c>
      <c r="AE60" s="738">
        <v>0</v>
      </c>
      <c r="AF60" s="738">
        <v>0</v>
      </c>
      <c r="AG60" s="738">
        <v>0</v>
      </c>
      <c r="AH60" s="738">
        <v>0</v>
      </c>
      <c r="AI60" s="737">
        <f t="shared" si="31"/>
        <v>0</v>
      </c>
      <c r="AJ60" s="738">
        <v>0</v>
      </c>
      <c r="AK60" s="738">
        <v>0</v>
      </c>
      <c r="AL60" s="738">
        <v>0</v>
      </c>
      <c r="AM60" s="738">
        <v>0</v>
      </c>
      <c r="AN60" s="738">
        <v>0</v>
      </c>
      <c r="AO60" s="738">
        <v>0</v>
      </c>
      <c r="AP60" s="738">
        <v>0</v>
      </c>
      <c r="AQ60" s="738">
        <v>0</v>
      </c>
      <c r="AR60" s="737">
        <f t="shared" si="32"/>
        <v>0</v>
      </c>
      <c r="AS60" s="738">
        <v>0</v>
      </c>
      <c r="AT60" s="738">
        <v>0</v>
      </c>
      <c r="AU60" s="738">
        <v>0</v>
      </c>
      <c r="AV60" s="738">
        <v>0</v>
      </c>
      <c r="AW60" s="427">
        <v>0</v>
      </c>
      <c r="AX60" s="125">
        <f t="shared" si="33"/>
        <v>0</v>
      </c>
      <c r="AY60" s="433">
        <v>0</v>
      </c>
      <c r="AZ60" s="427">
        <v>0</v>
      </c>
      <c r="BA60" s="427">
        <v>0</v>
      </c>
      <c r="BB60" s="429">
        <v>0</v>
      </c>
      <c r="BC60" s="719"/>
      <c r="BD60" s="736"/>
      <c r="BE60" s="736"/>
      <c r="BF60" s="645"/>
      <c r="BG60" s="645"/>
      <c r="BH60" s="645"/>
      <c r="BI60" s="645"/>
      <c r="BJ60" s="645"/>
      <c r="BK60" s="645"/>
      <c r="BL60" s="645"/>
      <c r="BM60" s="645"/>
      <c r="BN60" s="645"/>
      <c r="BO60" s="645"/>
      <c r="BP60" s="645"/>
      <c r="BQ60" s="645"/>
      <c r="BR60" s="645"/>
      <c r="BS60" s="645"/>
      <c r="BT60" s="645"/>
      <c r="BU60" s="645"/>
      <c r="BV60" s="645"/>
      <c r="BW60" s="645"/>
      <c r="BX60" s="645"/>
      <c r="BY60" s="645"/>
      <c r="BZ60" s="645"/>
      <c r="CA60" s="645"/>
      <c r="CB60" s="645"/>
      <c r="CC60" s="645"/>
      <c r="CD60" s="645"/>
      <c r="CE60" s="645"/>
      <c r="CF60" s="645"/>
      <c r="CG60" s="645"/>
      <c r="CH60" s="645"/>
      <c r="CI60" s="645"/>
      <c r="CJ60" s="645"/>
      <c r="CK60" s="645"/>
      <c r="CL60" s="645"/>
      <c r="CM60" s="645"/>
      <c r="CN60" s="645"/>
      <c r="CO60" s="645"/>
      <c r="CP60" s="645"/>
      <c r="CQ60" s="645"/>
      <c r="CR60" s="645"/>
      <c r="CS60" s="645"/>
      <c r="CT60" s="645"/>
      <c r="CU60" s="645"/>
      <c r="CV60" s="645"/>
      <c r="CW60" s="645"/>
      <c r="CX60" s="645"/>
      <c r="CY60" s="645"/>
      <c r="CZ60" s="645"/>
      <c r="DA60" s="645"/>
      <c r="DB60" s="645"/>
      <c r="DC60" s="645"/>
      <c r="DD60" s="645"/>
      <c r="DE60" s="645"/>
      <c r="DF60" s="645"/>
      <c r="DG60" s="645"/>
      <c r="DH60" s="645"/>
      <c r="DI60" s="645"/>
      <c r="DJ60" s="645"/>
      <c r="DK60" s="645"/>
      <c r="DL60" s="645"/>
      <c r="DM60" s="645"/>
      <c r="DN60" s="645"/>
      <c r="DO60" s="645"/>
      <c r="DP60" s="645"/>
      <c r="DQ60" s="645"/>
      <c r="DR60" s="645"/>
      <c r="DS60" s="645"/>
      <c r="DT60" s="645"/>
      <c r="DU60" s="645"/>
      <c r="DV60" s="645"/>
      <c r="DW60" s="645"/>
      <c r="DX60" s="645"/>
      <c r="DY60" s="645"/>
      <c r="DZ60" s="645"/>
      <c r="EA60" s="645"/>
      <c r="EB60" s="645"/>
      <c r="EC60" s="645"/>
      <c r="ED60" s="645"/>
      <c r="EE60" s="645"/>
      <c r="EF60" s="645"/>
      <c r="EG60" s="645"/>
      <c r="EH60" s="645"/>
      <c r="EI60" s="645"/>
      <c r="EJ60" s="645"/>
      <c r="EK60" s="645"/>
      <c r="EL60" s="645"/>
      <c r="EM60" s="645"/>
      <c r="EN60" s="645"/>
      <c r="EO60" s="645"/>
      <c r="EP60" s="645"/>
      <c r="EQ60" s="645"/>
      <c r="ER60" s="645"/>
      <c r="ES60" s="645"/>
      <c r="ET60" s="645"/>
      <c r="EU60" s="645"/>
      <c r="EV60" s="645"/>
      <c r="EW60" s="645"/>
      <c r="EX60" s="645"/>
    </row>
    <row r="61" spans="1:154" ht="24.6" customHeight="1" x14ac:dyDescent="0.15">
      <c r="A61" s="645"/>
      <c r="B61" s="645"/>
      <c r="C61" s="645"/>
      <c r="D61" s="645"/>
      <c r="E61" s="645"/>
      <c r="F61" s="645"/>
      <c r="G61" s="645"/>
      <c r="H61" s="645"/>
      <c r="I61" s="645"/>
      <c r="J61" s="645"/>
      <c r="K61" s="645"/>
      <c r="L61" s="645"/>
      <c r="M61" s="645"/>
      <c r="N61" s="645"/>
      <c r="O61" s="645"/>
      <c r="P61" s="645"/>
      <c r="Q61" s="645"/>
      <c r="R61" s="645"/>
      <c r="S61" s="645"/>
      <c r="T61" s="645"/>
      <c r="U61" s="645"/>
      <c r="V61" s="645"/>
      <c r="W61" s="645"/>
      <c r="X61" s="645"/>
      <c r="Y61" s="645"/>
      <c r="Z61" s="645"/>
      <c r="AA61" s="645"/>
      <c r="AB61" s="645"/>
      <c r="AC61" s="645"/>
      <c r="AD61" s="645"/>
      <c r="AE61" s="645"/>
      <c r="AF61" s="645"/>
      <c r="AG61" s="645"/>
      <c r="AH61" s="645"/>
      <c r="AI61" s="645"/>
      <c r="AJ61" s="645"/>
      <c r="AK61" s="645"/>
      <c r="AL61" s="645"/>
      <c r="AM61" s="645"/>
      <c r="AN61" s="645"/>
      <c r="AO61" s="645"/>
      <c r="AP61" s="645"/>
      <c r="AQ61" s="645"/>
      <c r="AR61" s="645"/>
      <c r="AS61" s="645"/>
      <c r="AT61" s="645"/>
      <c r="AU61" s="645"/>
      <c r="AV61" s="645"/>
      <c r="AW61" s="645"/>
      <c r="AX61" s="645"/>
      <c r="AY61" s="645"/>
      <c r="AZ61" s="645"/>
      <c r="BA61" s="645"/>
      <c r="BB61" s="645"/>
      <c r="BC61" s="645"/>
      <c r="BD61" s="645"/>
      <c r="BE61" s="645"/>
      <c r="BF61" s="645"/>
      <c r="BG61" s="645"/>
      <c r="BH61" s="645"/>
      <c r="BI61" s="645"/>
      <c r="BJ61" s="645"/>
      <c r="BK61" s="645"/>
      <c r="BL61" s="645"/>
      <c r="BM61" s="645"/>
      <c r="BN61" s="645"/>
      <c r="BO61" s="645"/>
      <c r="BP61" s="645"/>
      <c r="BQ61" s="645"/>
      <c r="BR61" s="645"/>
      <c r="BS61" s="645"/>
      <c r="BT61" s="645"/>
      <c r="BU61" s="645"/>
      <c r="BV61" s="645"/>
      <c r="BW61" s="645"/>
      <c r="BX61" s="645"/>
      <c r="BY61" s="645"/>
      <c r="BZ61" s="645"/>
      <c r="CA61" s="645"/>
      <c r="CB61" s="645"/>
      <c r="CC61" s="645"/>
      <c r="CD61" s="645"/>
      <c r="CE61" s="645"/>
      <c r="CF61" s="645"/>
      <c r="CG61" s="645"/>
      <c r="CH61" s="645"/>
      <c r="CI61" s="645"/>
      <c r="CJ61" s="645"/>
      <c r="CK61" s="645"/>
      <c r="CL61" s="645"/>
      <c r="CM61" s="645"/>
      <c r="CN61" s="645"/>
      <c r="CO61" s="645"/>
      <c r="CP61" s="645"/>
      <c r="CQ61" s="645"/>
      <c r="CR61" s="645"/>
      <c r="CS61" s="645"/>
      <c r="CT61" s="645"/>
      <c r="CU61" s="645"/>
      <c r="CV61" s="645"/>
      <c r="CW61" s="645"/>
      <c r="CX61" s="645"/>
      <c r="CY61" s="645"/>
      <c r="CZ61" s="645"/>
      <c r="DA61" s="645"/>
      <c r="DB61" s="645"/>
      <c r="DC61" s="645"/>
      <c r="DD61" s="645"/>
      <c r="DE61" s="645"/>
      <c r="DF61" s="645"/>
      <c r="DG61" s="645"/>
      <c r="DH61" s="645"/>
      <c r="DI61" s="645"/>
      <c r="DJ61" s="645"/>
      <c r="DK61" s="645"/>
      <c r="DL61" s="645"/>
      <c r="DM61" s="645"/>
      <c r="DN61" s="645"/>
      <c r="DO61" s="645"/>
      <c r="DP61" s="645"/>
      <c r="DQ61" s="645"/>
      <c r="DR61" s="645"/>
      <c r="DS61" s="645"/>
      <c r="DT61" s="645"/>
      <c r="DU61" s="645"/>
      <c r="DV61" s="645"/>
      <c r="DW61" s="645"/>
      <c r="DX61" s="645"/>
      <c r="DY61" s="645"/>
      <c r="DZ61" s="645"/>
      <c r="EA61" s="645"/>
      <c r="EB61" s="645"/>
      <c r="EC61" s="645"/>
      <c r="ED61" s="645"/>
      <c r="EE61" s="645"/>
      <c r="EF61" s="645"/>
      <c r="EG61" s="645"/>
      <c r="EH61" s="645"/>
      <c r="EI61" s="645"/>
      <c r="EJ61" s="645"/>
      <c r="EK61" s="645"/>
      <c r="EL61" s="645"/>
      <c r="EM61" s="645"/>
      <c r="EN61" s="645"/>
      <c r="EO61" s="645"/>
      <c r="EP61" s="645"/>
      <c r="EQ61" s="645"/>
      <c r="ER61" s="645"/>
      <c r="ES61" s="645"/>
      <c r="ET61" s="645"/>
      <c r="EU61" s="645"/>
      <c r="EV61" s="645"/>
      <c r="EW61" s="645"/>
      <c r="EX61" s="645"/>
    </row>
    <row r="62" spans="1:154" ht="24.6" hidden="1" customHeight="1" x14ac:dyDescent="0.15">
      <c r="A62" s="645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645"/>
      <c r="AJ62" s="645"/>
      <c r="AK62" s="645"/>
      <c r="AL62" s="645"/>
      <c r="AM62" s="645"/>
      <c r="AN62" s="645"/>
      <c r="AO62" s="645"/>
      <c r="AP62" s="645"/>
      <c r="AQ62" s="645"/>
      <c r="AR62" s="645"/>
      <c r="AS62" s="645"/>
      <c r="AT62" s="645"/>
      <c r="AU62" s="645"/>
      <c r="AV62" s="645"/>
      <c r="AW62" s="645"/>
      <c r="AX62" s="645"/>
      <c r="AY62" s="645"/>
      <c r="AZ62" s="645"/>
      <c r="BA62" s="645"/>
      <c r="BB62" s="645"/>
      <c r="BC62" s="645"/>
      <c r="BD62" s="645"/>
      <c r="BE62" s="645"/>
      <c r="BF62" s="645"/>
      <c r="BG62" s="645"/>
      <c r="BH62" s="645"/>
      <c r="BI62" s="645"/>
      <c r="BJ62" s="645"/>
      <c r="BK62" s="645"/>
      <c r="BL62" s="645"/>
      <c r="BM62" s="645"/>
      <c r="BN62" s="645"/>
      <c r="BO62" s="645"/>
      <c r="BP62" s="645"/>
      <c r="BQ62" s="645"/>
      <c r="BR62" s="645"/>
      <c r="BS62" s="645"/>
      <c r="BT62" s="645"/>
      <c r="BU62" s="645"/>
      <c r="BV62" s="645"/>
      <c r="BW62" s="645"/>
      <c r="BX62" s="645"/>
      <c r="BY62" s="645"/>
      <c r="BZ62" s="645"/>
      <c r="CA62" s="645"/>
      <c r="CB62" s="645"/>
      <c r="CC62" s="645"/>
      <c r="CD62" s="645"/>
      <c r="CE62" s="645"/>
      <c r="CF62" s="645"/>
      <c r="CG62" s="645"/>
      <c r="CH62" s="645"/>
      <c r="CI62" s="645"/>
      <c r="CJ62" s="645"/>
      <c r="CK62" s="645"/>
      <c r="CL62" s="645"/>
      <c r="CM62" s="645"/>
      <c r="CN62" s="645"/>
      <c r="CO62" s="645"/>
      <c r="CP62" s="645"/>
      <c r="CQ62" s="645"/>
      <c r="CR62" s="645"/>
      <c r="CS62" s="645"/>
      <c r="CT62" s="645"/>
      <c r="CU62" s="645"/>
      <c r="CV62" s="645"/>
      <c r="CW62" s="645"/>
      <c r="CX62" s="645"/>
      <c r="CY62" s="645"/>
      <c r="CZ62" s="645"/>
      <c r="DA62" s="645"/>
      <c r="DB62" s="645"/>
      <c r="DC62" s="645"/>
      <c r="DD62" s="645"/>
      <c r="DE62" s="645"/>
      <c r="DF62" s="645"/>
      <c r="DG62" s="645"/>
      <c r="DH62" s="645"/>
      <c r="DI62" s="645"/>
      <c r="DJ62" s="645"/>
      <c r="DK62" s="645"/>
      <c r="DL62" s="645"/>
      <c r="DM62" s="645"/>
      <c r="DN62" s="645"/>
      <c r="DO62" s="645"/>
      <c r="DP62" s="645"/>
      <c r="DQ62" s="645"/>
      <c r="DR62" s="645"/>
      <c r="DS62" s="645"/>
      <c r="DT62" s="645"/>
      <c r="DU62" s="645"/>
      <c r="DV62" s="645"/>
      <c r="DW62" s="645"/>
      <c r="DX62" s="645"/>
      <c r="DY62" s="645"/>
      <c r="DZ62" s="645"/>
      <c r="EA62" s="645"/>
      <c r="EB62" s="645"/>
      <c r="EC62" s="645"/>
      <c r="ED62" s="645"/>
      <c r="EE62" s="645"/>
      <c r="EF62" s="645"/>
      <c r="EG62" s="645"/>
      <c r="EH62" s="645"/>
      <c r="EI62" s="645"/>
      <c r="EJ62" s="645"/>
      <c r="EK62" s="645"/>
      <c r="EL62" s="645"/>
      <c r="EM62" s="645"/>
      <c r="EN62" s="645"/>
      <c r="EO62" s="645"/>
      <c r="EP62" s="645"/>
      <c r="EQ62" s="645"/>
      <c r="ER62" s="645"/>
      <c r="ES62" s="645"/>
      <c r="ET62" s="645"/>
      <c r="EU62" s="645"/>
      <c r="EV62" s="645"/>
      <c r="EW62" s="645"/>
      <c r="EX62" s="645"/>
    </row>
    <row r="63" spans="1:154" ht="24.6" hidden="1" customHeight="1" x14ac:dyDescent="0.15">
      <c r="A63" s="645"/>
      <c r="B63" s="645"/>
      <c r="C63" s="645"/>
      <c r="D63" s="645"/>
      <c r="E63" s="645"/>
      <c r="F63" s="645"/>
      <c r="G63" s="645"/>
      <c r="H63" s="645"/>
      <c r="I63" s="645"/>
      <c r="J63" s="645"/>
      <c r="K63" s="645"/>
      <c r="L63" s="645"/>
      <c r="M63" s="645"/>
      <c r="N63" s="645"/>
      <c r="O63" s="645"/>
      <c r="P63" s="645"/>
      <c r="Q63" s="645"/>
      <c r="R63" s="645"/>
      <c r="S63" s="645"/>
      <c r="T63" s="645"/>
      <c r="U63" s="645"/>
      <c r="V63" s="645"/>
      <c r="W63" s="645"/>
      <c r="X63" s="645"/>
      <c r="Y63" s="645"/>
      <c r="Z63" s="645"/>
      <c r="AA63" s="645"/>
      <c r="AB63" s="645"/>
      <c r="AC63" s="645"/>
      <c r="AD63" s="645"/>
      <c r="AE63" s="645"/>
      <c r="AF63" s="645"/>
      <c r="AG63" s="645"/>
      <c r="AH63" s="645"/>
      <c r="AI63" s="645"/>
      <c r="AJ63" s="645"/>
      <c r="AK63" s="645"/>
      <c r="AL63" s="645"/>
      <c r="AM63" s="645"/>
      <c r="AN63" s="645"/>
      <c r="AO63" s="645"/>
      <c r="AP63" s="645"/>
      <c r="AQ63" s="645"/>
      <c r="AR63" s="645"/>
      <c r="AS63" s="645"/>
      <c r="AT63" s="645"/>
      <c r="AU63" s="645"/>
      <c r="AV63" s="645"/>
      <c r="AW63" s="645"/>
      <c r="AX63" s="645"/>
      <c r="AY63" s="645"/>
      <c r="AZ63" s="645"/>
      <c r="BA63" s="645"/>
      <c r="BB63" s="645"/>
      <c r="BC63" s="645"/>
      <c r="BD63" s="645"/>
      <c r="BE63" s="645"/>
      <c r="BF63" s="645"/>
      <c r="BG63" s="645"/>
      <c r="BH63" s="645"/>
      <c r="BI63" s="645"/>
      <c r="BJ63" s="645"/>
      <c r="BK63" s="645"/>
      <c r="BL63" s="645"/>
      <c r="BM63" s="645"/>
      <c r="BN63" s="645"/>
      <c r="BO63" s="645"/>
      <c r="BP63" s="645"/>
      <c r="BQ63" s="645"/>
      <c r="BR63" s="645"/>
      <c r="BS63" s="645"/>
      <c r="BT63" s="645"/>
      <c r="BU63" s="645"/>
      <c r="BV63" s="645"/>
      <c r="BW63" s="645"/>
      <c r="BX63" s="645"/>
      <c r="BY63" s="645"/>
      <c r="BZ63" s="645"/>
      <c r="CA63" s="645"/>
      <c r="CB63" s="645"/>
      <c r="CC63" s="645"/>
      <c r="CD63" s="645"/>
      <c r="CE63" s="645"/>
      <c r="CF63" s="645"/>
      <c r="CG63" s="645"/>
      <c r="CH63" s="645"/>
      <c r="CI63" s="645"/>
      <c r="CJ63" s="645"/>
      <c r="CK63" s="645"/>
      <c r="CL63" s="645"/>
      <c r="CM63" s="645"/>
      <c r="CN63" s="645"/>
      <c r="CO63" s="645"/>
      <c r="CP63" s="645"/>
      <c r="CQ63" s="645"/>
      <c r="CR63" s="645"/>
      <c r="CS63" s="645"/>
      <c r="CT63" s="645"/>
      <c r="CU63" s="645"/>
      <c r="CV63" s="645"/>
      <c r="CW63" s="645"/>
      <c r="CX63" s="645"/>
      <c r="CY63" s="645"/>
      <c r="CZ63" s="645"/>
      <c r="DA63" s="645"/>
      <c r="DB63" s="645"/>
      <c r="DC63" s="645"/>
      <c r="DD63" s="645"/>
      <c r="DE63" s="645"/>
      <c r="DF63" s="645"/>
      <c r="DG63" s="645"/>
      <c r="DH63" s="645"/>
      <c r="DI63" s="645"/>
      <c r="DJ63" s="645"/>
      <c r="DK63" s="645"/>
      <c r="DL63" s="645"/>
      <c r="DM63" s="645"/>
      <c r="DN63" s="645"/>
      <c r="DO63" s="645"/>
      <c r="DP63" s="645"/>
      <c r="DQ63" s="645"/>
      <c r="DR63" s="645"/>
      <c r="DS63" s="645"/>
      <c r="DT63" s="645"/>
      <c r="DU63" s="645"/>
      <c r="DV63" s="645"/>
      <c r="DW63" s="645"/>
      <c r="DX63" s="645"/>
      <c r="DY63" s="645"/>
      <c r="DZ63" s="645"/>
      <c r="EA63" s="645"/>
      <c r="EB63" s="645"/>
      <c r="EC63" s="645"/>
      <c r="ED63" s="645"/>
      <c r="EE63" s="645"/>
      <c r="EF63" s="645"/>
      <c r="EG63" s="645"/>
      <c r="EH63" s="645"/>
      <c r="EI63" s="645"/>
      <c r="EJ63" s="645"/>
      <c r="EK63" s="645"/>
      <c r="EL63" s="645"/>
      <c r="EM63" s="645"/>
      <c r="EN63" s="645"/>
      <c r="EO63" s="645"/>
      <c r="EP63" s="645"/>
      <c r="EQ63" s="645"/>
      <c r="ER63" s="645"/>
      <c r="ES63" s="645"/>
      <c r="ET63" s="645"/>
      <c r="EU63" s="645"/>
      <c r="EV63" s="645"/>
      <c r="EW63" s="645"/>
      <c r="EX63" s="645"/>
    </row>
    <row r="64" spans="1:154" ht="24.6" hidden="1" customHeight="1" x14ac:dyDescent="0.15">
      <c r="A64" s="645"/>
      <c r="B64" s="645"/>
      <c r="C64" s="645"/>
      <c r="D64" s="645"/>
      <c r="E64" s="645"/>
      <c r="F64" s="645"/>
      <c r="G64" s="645"/>
      <c r="H64" s="645"/>
      <c r="I64" s="645"/>
      <c r="J64" s="645"/>
      <c r="K64" s="645"/>
      <c r="L64" s="645"/>
      <c r="M64" s="645"/>
      <c r="N64" s="645"/>
      <c r="O64" s="645"/>
      <c r="P64" s="645"/>
      <c r="Q64" s="645"/>
      <c r="R64" s="645"/>
      <c r="S64" s="645"/>
      <c r="T64" s="645"/>
      <c r="U64" s="645"/>
      <c r="V64" s="645"/>
      <c r="W64" s="645"/>
      <c r="X64" s="645"/>
      <c r="Y64" s="645"/>
      <c r="Z64" s="645"/>
      <c r="AA64" s="645"/>
      <c r="AB64" s="645"/>
      <c r="AC64" s="645"/>
      <c r="AD64" s="645"/>
      <c r="AE64" s="645"/>
      <c r="AF64" s="645"/>
      <c r="AG64" s="645"/>
      <c r="AH64" s="645"/>
      <c r="AI64" s="645"/>
      <c r="AJ64" s="645"/>
      <c r="AK64" s="645"/>
      <c r="AL64" s="645"/>
      <c r="AM64" s="645"/>
      <c r="AN64" s="645"/>
      <c r="AO64" s="645"/>
      <c r="AP64" s="645"/>
      <c r="AQ64" s="645"/>
      <c r="AR64" s="645"/>
      <c r="AS64" s="645"/>
      <c r="AT64" s="645"/>
      <c r="AU64" s="645"/>
      <c r="AV64" s="645"/>
      <c r="AW64" s="645"/>
      <c r="AX64" s="645"/>
      <c r="AY64" s="645"/>
      <c r="AZ64" s="645"/>
      <c r="BA64" s="645"/>
      <c r="BB64" s="645"/>
      <c r="BC64" s="645"/>
      <c r="BD64" s="645"/>
      <c r="BE64" s="645"/>
      <c r="BF64" s="645"/>
      <c r="BG64" s="645"/>
      <c r="BH64" s="645"/>
      <c r="BI64" s="645"/>
      <c r="BJ64" s="645"/>
      <c r="BK64" s="645"/>
      <c r="BL64" s="645"/>
      <c r="BM64" s="645"/>
      <c r="BN64" s="645"/>
      <c r="BO64" s="645"/>
      <c r="BP64" s="645"/>
      <c r="BQ64" s="645"/>
      <c r="BR64" s="645"/>
      <c r="BS64" s="645"/>
      <c r="BT64" s="645"/>
      <c r="BU64" s="645"/>
      <c r="BV64" s="645"/>
      <c r="BW64" s="645"/>
      <c r="BX64" s="645"/>
      <c r="BY64" s="645"/>
      <c r="BZ64" s="645"/>
      <c r="CA64" s="645"/>
      <c r="CB64" s="645"/>
      <c r="CC64" s="645"/>
      <c r="CD64" s="645"/>
      <c r="CE64" s="645"/>
      <c r="CF64" s="645"/>
      <c r="CG64" s="645"/>
      <c r="CH64" s="645"/>
      <c r="CI64" s="645"/>
      <c r="CJ64" s="645"/>
      <c r="CK64" s="645"/>
      <c r="CL64" s="645"/>
      <c r="CM64" s="645"/>
      <c r="CN64" s="645"/>
      <c r="CO64" s="645"/>
      <c r="CP64" s="645"/>
      <c r="CQ64" s="645"/>
      <c r="CR64" s="645"/>
      <c r="CS64" s="645"/>
      <c r="CT64" s="645"/>
      <c r="CU64" s="645"/>
      <c r="CV64" s="645"/>
      <c r="CW64" s="645"/>
      <c r="CX64" s="645"/>
      <c r="CY64" s="645"/>
      <c r="CZ64" s="645"/>
      <c r="DA64" s="645"/>
      <c r="DB64" s="645"/>
      <c r="DC64" s="645"/>
      <c r="DD64" s="645"/>
      <c r="DE64" s="645"/>
      <c r="DF64" s="645"/>
      <c r="DG64" s="645"/>
      <c r="DH64" s="645"/>
      <c r="DI64" s="645"/>
      <c r="DJ64" s="645"/>
      <c r="DK64" s="645"/>
      <c r="DL64" s="645"/>
      <c r="DM64" s="645"/>
      <c r="DN64" s="645"/>
      <c r="DO64" s="645"/>
      <c r="DP64" s="645"/>
      <c r="DQ64" s="645"/>
      <c r="DR64" s="645"/>
      <c r="DS64" s="645"/>
      <c r="DT64" s="645"/>
      <c r="DU64" s="645"/>
      <c r="DV64" s="645"/>
      <c r="DW64" s="645"/>
      <c r="DX64" s="645"/>
      <c r="DY64" s="645"/>
      <c r="DZ64" s="645"/>
      <c r="EA64" s="645"/>
      <c r="EB64" s="645"/>
      <c r="EC64" s="645"/>
      <c r="ED64" s="645"/>
      <c r="EE64" s="645"/>
      <c r="EF64" s="645"/>
      <c r="EG64" s="645"/>
      <c r="EH64" s="645"/>
      <c r="EI64" s="645"/>
      <c r="EJ64" s="645"/>
      <c r="EK64" s="645"/>
      <c r="EL64" s="645"/>
      <c r="EM64" s="645"/>
      <c r="EN64" s="645"/>
      <c r="EO64" s="645"/>
      <c r="EP64" s="645"/>
      <c r="EQ64" s="645"/>
      <c r="ER64" s="645"/>
      <c r="ES64" s="645"/>
      <c r="ET64" s="645"/>
      <c r="EU64" s="645"/>
      <c r="EV64" s="645"/>
      <c r="EW64" s="645"/>
      <c r="EX64" s="645"/>
    </row>
    <row r="65" spans="1:154" ht="24.6" hidden="1" customHeight="1" x14ac:dyDescent="0.15">
      <c r="A65" s="645"/>
      <c r="B65" s="645"/>
      <c r="C65" s="645"/>
      <c r="D65" s="645"/>
      <c r="E65" s="645"/>
      <c r="F65" s="645"/>
      <c r="G65" s="645"/>
      <c r="H65" s="645"/>
      <c r="I65" s="645"/>
      <c r="J65" s="645"/>
      <c r="K65" s="645"/>
      <c r="L65" s="645"/>
      <c r="M65" s="645"/>
      <c r="N65" s="645"/>
      <c r="O65" s="645"/>
      <c r="P65" s="645"/>
      <c r="Q65" s="645"/>
      <c r="R65" s="645"/>
      <c r="S65" s="645"/>
      <c r="T65" s="645"/>
      <c r="U65" s="645"/>
      <c r="V65" s="645"/>
      <c r="W65" s="645"/>
      <c r="X65" s="645"/>
      <c r="Y65" s="645"/>
      <c r="Z65" s="645"/>
      <c r="AA65" s="645"/>
      <c r="AB65" s="645"/>
      <c r="AC65" s="645"/>
      <c r="AD65" s="645"/>
      <c r="AE65" s="645"/>
      <c r="AF65" s="645"/>
      <c r="AG65" s="645"/>
      <c r="AH65" s="645"/>
      <c r="AI65" s="645"/>
      <c r="AJ65" s="645"/>
      <c r="AK65" s="645"/>
      <c r="AL65" s="645"/>
      <c r="AM65" s="645"/>
      <c r="AN65" s="645"/>
      <c r="AO65" s="645"/>
      <c r="AP65" s="645"/>
      <c r="AQ65" s="645"/>
      <c r="AR65" s="645"/>
      <c r="AS65" s="645"/>
      <c r="AT65" s="645"/>
      <c r="AU65" s="645"/>
      <c r="AV65" s="645"/>
      <c r="AW65" s="645"/>
      <c r="AX65" s="645"/>
      <c r="AY65" s="645"/>
      <c r="AZ65" s="645"/>
      <c r="BA65" s="645"/>
      <c r="BB65" s="645"/>
      <c r="BC65" s="645"/>
      <c r="BD65" s="645"/>
      <c r="BE65" s="645"/>
      <c r="BF65" s="645"/>
      <c r="BG65" s="645"/>
      <c r="BH65" s="645"/>
      <c r="BI65" s="645"/>
      <c r="BJ65" s="645"/>
      <c r="BK65" s="645"/>
      <c r="BL65" s="645"/>
      <c r="BM65" s="645"/>
      <c r="BN65" s="645"/>
      <c r="BO65" s="645"/>
      <c r="BP65" s="645"/>
      <c r="BQ65" s="645"/>
      <c r="BR65" s="645"/>
      <c r="BS65" s="645"/>
      <c r="BT65" s="645"/>
      <c r="BU65" s="645"/>
      <c r="BV65" s="645"/>
      <c r="BW65" s="645"/>
      <c r="BX65" s="645"/>
      <c r="BY65" s="645"/>
      <c r="BZ65" s="645"/>
      <c r="CA65" s="645"/>
      <c r="CB65" s="645"/>
      <c r="CC65" s="645"/>
      <c r="CD65" s="645"/>
      <c r="CE65" s="645"/>
      <c r="CF65" s="645"/>
      <c r="CG65" s="645"/>
      <c r="CH65" s="645"/>
      <c r="CI65" s="645"/>
      <c r="CJ65" s="645"/>
      <c r="CK65" s="645"/>
      <c r="CL65" s="645"/>
      <c r="CM65" s="645"/>
      <c r="CN65" s="645"/>
      <c r="CO65" s="645"/>
      <c r="CP65" s="645"/>
      <c r="CQ65" s="645"/>
      <c r="CR65" s="645"/>
      <c r="CS65" s="645"/>
      <c r="CT65" s="645"/>
      <c r="CU65" s="645"/>
      <c r="CV65" s="645"/>
      <c r="CW65" s="645"/>
      <c r="CX65" s="645"/>
      <c r="CY65" s="645"/>
      <c r="CZ65" s="645"/>
      <c r="DA65" s="645"/>
      <c r="DB65" s="645"/>
      <c r="DC65" s="645"/>
      <c r="DD65" s="645"/>
      <c r="DE65" s="645"/>
      <c r="DF65" s="645"/>
      <c r="DG65" s="645"/>
      <c r="DH65" s="645"/>
      <c r="DI65" s="645"/>
      <c r="DJ65" s="645"/>
      <c r="DK65" s="645"/>
      <c r="DL65" s="645"/>
      <c r="DM65" s="645"/>
      <c r="DN65" s="645"/>
      <c r="DO65" s="645"/>
      <c r="DP65" s="645"/>
      <c r="DQ65" s="645"/>
      <c r="DR65" s="645"/>
      <c r="DS65" s="645"/>
      <c r="DT65" s="645"/>
      <c r="DU65" s="645"/>
      <c r="DV65" s="645"/>
      <c r="DW65" s="645"/>
      <c r="DX65" s="645"/>
      <c r="DY65" s="645"/>
      <c r="DZ65" s="645"/>
      <c r="EA65" s="645"/>
      <c r="EB65" s="645"/>
      <c r="EC65" s="645"/>
      <c r="ED65" s="645"/>
      <c r="EE65" s="645"/>
      <c r="EF65" s="645"/>
      <c r="EG65" s="645"/>
      <c r="EH65" s="645"/>
      <c r="EI65" s="645"/>
      <c r="EJ65" s="645"/>
      <c r="EK65" s="645"/>
      <c r="EL65" s="645"/>
      <c r="EM65" s="645"/>
      <c r="EN65" s="645"/>
      <c r="EO65" s="645"/>
      <c r="EP65" s="645"/>
      <c r="EQ65" s="645"/>
      <c r="ER65" s="645"/>
      <c r="ES65" s="645"/>
      <c r="ET65" s="645"/>
      <c r="EU65" s="645"/>
      <c r="EV65" s="645"/>
      <c r="EW65" s="645"/>
      <c r="EX65" s="645"/>
    </row>
    <row r="66" spans="1:154" ht="24.6" hidden="1" customHeight="1" x14ac:dyDescent="0.15">
      <c r="A66" s="645"/>
      <c r="B66" s="645"/>
      <c r="C66" s="645"/>
      <c r="D66" s="645"/>
      <c r="E66" s="645"/>
      <c r="F66" s="645"/>
      <c r="G66" s="645"/>
      <c r="H66" s="645"/>
      <c r="I66" s="645"/>
      <c r="J66" s="645"/>
      <c r="K66" s="645"/>
      <c r="L66" s="645"/>
      <c r="M66" s="645"/>
      <c r="N66" s="645"/>
      <c r="O66" s="645"/>
      <c r="P66" s="645"/>
      <c r="Q66" s="645"/>
      <c r="R66" s="645"/>
      <c r="S66" s="645"/>
      <c r="T66" s="645"/>
      <c r="U66" s="645"/>
      <c r="V66" s="645"/>
      <c r="W66" s="645"/>
      <c r="X66" s="645"/>
      <c r="Y66" s="645"/>
      <c r="Z66" s="645"/>
      <c r="AA66" s="645"/>
      <c r="AB66" s="645"/>
      <c r="AC66" s="645"/>
      <c r="AD66" s="645"/>
      <c r="AE66" s="645"/>
      <c r="AF66" s="645"/>
      <c r="AG66" s="645"/>
      <c r="AH66" s="645"/>
      <c r="AI66" s="645"/>
      <c r="AJ66" s="645"/>
      <c r="AK66" s="645"/>
      <c r="AL66" s="645"/>
      <c r="AM66" s="645"/>
      <c r="AN66" s="645"/>
      <c r="AO66" s="645"/>
      <c r="AP66" s="645"/>
      <c r="AQ66" s="645"/>
      <c r="AR66" s="645"/>
      <c r="AS66" s="645"/>
      <c r="AT66" s="645"/>
      <c r="AU66" s="645"/>
      <c r="AV66" s="645"/>
      <c r="AW66" s="645"/>
      <c r="AX66" s="645"/>
      <c r="AY66" s="645"/>
      <c r="AZ66" s="645"/>
      <c r="BA66" s="645"/>
      <c r="BB66" s="645"/>
      <c r="BC66" s="645"/>
      <c r="BD66" s="645"/>
      <c r="BE66" s="645"/>
      <c r="BF66" s="645"/>
      <c r="BG66" s="645"/>
      <c r="BH66" s="645"/>
      <c r="BI66" s="645"/>
      <c r="BJ66" s="645"/>
      <c r="BK66" s="645"/>
      <c r="BL66" s="645"/>
      <c r="BM66" s="645"/>
      <c r="BN66" s="645"/>
      <c r="BO66" s="645"/>
      <c r="BP66" s="645"/>
      <c r="BQ66" s="645"/>
      <c r="BR66" s="645"/>
      <c r="BS66" s="645"/>
      <c r="BT66" s="645"/>
      <c r="BU66" s="645"/>
      <c r="BV66" s="645"/>
      <c r="BW66" s="645"/>
      <c r="BX66" s="645"/>
      <c r="BY66" s="645"/>
      <c r="BZ66" s="645"/>
      <c r="CA66" s="645"/>
      <c r="CB66" s="645"/>
      <c r="CC66" s="645"/>
      <c r="CD66" s="645"/>
      <c r="CE66" s="645"/>
      <c r="CF66" s="645"/>
      <c r="CG66" s="645"/>
      <c r="CH66" s="645"/>
      <c r="CI66" s="645"/>
      <c r="CJ66" s="645"/>
      <c r="CK66" s="645"/>
      <c r="CL66" s="645"/>
      <c r="CM66" s="645"/>
      <c r="CN66" s="645"/>
      <c r="CO66" s="645"/>
      <c r="CP66" s="645"/>
      <c r="CQ66" s="645"/>
      <c r="CR66" s="645"/>
      <c r="CS66" s="645"/>
      <c r="CT66" s="645"/>
      <c r="CU66" s="645"/>
      <c r="CV66" s="645"/>
      <c r="CW66" s="645"/>
      <c r="CX66" s="645"/>
      <c r="CY66" s="645"/>
      <c r="CZ66" s="645"/>
      <c r="DA66" s="645"/>
      <c r="DB66" s="645"/>
      <c r="DC66" s="645"/>
      <c r="DD66" s="645"/>
      <c r="DE66" s="645"/>
      <c r="DF66" s="645"/>
      <c r="DG66" s="645"/>
      <c r="DH66" s="645"/>
      <c r="DI66" s="645"/>
      <c r="DJ66" s="645"/>
      <c r="DK66" s="645"/>
      <c r="DL66" s="645"/>
      <c r="DM66" s="645"/>
      <c r="DN66" s="645"/>
      <c r="DO66" s="645"/>
      <c r="DP66" s="645"/>
      <c r="DQ66" s="645"/>
      <c r="DR66" s="645"/>
      <c r="DS66" s="645"/>
      <c r="DT66" s="645"/>
      <c r="DU66" s="645"/>
      <c r="DV66" s="645"/>
      <c r="DW66" s="645"/>
      <c r="DX66" s="645"/>
      <c r="DY66" s="645"/>
      <c r="DZ66" s="645"/>
      <c r="EA66" s="645"/>
      <c r="EB66" s="645"/>
      <c r="EC66" s="645"/>
      <c r="ED66" s="645"/>
      <c r="EE66" s="645"/>
      <c r="EF66" s="645"/>
      <c r="EG66" s="645"/>
      <c r="EH66" s="645"/>
      <c r="EI66" s="645"/>
      <c r="EJ66" s="645"/>
      <c r="EK66" s="645"/>
      <c r="EL66" s="645"/>
      <c r="EM66" s="645"/>
      <c r="EN66" s="645"/>
      <c r="EO66" s="645"/>
      <c r="EP66" s="645"/>
      <c r="EQ66" s="645"/>
      <c r="ER66" s="645"/>
      <c r="ES66" s="645"/>
      <c r="ET66" s="645"/>
      <c r="EU66" s="645"/>
      <c r="EV66" s="645"/>
      <c r="EW66" s="645"/>
      <c r="EX66" s="645"/>
    </row>
    <row r="67" spans="1:154" ht="24.6" hidden="1" customHeight="1" x14ac:dyDescent="0.15">
      <c r="A67" s="645"/>
      <c r="B67" s="645"/>
      <c r="C67" s="645"/>
      <c r="D67" s="645"/>
      <c r="E67" s="645"/>
      <c r="F67" s="645"/>
      <c r="G67" s="645"/>
      <c r="H67" s="645"/>
      <c r="I67" s="645"/>
      <c r="J67" s="645"/>
      <c r="K67" s="645"/>
      <c r="L67" s="645"/>
      <c r="M67" s="645"/>
      <c r="N67" s="645"/>
      <c r="O67" s="645"/>
      <c r="P67" s="645"/>
      <c r="Q67" s="645"/>
      <c r="R67" s="645"/>
      <c r="S67" s="645"/>
      <c r="T67" s="645"/>
      <c r="U67" s="645"/>
      <c r="V67" s="645"/>
      <c r="W67" s="645"/>
      <c r="X67" s="645"/>
      <c r="Y67" s="645"/>
      <c r="Z67" s="645"/>
      <c r="AA67" s="645"/>
      <c r="AB67" s="645"/>
      <c r="AC67" s="645"/>
      <c r="AD67" s="645"/>
      <c r="AE67" s="645"/>
      <c r="AF67" s="645"/>
      <c r="AG67" s="645"/>
      <c r="AH67" s="645"/>
      <c r="AI67" s="645"/>
      <c r="AJ67" s="645"/>
      <c r="AK67" s="645"/>
      <c r="AL67" s="645"/>
      <c r="AM67" s="645"/>
      <c r="AN67" s="645"/>
      <c r="AO67" s="645"/>
      <c r="AP67" s="645"/>
      <c r="AQ67" s="645"/>
      <c r="AR67" s="645"/>
      <c r="AS67" s="645"/>
      <c r="AT67" s="645"/>
      <c r="AU67" s="645"/>
      <c r="AV67" s="645"/>
      <c r="AW67" s="645"/>
      <c r="AX67" s="645"/>
      <c r="AY67" s="645"/>
      <c r="AZ67" s="645"/>
      <c r="BA67" s="645"/>
      <c r="BB67" s="645"/>
      <c r="BC67" s="645"/>
      <c r="BD67" s="645"/>
      <c r="BE67" s="645"/>
      <c r="BF67" s="645"/>
      <c r="BG67" s="645"/>
      <c r="BH67" s="645"/>
      <c r="BI67" s="645"/>
      <c r="BJ67" s="645"/>
      <c r="BK67" s="645"/>
      <c r="BL67" s="645"/>
      <c r="BM67" s="645"/>
      <c r="BN67" s="645"/>
      <c r="BO67" s="645"/>
      <c r="BP67" s="645"/>
      <c r="BQ67" s="645"/>
      <c r="BR67" s="645"/>
      <c r="BS67" s="645"/>
      <c r="BT67" s="645"/>
      <c r="BU67" s="645"/>
      <c r="BV67" s="645"/>
      <c r="BW67" s="645"/>
      <c r="BX67" s="645"/>
      <c r="BY67" s="645"/>
      <c r="BZ67" s="645"/>
      <c r="CA67" s="645"/>
      <c r="CB67" s="645"/>
      <c r="CC67" s="645"/>
      <c r="CD67" s="645"/>
      <c r="CE67" s="645"/>
      <c r="CF67" s="645"/>
      <c r="CG67" s="645"/>
      <c r="CH67" s="645"/>
      <c r="CI67" s="645"/>
      <c r="CJ67" s="645"/>
      <c r="CK67" s="645"/>
      <c r="CL67" s="645"/>
      <c r="CM67" s="645"/>
      <c r="CN67" s="645"/>
      <c r="CO67" s="645"/>
      <c r="CP67" s="645"/>
      <c r="CQ67" s="645"/>
      <c r="CR67" s="645"/>
      <c r="CS67" s="645"/>
      <c r="CT67" s="645"/>
      <c r="CU67" s="645"/>
      <c r="CV67" s="645"/>
      <c r="CW67" s="645"/>
      <c r="CX67" s="645"/>
      <c r="CY67" s="645"/>
      <c r="CZ67" s="645"/>
      <c r="DA67" s="645"/>
      <c r="DB67" s="645"/>
      <c r="DC67" s="645"/>
      <c r="DD67" s="645"/>
      <c r="DE67" s="645"/>
      <c r="DF67" s="645"/>
      <c r="DG67" s="645"/>
      <c r="DH67" s="645"/>
      <c r="DI67" s="645"/>
      <c r="DJ67" s="645"/>
      <c r="DK67" s="645"/>
      <c r="DL67" s="645"/>
      <c r="DM67" s="645"/>
      <c r="DN67" s="645"/>
      <c r="DO67" s="645"/>
      <c r="DP67" s="645"/>
      <c r="DQ67" s="645"/>
      <c r="DR67" s="645"/>
      <c r="DS67" s="645"/>
      <c r="DT67" s="645"/>
      <c r="DU67" s="645"/>
      <c r="DV67" s="645"/>
      <c r="DW67" s="645"/>
      <c r="DX67" s="645"/>
      <c r="DY67" s="645"/>
      <c r="DZ67" s="645"/>
      <c r="EA67" s="645"/>
      <c r="EB67" s="645"/>
      <c r="EC67" s="645"/>
      <c r="ED67" s="645"/>
      <c r="EE67" s="645"/>
      <c r="EF67" s="645"/>
      <c r="EG67" s="645"/>
      <c r="EH67" s="645"/>
      <c r="EI67" s="645"/>
      <c r="EJ67" s="645"/>
      <c r="EK67" s="645"/>
      <c r="EL67" s="645"/>
      <c r="EM67" s="645"/>
      <c r="EN67" s="645"/>
      <c r="EO67" s="645"/>
      <c r="EP67" s="645"/>
      <c r="EQ67" s="645"/>
      <c r="ER67" s="645"/>
      <c r="ES67" s="645"/>
      <c r="ET67" s="645"/>
      <c r="EU67" s="645"/>
      <c r="EV67" s="645"/>
      <c r="EW67" s="645"/>
      <c r="EX67" s="645"/>
    </row>
    <row r="68" spans="1:154" ht="24.6" hidden="1" customHeight="1" x14ac:dyDescent="0.15">
      <c r="A68" s="645"/>
      <c r="B68" s="645"/>
      <c r="C68" s="645"/>
      <c r="D68" s="645"/>
      <c r="E68" s="645"/>
      <c r="F68" s="645"/>
      <c r="G68" s="645"/>
      <c r="H68" s="645"/>
      <c r="I68" s="645"/>
      <c r="J68" s="645"/>
      <c r="K68" s="645"/>
      <c r="L68" s="645"/>
      <c r="M68" s="645"/>
      <c r="N68" s="645"/>
      <c r="O68" s="645"/>
      <c r="P68" s="645"/>
      <c r="Q68" s="645"/>
      <c r="R68" s="645"/>
      <c r="S68" s="645"/>
      <c r="T68" s="645"/>
      <c r="U68" s="645"/>
      <c r="V68" s="645"/>
      <c r="W68" s="645"/>
      <c r="X68" s="645"/>
      <c r="Y68" s="645"/>
      <c r="Z68" s="645"/>
      <c r="AA68" s="645"/>
      <c r="AB68" s="645"/>
      <c r="AC68" s="645"/>
      <c r="AD68" s="645"/>
      <c r="AE68" s="645"/>
      <c r="AF68" s="645"/>
      <c r="AG68" s="645"/>
      <c r="AH68" s="645"/>
      <c r="AI68" s="645"/>
      <c r="AJ68" s="645"/>
      <c r="AK68" s="645"/>
      <c r="AL68" s="645"/>
      <c r="AM68" s="645"/>
      <c r="AN68" s="645"/>
      <c r="AO68" s="645"/>
      <c r="AP68" s="645"/>
      <c r="AQ68" s="645"/>
      <c r="AR68" s="645"/>
      <c r="AS68" s="645"/>
      <c r="AT68" s="645"/>
      <c r="AU68" s="645"/>
      <c r="AV68" s="645"/>
      <c r="AW68" s="645"/>
      <c r="AX68" s="645"/>
      <c r="AY68" s="645"/>
      <c r="AZ68" s="645"/>
      <c r="BA68" s="645"/>
      <c r="BB68" s="645"/>
      <c r="BC68" s="645"/>
      <c r="BD68" s="645"/>
      <c r="BE68" s="645"/>
      <c r="BF68" s="645"/>
      <c r="BG68" s="645"/>
      <c r="BH68" s="645"/>
      <c r="BI68" s="645"/>
      <c r="BJ68" s="645"/>
      <c r="BK68" s="645"/>
      <c r="BL68" s="645"/>
      <c r="BM68" s="645"/>
      <c r="BN68" s="645"/>
      <c r="BO68" s="645"/>
      <c r="BP68" s="645"/>
      <c r="BQ68" s="645"/>
      <c r="BR68" s="645"/>
      <c r="BS68" s="645"/>
      <c r="BT68" s="645"/>
      <c r="BU68" s="645"/>
      <c r="BV68" s="645"/>
      <c r="BW68" s="645"/>
      <c r="BX68" s="645"/>
      <c r="BY68" s="645"/>
      <c r="BZ68" s="645"/>
      <c r="CA68" s="645"/>
      <c r="CB68" s="645"/>
      <c r="CC68" s="645"/>
      <c r="CD68" s="645"/>
      <c r="CE68" s="645"/>
      <c r="CF68" s="645"/>
      <c r="CG68" s="645"/>
      <c r="CH68" s="645"/>
      <c r="CI68" s="645"/>
      <c r="CJ68" s="645"/>
      <c r="CK68" s="645"/>
      <c r="CL68" s="645"/>
      <c r="CM68" s="645"/>
      <c r="CN68" s="645"/>
      <c r="CO68" s="645"/>
      <c r="CP68" s="645"/>
      <c r="CQ68" s="645"/>
      <c r="CR68" s="645"/>
      <c r="CS68" s="645"/>
      <c r="CT68" s="645"/>
      <c r="CU68" s="645"/>
      <c r="CV68" s="645"/>
      <c r="CW68" s="645"/>
      <c r="CX68" s="645"/>
      <c r="CY68" s="645"/>
      <c r="CZ68" s="645"/>
      <c r="DA68" s="645"/>
      <c r="DB68" s="645"/>
      <c r="DC68" s="645"/>
      <c r="DD68" s="645"/>
      <c r="DE68" s="645"/>
      <c r="DF68" s="645"/>
      <c r="DG68" s="645"/>
      <c r="DH68" s="645"/>
      <c r="DI68" s="645"/>
      <c r="DJ68" s="645"/>
      <c r="DK68" s="645"/>
      <c r="DL68" s="645"/>
      <c r="DM68" s="645"/>
      <c r="DN68" s="645"/>
      <c r="DO68" s="645"/>
      <c r="DP68" s="645"/>
      <c r="DQ68" s="645"/>
      <c r="DR68" s="645"/>
      <c r="DS68" s="645"/>
      <c r="DT68" s="645"/>
      <c r="DU68" s="645"/>
      <c r="DV68" s="645"/>
      <c r="DW68" s="645"/>
      <c r="DX68" s="645"/>
      <c r="DY68" s="645"/>
      <c r="DZ68" s="645"/>
      <c r="EA68" s="645"/>
      <c r="EB68" s="645"/>
      <c r="EC68" s="645"/>
      <c r="ED68" s="645"/>
      <c r="EE68" s="645"/>
      <c r="EF68" s="645"/>
      <c r="EG68" s="645"/>
      <c r="EH68" s="645"/>
      <c r="EI68" s="645"/>
      <c r="EJ68" s="645"/>
      <c r="EK68" s="645"/>
      <c r="EL68" s="645"/>
      <c r="EM68" s="645"/>
      <c r="EN68" s="645"/>
      <c r="EO68" s="645"/>
      <c r="EP68" s="645"/>
      <c r="EQ68" s="645"/>
      <c r="ER68" s="645"/>
      <c r="ES68" s="645"/>
      <c r="ET68" s="645"/>
      <c r="EU68" s="645"/>
      <c r="EV68" s="645"/>
      <c r="EW68" s="645"/>
      <c r="EX68" s="645"/>
    </row>
    <row r="69" spans="1:154" ht="24.6" hidden="1" customHeight="1" x14ac:dyDescent="0.15">
      <c r="A69" s="645"/>
      <c r="B69" s="645"/>
      <c r="C69" s="645"/>
      <c r="D69" s="645"/>
      <c r="E69" s="645"/>
      <c r="F69" s="645"/>
      <c r="G69" s="645"/>
      <c r="H69" s="645"/>
      <c r="I69" s="645"/>
      <c r="J69" s="645"/>
      <c r="K69" s="645"/>
      <c r="L69" s="645"/>
      <c r="M69" s="645"/>
      <c r="N69" s="645"/>
      <c r="O69" s="645"/>
      <c r="P69" s="645"/>
      <c r="Q69" s="645"/>
      <c r="R69" s="645"/>
      <c r="S69" s="645"/>
      <c r="T69" s="645"/>
      <c r="U69" s="645"/>
      <c r="V69" s="645"/>
      <c r="W69" s="645"/>
      <c r="X69" s="645"/>
      <c r="Y69" s="645"/>
      <c r="Z69" s="645"/>
      <c r="AA69" s="645"/>
      <c r="AB69" s="645"/>
      <c r="AC69" s="645"/>
      <c r="AD69" s="645"/>
      <c r="AE69" s="645"/>
      <c r="AF69" s="645"/>
      <c r="AG69" s="645"/>
      <c r="AH69" s="645"/>
      <c r="AI69" s="645"/>
      <c r="AJ69" s="645"/>
      <c r="AK69" s="645"/>
      <c r="AL69" s="645"/>
      <c r="AM69" s="645"/>
      <c r="AN69" s="645"/>
      <c r="AO69" s="645"/>
      <c r="AP69" s="645"/>
      <c r="AQ69" s="645"/>
      <c r="AR69" s="645"/>
      <c r="AS69" s="645"/>
      <c r="AT69" s="645"/>
      <c r="AU69" s="645"/>
      <c r="AV69" s="645"/>
      <c r="AW69" s="645"/>
      <c r="AX69" s="645"/>
      <c r="AY69" s="645"/>
      <c r="AZ69" s="645"/>
      <c r="BA69" s="645"/>
      <c r="BB69" s="645"/>
      <c r="BC69" s="645"/>
      <c r="BD69" s="645"/>
      <c r="BE69" s="645"/>
      <c r="BF69" s="645"/>
      <c r="BG69" s="645"/>
      <c r="BH69" s="645"/>
      <c r="BI69" s="645"/>
      <c r="BJ69" s="645"/>
      <c r="BK69" s="645"/>
      <c r="BL69" s="645"/>
      <c r="BM69" s="645"/>
      <c r="BN69" s="645"/>
      <c r="BO69" s="645"/>
      <c r="BP69" s="645"/>
      <c r="BQ69" s="645"/>
      <c r="BR69" s="645"/>
      <c r="BS69" s="645"/>
      <c r="BT69" s="645"/>
      <c r="BU69" s="645"/>
      <c r="BV69" s="645"/>
      <c r="BW69" s="645"/>
      <c r="BX69" s="645"/>
      <c r="BY69" s="645"/>
      <c r="BZ69" s="645"/>
      <c r="CA69" s="645"/>
      <c r="CB69" s="645"/>
      <c r="CC69" s="645"/>
      <c r="CD69" s="645"/>
      <c r="CE69" s="645"/>
      <c r="CF69" s="645"/>
      <c r="CG69" s="645"/>
      <c r="CH69" s="645"/>
      <c r="CI69" s="645"/>
      <c r="CJ69" s="645"/>
      <c r="CK69" s="645"/>
      <c r="CL69" s="645"/>
      <c r="CM69" s="645"/>
      <c r="CN69" s="645"/>
      <c r="CO69" s="645"/>
      <c r="CP69" s="645"/>
      <c r="CQ69" s="645"/>
      <c r="CR69" s="645"/>
      <c r="CS69" s="645"/>
      <c r="CT69" s="645"/>
      <c r="CU69" s="645"/>
      <c r="CV69" s="645"/>
      <c r="CW69" s="645"/>
      <c r="CX69" s="645"/>
      <c r="CY69" s="645"/>
      <c r="CZ69" s="645"/>
      <c r="DA69" s="645"/>
      <c r="DB69" s="645"/>
      <c r="DC69" s="645"/>
      <c r="DD69" s="645"/>
      <c r="DE69" s="645"/>
      <c r="DF69" s="645"/>
      <c r="DG69" s="645"/>
      <c r="DH69" s="645"/>
      <c r="DI69" s="645"/>
      <c r="DJ69" s="645"/>
      <c r="DK69" s="645"/>
      <c r="DL69" s="645"/>
      <c r="DM69" s="645"/>
      <c r="DN69" s="645"/>
      <c r="DO69" s="645"/>
      <c r="DP69" s="645"/>
      <c r="DQ69" s="645"/>
      <c r="DR69" s="645"/>
      <c r="DS69" s="645"/>
      <c r="DT69" s="645"/>
      <c r="DU69" s="645"/>
      <c r="DV69" s="645"/>
      <c r="DW69" s="645"/>
      <c r="DX69" s="645"/>
      <c r="DY69" s="645"/>
      <c r="DZ69" s="645"/>
      <c r="EA69" s="645"/>
      <c r="EB69" s="645"/>
      <c r="EC69" s="645"/>
      <c r="ED69" s="645"/>
      <c r="EE69" s="645"/>
      <c r="EF69" s="645"/>
      <c r="EG69" s="645"/>
      <c r="EH69" s="645"/>
      <c r="EI69" s="645"/>
      <c r="EJ69" s="645"/>
      <c r="EK69" s="645"/>
      <c r="EL69" s="645"/>
      <c r="EM69" s="645"/>
      <c r="EN69" s="645"/>
      <c r="EO69" s="645"/>
      <c r="EP69" s="645"/>
      <c r="EQ69" s="645"/>
      <c r="ER69" s="645"/>
      <c r="ES69" s="645"/>
      <c r="ET69" s="645"/>
      <c r="EU69" s="645"/>
      <c r="EV69" s="645"/>
      <c r="EW69" s="645"/>
      <c r="EX69" s="645"/>
    </row>
    <row r="70" spans="1:154" ht="24.6" hidden="1" customHeight="1" x14ac:dyDescent="0.15">
      <c r="A70" s="645"/>
      <c r="B70" s="645"/>
      <c r="C70" s="645"/>
      <c r="D70" s="645"/>
      <c r="E70" s="645"/>
      <c r="F70" s="645"/>
      <c r="G70" s="645"/>
      <c r="H70" s="645"/>
      <c r="I70" s="645"/>
      <c r="J70" s="645"/>
      <c r="K70" s="645"/>
      <c r="L70" s="645"/>
      <c r="M70" s="645"/>
      <c r="N70" s="645"/>
      <c r="O70" s="645"/>
      <c r="P70" s="645"/>
      <c r="Q70" s="645"/>
      <c r="R70" s="645"/>
      <c r="S70" s="645"/>
      <c r="T70" s="645"/>
      <c r="U70" s="645"/>
      <c r="V70" s="645"/>
      <c r="W70" s="645"/>
      <c r="X70" s="645"/>
      <c r="Y70" s="645"/>
      <c r="Z70" s="645"/>
      <c r="AA70" s="645"/>
      <c r="AB70" s="645"/>
      <c r="AC70" s="645"/>
      <c r="AD70" s="645"/>
      <c r="AE70" s="645"/>
      <c r="AF70" s="645"/>
      <c r="AG70" s="645"/>
      <c r="AH70" s="645"/>
      <c r="AI70" s="645"/>
      <c r="AJ70" s="645"/>
      <c r="AK70" s="645"/>
      <c r="AL70" s="645"/>
      <c r="AM70" s="645"/>
      <c r="AN70" s="645"/>
      <c r="AO70" s="645"/>
      <c r="AP70" s="645"/>
      <c r="AQ70" s="645"/>
      <c r="AR70" s="645"/>
      <c r="AS70" s="645"/>
      <c r="AT70" s="645"/>
      <c r="AU70" s="645"/>
      <c r="AV70" s="645"/>
      <c r="AW70" s="645"/>
      <c r="AX70" s="645"/>
      <c r="AY70" s="645"/>
      <c r="AZ70" s="645"/>
      <c r="BA70" s="645"/>
      <c r="BB70" s="645"/>
      <c r="BC70" s="645"/>
      <c r="BD70" s="645"/>
      <c r="BE70" s="645"/>
      <c r="BF70" s="645"/>
      <c r="BG70" s="645"/>
      <c r="BH70" s="645"/>
      <c r="BI70" s="645"/>
      <c r="BJ70" s="645"/>
      <c r="BK70" s="645"/>
      <c r="BL70" s="645"/>
      <c r="BM70" s="645"/>
      <c r="BN70" s="645"/>
      <c r="BO70" s="645"/>
      <c r="BP70" s="645"/>
      <c r="BQ70" s="645"/>
      <c r="BR70" s="645"/>
      <c r="BS70" s="645"/>
      <c r="BT70" s="645"/>
      <c r="BU70" s="645"/>
      <c r="BV70" s="645"/>
      <c r="BW70" s="645"/>
      <c r="BX70" s="645"/>
      <c r="BY70" s="645"/>
      <c r="BZ70" s="645"/>
      <c r="CA70" s="645"/>
      <c r="CB70" s="645"/>
      <c r="CC70" s="645"/>
      <c r="CD70" s="645"/>
      <c r="CE70" s="645"/>
      <c r="CF70" s="645"/>
      <c r="CG70" s="645"/>
      <c r="CH70" s="645"/>
      <c r="CI70" s="645"/>
      <c r="CJ70" s="645"/>
      <c r="CK70" s="645"/>
      <c r="CL70" s="645"/>
      <c r="CM70" s="645"/>
      <c r="CN70" s="645"/>
      <c r="CO70" s="645"/>
      <c r="CP70" s="645"/>
      <c r="CQ70" s="645"/>
      <c r="CR70" s="645"/>
      <c r="CS70" s="645"/>
      <c r="CT70" s="645"/>
      <c r="CU70" s="645"/>
      <c r="CV70" s="645"/>
      <c r="CW70" s="645"/>
      <c r="CX70" s="645"/>
      <c r="CY70" s="645"/>
      <c r="CZ70" s="645"/>
      <c r="DA70" s="645"/>
      <c r="DB70" s="645"/>
      <c r="DC70" s="645"/>
      <c r="DD70" s="645"/>
      <c r="DE70" s="645"/>
      <c r="DF70" s="645"/>
      <c r="DG70" s="645"/>
      <c r="DH70" s="645"/>
      <c r="DI70" s="645"/>
      <c r="DJ70" s="645"/>
      <c r="DK70" s="645"/>
      <c r="DL70" s="645"/>
      <c r="DM70" s="645"/>
      <c r="DN70" s="645"/>
      <c r="DO70" s="645"/>
      <c r="DP70" s="645"/>
      <c r="DQ70" s="645"/>
      <c r="DR70" s="645"/>
      <c r="DS70" s="645"/>
      <c r="DT70" s="645"/>
      <c r="DU70" s="645"/>
      <c r="DV70" s="645"/>
      <c r="DW70" s="645"/>
      <c r="DX70" s="645"/>
      <c r="DY70" s="645"/>
      <c r="DZ70" s="645"/>
      <c r="EA70" s="645"/>
      <c r="EB70" s="645"/>
      <c r="EC70" s="645"/>
      <c r="ED70" s="645"/>
      <c r="EE70" s="645"/>
      <c r="EF70" s="645"/>
      <c r="EG70" s="645"/>
      <c r="EH70" s="645"/>
      <c r="EI70" s="645"/>
      <c r="EJ70" s="645"/>
      <c r="EK70" s="645"/>
      <c r="EL70" s="645"/>
      <c r="EM70" s="645"/>
      <c r="EN70" s="645"/>
      <c r="EO70" s="645"/>
      <c r="EP70" s="645"/>
      <c r="EQ70" s="645"/>
      <c r="ER70" s="645"/>
      <c r="ES70" s="645"/>
      <c r="ET70" s="645"/>
      <c r="EU70" s="645"/>
      <c r="EV70" s="645"/>
      <c r="EW70" s="645"/>
      <c r="EX70" s="645"/>
    </row>
    <row r="71" spans="1:154" ht="24.6" hidden="1" customHeight="1" x14ac:dyDescent="0.15"/>
    <row r="72" spans="1:154" ht="24.6" hidden="1" customHeight="1" x14ac:dyDescent="0.15"/>
  </sheetData>
  <sheetProtection sheet="1" objects="1" scenarios="1"/>
  <mergeCells count="56">
    <mergeCell ref="B60:X60"/>
    <mergeCell ref="B54:X54"/>
    <mergeCell ref="B55:X55"/>
    <mergeCell ref="B56:X56"/>
    <mergeCell ref="B57:X57"/>
    <mergeCell ref="B58:X58"/>
    <mergeCell ref="B59:X59"/>
    <mergeCell ref="B48:X48"/>
    <mergeCell ref="B49:X49"/>
    <mergeCell ref="B50:X50"/>
    <mergeCell ref="B51:X51"/>
    <mergeCell ref="B52:X52"/>
    <mergeCell ref="B53:X53"/>
    <mergeCell ref="B42:X42"/>
    <mergeCell ref="B43:X43"/>
    <mergeCell ref="B44:X44"/>
    <mergeCell ref="B45:X45"/>
    <mergeCell ref="B46:X46"/>
    <mergeCell ref="B47:X47"/>
    <mergeCell ref="B36:X36"/>
    <mergeCell ref="B37:X37"/>
    <mergeCell ref="B38:X38"/>
    <mergeCell ref="B39:X39"/>
    <mergeCell ref="B40:X40"/>
    <mergeCell ref="B41:X41"/>
    <mergeCell ref="B30:X30"/>
    <mergeCell ref="B31:X31"/>
    <mergeCell ref="B32:X32"/>
    <mergeCell ref="B33:X33"/>
    <mergeCell ref="B34:X34"/>
    <mergeCell ref="B35:X35"/>
    <mergeCell ref="B24:X24"/>
    <mergeCell ref="B25:X25"/>
    <mergeCell ref="B26:X26"/>
    <mergeCell ref="B27:X27"/>
    <mergeCell ref="B28:X28"/>
    <mergeCell ref="B29:X29"/>
    <mergeCell ref="B18:X18"/>
    <mergeCell ref="B19:X19"/>
    <mergeCell ref="B20:X20"/>
    <mergeCell ref="B21:X21"/>
    <mergeCell ref="B22:X22"/>
    <mergeCell ref="B23:X23"/>
    <mergeCell ref="B12:X12"/>
    <mergeCell ref="B13:X13"/>
    <mergeCell ref="B14:X14"/>
    <mergeCell ref="B15:X15"/>
    <mergeCell ref="B16:X16"/>
    <mergeCell ref="B17:X17"/>
    <mergeCell ref="B8:X11"/>
    <mergeCell ref="AA8:AV8"/>
    <mergeCell ref="AX8:BA8"/>
    <mergeCell ref="Y9:Z9"/>
    <mergeCell ref="AB9:AH9"/>
    <mergeCell ref="AI9:AQ9"/>
    <mergeCell ref="AR9:AV9"/>
  </mergeCells>
  <phoneticPr fontId="1"/>
  <dataValidations count="1">
    <dataValidation type="decimal" imeMode="off" allowBlank="1" showErrorMessage="1" errorTitle="000072E" error="数値のみ入力可能です。_x000d__x000a_-9,999,999,999 ～ 99,999,999,999" sqref="AW14 AY12:AY14 AC18:AH19 AJ18:AQ19 AS18:AV19 BA19 AZ22 AY25 AC33:AH36 AJ33:AQ36 AS33:AV36 AC38:AH39 AJ38:AQ39 AS38:AV39 AW43 AY44 AZ45:AZ47 BB48 AZ55:AZ56 AS50:AW57 AC50:AH58 AJ50:AQ58 AS58:AV58 AY52:AY58 AZ58 AC60:AH60 AJ60:AQ60 AS60:AV60 AY60" xr:uid="{CEF77510-97D3-4C4D-B53A-DCD4CC191193}">
      <formula1>-9999999999</formula1>
      <formula2>99999999999</formula2>
    </dataValidation>
  </dataValidations>
  <pageMargins left="0.39370078740157483" right="0" top="0" bottom="0" header="0" footer="0"/>
  <pageSetup paperSize="9" scale="38" fitToWidth="2" fitToHeight="0" orientation="landscape" horizontalDpi="4294967293" verticalDpi="300" r:id="rId1"/>
  <headerFooter alignWithMargins="0"/>
  <rowBreaks count="1" manualBreakCount="1">
    <brk id="43" max="16383" man="1"/>
  </rowBreaks>
  <colBreaks count="1" manualBreakCount="1">
    <brk id="48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DE99-2703-4F37-8DC6-64873AC46360}">
  <sheetPr codeName="Sheet12">
    <pageSetUpPr autoPageBreaks="0" fitToPage="1"/>
  </sheetPr>
  <dimension ref="A1:XER62"/>
  <sheetViews>
    <sheetView showGridLines="0" zoomScale="90" zoomScaleNormal="90" zoomScaleSheetLayoutView="75" workbookViewId="0">
      <pane xSplit="20" ySplit="11" topLeftCell="U12" activePane="bottomRight" state="frozen"/>
      <selection pane="topRight" activeCell="U1" sqref="U1"/>
      <selection pane="bottomLeft" activeCell="A12" sqref="A12"/>
      <selection pane="bottomRight" activeCell="U12" sqref="U12"/>
    </sheetView>
  </sheetViews>
  <sheetFormatPr defaultColWidth="0" defaultRowHeight="14.25" customHeight="1" zeroHeight="1" x14ac:dyDescent="0.15"/>
  <cols>
    <col min="1" max="1" width="1" style="157" customWidth="1"/>
    <col min="2" max="10" width="1.625" style="157" customWidth="1"/>
    <col min="11" max="11" width="2.875" style="157" customWidth="1"/>
    <col min="12" max="12" width="1.75" style="157" customWidth="1"/>
    <col min="13" max="17" width="1.625" style="157" customWidth="1"/>
    <col min="18" max="18" width="2.75" style="157" customWidth="1"/>
    <col min="19" max="20" width="2.625" style="157" customWidth="1"/>
    <col min="21" max="21" width="12.625" style="157" customWidth="1"/>
    <col min="22" max="24" width="5.125" style="157" customWidth="1"/>
    <col min="25" max="33" width="12.625" style="157" customWidth="1"/>
    <col min="34" max="34" width="13.125" style="157" customWidth="1"/>
    <col min="35" max="35" width="2.75" style="157" customWidth="1"/>
    <col min="36" max="36" width="1.625" style="157" hidden="1" customWidth="1"/>
    <col min="37" max="37" width="0" style="157" hidden="1" customWidth="1"/>
    <col min="38" max="38" width="1.625" style="157" hidden="1" customWidth="1"/>
    <col min="39" max="243" width="0" style="157" hidden="1" customWidth="1"/>
    <col min="244" max="244" width="2.125" style="157" hidden="1" customWidth="1"/>
    <col min="245" max="256" width="0" style="157" hidden="1"/>
    <col min="257" max="257" width="1" style="157" hidden="1" customWidth="1"/>
    <col min="258" max="266" width="1.625" style="157" hidden="1" customWidth="1"/>
    <col min="267" max="267" width="2.875" style="157" hidden="1" customWidth="1"/>
    <col min="268" max="268" width="1.75" style="157" hidden="1" customWidth="1"/>
    <col min="269" max="273" width="1.625" style="157" hidden="1" customWidth="1"/>
    <col min="274" max="274" width="2.75" style="157" hidden="1" customWidth="1"/>
    <col min="275" max="276" width="1.75" style="157" hidden="1" customWidth="1"/>
    <col min="277" max="277" width="12.625" style="157" hidden="1" customWidth="1"/>
    <col min="278" max="280" width="4.125" style="157" hidden="1" customWidth="1"/>
    <col min="281" max="289" width="12.625" style="157" hidden="1" customWidth="1"/>
    <col min="290" max="290" width="13.125" style="157" hidden="1" customWidth="1"/>
    <col min="291" max="291" width="2.75" style="157" hidden="1" customWidth="1"/>
    <col min="292" max="499" width="0" style="157" hidden="1" customWidth="1"/>
    <col min="500" max="500" width="2.125" style="157" hidden="1" customWidth="1"/>
    <col min="501" max="512" width="0" style="157" hidden="1"/>
    <col min="513" max="513" width="1" style="157" hidden="1" customWidth="1"/>
    <col min="514" max="522" width="1.625" style="157" hidden="1" customWidth="1"/>
    <col min="523" max="523" width="2.875" style="157" hidden="1" customWidth="1"/>
    <col min="524" max="524" width="1.75" style="157" hidden="1" customWidth="1"/>
    <col min="525" max="529" width="1.625" style="157" hidden="1" customWidth="1"/>
    <col min="530" max="530" width="2.75" style="157" hidden="1" customWidth="1"/>
    <col min="531" max="532" width="1.75" style="157" hidden="1" customWidth="1"/>
    <col min="533" max="533" width="12.625" style="157" hidden="1" customWidth="1"/>
    <col min="534" max="536" width="4.125" style="157" hidden="1" customWidth="1"/>
    <col min="537" max="545" width="12.625" style="157" hidden="1" customWidth="1"/>
    <col min="546" max="546" width="13.125" style="157" hidden="1" customWidth="1"/>
    <col min="547" max="547" width="2.75" style="157" hidden="1" customWidth="1"/>
    <col min="548" max="755" width="0" style="157" hidden="1" customWidth="1"/>
    <col min="756" max="756" width="2.125" style="157" hidden="1" customWidth="1"/>
    <col min="757" max="768" width="0" style="157" hidden="1"/>
    <col min="769" max="769" width="1" style="157" hidden="1" customWidth="1"/>
    <col min="770" max="778" width="1.625" style="157" hidden="1" customWidth="1"/>
    <col min="779" max="779" width="2.875" style="157" hidden="1" customWidth="1"/>
    <col min="780" max="780" width="1.75" style="157" hidden="1" customWidth="1"/>
    <col min="781" max="785" width="1.625" style="157" hidden="1" customWidth="1"/>
    <col min="786" max="786" width="2.75" style="157" hidden="1" customWidth="1"/>
    <col min="787" max="788" width="1.75" style="157" hidden="1" customWidth="1"/>
    <col min="789" max="789" width="12.625" style="157" hidden="1" customWidth="1"/>
    <col min="790" max="792" width="4.125" style="157" hidden="1" customWidth="1"/>
    <col min="793" max="801" width="12.625" style="157" hidden="1" customWidth="1"/>
    <col min="802" max="802" width="13.125" style="157" hidden="1" customWidth="1"/>
    <col min="803" max="803" width="2.75" style="157" hidden="1" customWidth="1"/>
    <col min="804" max="1011" width="0" style="157" hidden="1" customWidth="1"/>
    <col min="1012" max="1012" width="2.125" style="157" hidden="1" customWidth="1"/>
    <col min="1013" max="1024" width="0" style="157" hidden="1"/>
    <col min="1025" max="1025" width="1" style="157" hidden="1" customWidth="1"/>
    <col min="1026" max="1034" width="1.625" style="157" hidden="1" customWidth="1"/>
    <col min="1035" max="1035" width="2.875" style="157" hidden="1" customWidth="1"/>
    <col min="1036" max="1036" width="1.75" style="157" hidden="1" customWidth="1"/>
    <col min="1037" max="1041" width="1.625" style="157" hidden="1" customWidth="1"/>
    <col min="1042" max="1042" width="2.75" style="157" hidden="1" customWidth="1"/>
    <col min="1043" max="1044" width="1.75" style="157" hidden="1" customWidth="1"/>
    <col min="1045" max="1045" width="12.625" style="157" hidden="1" customWidth="1"/>
    <col min="1046" max="1048" width="4.125" style="157" hidden="1" customWidth="1"/>
    <col min="1049" max="1057" width="12.625" style="157" hidden="1" customWidth="1"/>
    <col min="1058" max="1058" width="13.125" style="157" hidden="1" customWidth="1"/>
    <col min="1059" max="1059" width="2.75" style="157" hidden="1" customWidth="1"/>
    <col min="1060" max="1267" width="0" style="157" hidden="1" customWidth="1"/>
    <col min="1268" max="1268" width="2.125" style="157" hidden="1" customWidth="1"/>
    <col min="1269" max="1280" width="0" style="157" hidden="1"/>
    <col min="1281" max="1281" width="1" style="157" hidden="1" customWidth="1"/>
    <col min="1282" max="1290" width="1.625" style="157" hidden="1" customWidth="1"/>
    <col min="1291" max="1291" width="2.875" style="157" hidden="1" customWidth="1"/>
    <col min="1292" max="1292" width="1.75" style="157" hidden="1" customWidth="1"/>
    <col min="1293" max="1297" width="1.625" style="157" hidden="1" customWidth="1"/>
    <col min="1298" max="1298" width="2.75" style="157" hidden="1" customWidth="1"/>
    <col min="1299" max="1300" width="1.75" style="157" hidden="1" customWidth="1"/>
    <col min="1301" max="1301" width="12.625" style="157" hidden="1" customWidth="1"/>
    <col min="1302" max="1304" width="4.125" style="157" hidden="1" customWidth="1"/>
    <col min="1305" max="1313" width="12.625" style="157" hidden="1" customWidth="1"/>
    <col min="1314" max="1314" width="13.125" style="157" hidden="1" customWidth="1"/>
    <col min="1315" max="1315" width="2.75" style="157" hidden="1" customWidth="1"/>
    <col min="1316" max="1523" width="0" style="157" hidden="1" customWidth="1"/>
    <col min="1524" max="1524" width="2.125" style="157" hidden="1" customWidth="1"/>
    <col min="1525" max="1536" width="0" style="157" hidden="1"/>
    <col min="1537" max="1537" width="1" style="157" hidden="1" customWidth="1"/>
    <col min="1538" max="1546" width="1.625" style="157" hidden="1" customWidth="1"/>
    <col min="1547" max="1547" width="2.875" style="157" hidden="1" customWidth="1"/>
    <col min="1548" max="1548" width="1.75" style="157" hidden="1" customWidth="1"/>
    <col min="1549" max="1553" width="1.625" style="157" hidden="1" customWidth="1"/>
    <col min="1554" max="1554" width="2.75" style="157" hidden="1" customWidth="1"/>
    <col min="1555" max="1556" width="1.75" style="157" hidden="1" customWidth="1"/>
    <col min="1557" max="1557" width="12.625" style="157" hidden="1" customWidth="1"/>
    <col min="1558" max="1560" width="4.125" style="157" hidden="1" customWidth="1"/>
    <col min="1561" max="1569" width="12.625" style="157" hidden="1" customWidth="1"/>
    <col min="1570" max="1570" width="13.125" style="157" hidden="1" customWidth="1"/>
    <col min="1571" max="1571" width="2.75" style="157" hidden="1" customWidth="1"/>
    <col min="1572" max="1779" width="0" style="157" hidden="1" customWidth="1"/>
    <col min="1780" max="1780" width="2.125" style="157" hidden="1" customWidth="1"/>
    <col min="1781" max="1792" width="0" style="157" hidden="1"/>
    <col min="1793" max="1793" width="1" style="157" hidden="1" customWidth="1"/>
    <col min="1794" max="1802" width="1.625" style="157" hidden="1" customWidth="1"/>
    <col min="1803" max="1803" width="2.875" style="157" hidden="1" customWidth="1"/>
    <col min="1804" max="1804" width="1.75" style="157" hidden="1" customWidth="1"/>
    <col min="1805" max="1809" width="1.625" style="157" hidden="1" customWidth="1"/>
    <col min="1810" max="1810" width="2.75" style="157" hidden="1" customWidth="1"/>
    <col min="1811" max="1812" width="1.75" style="157" hidden="1" customWidth="1"/>
    <col min="1813" max="1813" width="12.625" style="157" hidden="1" customWidth="1"/>
    <col min="1814" max="1816" width="4.125" style="157" hidden="1" customWidth="1"/>
    <col min="1817" max="1825" width="12.625" style="157" hidden="1" customWidth="1"/>
    <col min="1826" max="1826" width="13.125" style="157" hidden="1" customWidth="1"/>
    <col min="1827" max="1827" width="2.75" style="157" hidden="1" customWidth="1"/>
    <col min="1828" max="2035" width="0" style="157" hidden="1" customWidth="1"/>
    <col min="2036" max="2036" width="2.125" style="157" hidden="1" customWidth="1"/>
    <col min="2037" max="2048" width="0" style="157" hidden="1"/>
    <col min="2049" max="2049" width="1" style="157" hidden="1" customWidth="1"/>
    <col min="2050" max="2058" width="1.625" style="157" hidden="1" customWidth="1"/>
    <col min="2059" max="2059" width="2.875" style="157" hidden="1" customWidth="1"/>
    <col min="2060" max="2060" width="1.75" style="157" hidden="1" customWidth="1"/>
    <col min="2061" max="2065" width="1.625" style="157" hidden="1" customWidth="1"/>
    <col min="2066" max="2066" width="2.75" style="157" hidden="1" customWidth="1"/>
    <col min="2067" max="2068" width="1.75" style="157" hidden="1" customWidth="1"/>
    <col min="2069" max="2069" width="12.625" style="157" hidden="1" customWidth="1"/>
    <col min="2070" max="2072" width="4.125" style="157" hidden="1" customWidth="1"/>
    <col min="2073" max="2081" width="12.625" style="157" hidden="1" customWidth="1"/>
    <col min="2082" max="2082" width="13.125" style="157" hidden="1" customWidth="1"/>
    <col min="2083" max="2083" width="2.75" style="157" hidden="1" customWidth="1"/>
    <col min="2084" max="2291" width="0" style="157" hidden="1" customWidth="1"/>
    <col min="2292" max="2292" width="2.125" style="157" hidden="1" customWidth="1"/>
    <col min="2293" max="2304" width="0" style="157" hidden="1"/>
    <col min="2305" max="2305" width="1" style="157" hidden="1" customWidth="1"/>
    <col min="2306" max="2314" width="1.625" style="157" hidden="1" customWidth="1"/>
    <col min="2315" max="2315" width="2.875" style="157" hidden="1" customWidth="1"/>
    <col min="2316" max="2316" width="1.75" style="157" hidden="1" customWidth="1"/>
    <col min="2317" max="2321" width="1.625" style="157" hidden="1" customWidth="1"/>
    <col min="2322" max="2322" width="2.75" style="157" hidden="1" customWidth="1"/>
    <col min="2323" max="2324" width="1.75" style="157" hidden="1" customWidth="1"/>
    <col min="2325" max="2325" width="12.625" style="157" hidden="1" customWidth="1"/>
    <col min="2326" max="2328" width="4.125" style="157" hidden="1" customWidth="1"/>
    <col min="2329" max="2337" width="12.625" style="157" hidden="1" customWidth="1"/>
    <col min="2338" max="2338" width="13.125" style="157" hidden="1" customWidth="1"/>
    <col min="2339" max="2339" width="2.75" style="157" hidden="1" customWidth="1"/>
    <col min="2340" max="2547" width="0" style="157" hidden="1" customWidth="1"/>
    <col min="2548" max="2548" width="2.125" style="157" hidden="1" customWidth="1"/>
    <col min="2549" max="2560" width="0" style="157" hidden="1"/>
    <col min="2561" max="2561" width="1" style="157" hidden="1" customWidth="1"/>
    <col min="2562" max="2570" width="1.625" style="157" hidden="1" customWidth="1"/>
    <col min="2571" max="2571" width="2.875" style="157" hidden="1" customWidth="1"/>
    <col min="2572" max="2572" width="1.75" style="157" hidden="1" customWidth="1"/>
    <col min="2573" max="2577" width="1.625" style="157" hidden="1" customWidth="1"/>
    <col min="2578" max="2578" width="2.75" style="157" hidden="1" customWidth="1"/>
    <col min="2579" max="2580" width="1.75" style="157" hidden="1" customWidth="1"/>
    <col min="2581" max="2581" width="12.625" style="157" hidden="1" customWidth="1"/>
    <col min="2582" max="2584" width="4.125" style="157" hidden="1" customWidth="1"/>
    <col min="2585" max="2593" width="12.625" style="157" hidden="1" customWidth="1"/>
    <col min="2594" max="2594" width="13.125" style="157" hidden="1" customWidth="1"/>
    <col min="2595" max="2595" width="2.75" style="157" hidden="1" customWidth="1"/>
    <col min="2596" max="2803" width="0" style="157" hidden="1" customWidth="1"/>
    <col min="2804" max="2804" width="2.125" style="157" hidden="1" customWidth="1"/>
    <col min="2805" max="2816" width="0" style="157" hidden="1"/>
    <col min="2817" max="2817" width="1" style="157" hidden="1" customWidth="1"/>
    <col min="2818" max="2826" width="1.625" style="157" hidden="1" customWidth="1"/>
    <col min="2827" max="2827" width="2.875" style="157" hidden="1" customWidth="1"/>
    <col min="2828" max="2828" width="1.75" style="157" hidden="1" customWidth="1"/>
    <col min="2829" max="2833" width="1.625" style="157" hidden="1" customWidth="1"/>
    <col min="2834" max="2834" width="2.75" style="157" hidden="1" customWidth="1"/>
    <col min="2835" max="2836" width="1.75" style="157" hidden="1" customWidth="1"/>
    <col min="2837" max="2837" width="12.625" style="157" hidden="1" customWidth="1"/>
    <col min="2838" max="2840" width="4.125" style="157" hidden="1" customWidth="1"/>
    <col min="2841" max="2849" width="12.625" style="157" hidden="1" customWidth="1"/>
    <col min="2850" max="2850" width="13.125" style="157" hidden="1" customWidth="1"/>
    <col min="2851" max="2851" width="2.75" style="157" hidden="1" customWidth="1"/>
    <col min="2852" max="3059" width="0" style="157" hidden="1" customWidth="1"/>
    <col min="3060" max="3060" width="2.125" style="157" hidden="1" customWidth="1"/>
    <col min="3061" max="3072" width="0" style="157" hidden="1"/>
    <col min="3073" max="3073" width="1" style="157" hidden="1" customWidth="1"/>
    <col min="3074" max="3082" width="1.625" style="157" hidden="1" customWidth="1"/>
    <col min="3083" max="3083" width="2.875" style="157" hidden="1" customWidth="1"/>
    <col min="3084" max="3084" width="1.75" style="157" hidden="1" customWidth="1"/>
    <col min="3085" max="3089" width="1.625" style="157" hidden="1" customWidth="1"/>
    <col min="3090" max="3090" width="2.75" style="157" hidden="1" customWidth="1"/>
    <col min="3091" max="3092" width="1.75" style="157" hidden="1" customWidth="1"/>
    <col min="3093" max="3093" width="12.625" style="157" hidden="1" customWidth="1"/>
    <col min="3094" max="3096" width="4.125" style="157" hidden="1" customWidth="1"/>
    <col min="3097" max="3105" width="12.625" style="157" hidden="1" customWidth="1"/>
    <col min="3106" max="3106" width="13.125" style="157" hidden="1" customWidth="1"/>
    <col min="3107" max="3107" width="2.75" style="157" hidden="1" customWidth="1"/>
    <col min="3108" max="3315" width="0" style="157" hidden="1" customWidth="1"/>
    <col min="3316" max="3316" width="2.125" style="157" hidden="1" customWidth="1"/>
    <col min="3317" max="3328" width="0" style="157" hidden="1"/>
    <col min="3329" max="3329" width="1" style="157" hidden="1" customWidth="1"/>
    <col min="3330" max="3338" width="1.625" style="157" hidden="1" customWidth="1"/>
    <col min="3339" max="3339" width="2.875" style="157" hidden="1" customWidth="1"/>
    <col min="3340" max="3340" width="1.75" style="157" hidden="1" customWidth="1"/>
    <col min="3341" max="3345" width="1.625" style="157" hidden="1" customWidth="1"/>
    <col min="3346" max="3346" width="2.75" style="157" hidden="1" customWidth="1"/>
    <col min="3347" max="3348" width="1.75" style="157" hidden="1" customWidth="1"/>
    <col min="3349" max="3349" width="12.625" style="157" hidden="1" customWidth="1"/>
    <col min="3350" max="3352" width="4.125" style="157" hidden="1" customWidth="1"/>
    <col min="3353" max="3361" width="12.625" style="157" hidden="1" customWidth="1"/>
    <col min="3362" max="3362" width="13.125" style="157" hidden="1" customWidth="1"/>
    <col min="3363" max="3363" width="2.75" style="157" hidden="1" customWidth="1"/>
    <col min="3364" max="3571" width="0" style="157" hidden="1" customWidth="1"/>
    <col min="3572" max="3572" width="2.125" style="157" hidden="1" customWidth="1"/>
    <col min="3573" max="3584" width="0" style="157" hidden="1"/>
    <col min="3585" max="3585" width="1" style="157" hidden="1" customWidth="1"/>
    <col min="3586" max="3594" width="1.625" style="157" hidden="1" customWidth="1"/>
    <col min="3595" max="3595" width="2.875" style="157" hidden="1" customWidth="1"/>
    <col min="3596" max="3596" width="1.75" style="157" hidden="1" customWidth="1"/>
    <col min="3597" max="3601" width="1.625" style="157" hidden="1" customWidth="1"/>
    <col min="3602" max="3602" width="2.75" style="157" hidden="1" customWidth="1"/>
    <col min="3603" max="3604" width="1.75" style="157" hidden="1" customWidth="1"/>
    <col min="3605" max="3605" width="12.625" style="157" hidden="1" customWidth="1"/>
    <col min="3606" max="3608" width="4.125" style="157" hidden="1" customWidth="1"/>
    <col min="3609" max="3617" width="12.625" style="157" hidden="1" customWidth="1"/>
    <col min="3618" max="3618" width="13.125" style="157" hidden="1" customWidth="1"/>
    <col min="3619" max="3619" width="2.75" style="157" hidden="1" customWidth="1"/>
    <col min="3620" max="3827" width="0" style="157" hidden="1" customWidth="1"/>
    <col min="3828" max="3828" width="2.125" style="157" hidden="1" customWidth="1"/>
    <col min="3829" max="3840" width="0" style="157" hidden="1"/>
    <col min="3841" max="3841" width="1" style="157" hidden="1" customWidth="1"/>
    <col min="3842" max="3850" width="1.625" style="157" hidden="1" customWidth="1"/>
    <col min="3851" max="3851" width="2.875" style="157" hidden="1" customWidth="1"/>
    <col min="3852" max="3852" width="1.75" style="157" hidden="1" customWidth="1"/>
    <col min="3853" max="3857" width="1.625" style="157" hidden="1" customWidth="1"/>
    <col min="3858" max="3858" width="2.75" style="157" hidden="1" customWidth="1"/>
    <col min="3859" max="3860" width="1.75" style="157" hidden="1" customWidth="1"/>
    <col min="3861" max="3861" width="12.625" style="157" hidden="1" customWidth="1"/>
    <col min="3862" max="3864" width="4.125" style="157" hidden="1" customWidth="1"/>
    <col min="3865" max="3873" width="12.625" style="157" hidden="1" customWidth="1"/>
    <col min="3874" max="3874" width="13.125" style="157" hidden="1" customWidth="1"/>
    <col min="3875" max="3875" width="2.75" style="157" hidden="1" customWidth="1"/>
    <col min="3876" max="4083" width="0" style="157" hidden="1" customWidth="1"/>
    <col min="4084" max="4084" width="2.125" style="157" hidden="1" customWidth="1"/>
    <col min="4085" max="4096" width="0" style="157" hidden="1"/>
    <col min="4097" max="4097" width="1" style="157" hidden="1" customWidth="1"/>
    <col min="4098" max="4106" width="1.625" style="157" hidden="1" customWidth="1"/>
    <col min="4107" max="4107" width="2.875" style="157" hidden="1" customWidth="1"/>
    <col min="4108" max="4108" width="1.75" style="157" hidden="1" customWidth="1"/>
    <col min="4109" max="4113" width="1.625" style="157" hidden="1" customWidth="1"/>
    <col min="4114" max="4114" width="2.75" style="157" hidden="1" customWidth="1"/>
    <col min="4115" max="4116" width="1.75" style="157" hidden="1" customWidth="1"/>
    <col min="4117" max="4117" width="12.625" style="157" hidden="1" customWidth="1"/>
    <col min="4118" max="4120" width="4.125" style="157" hidden="1" customWidth="1"/>
    <col min="4121" max="4129" width="12.625" style="157" hidden="1" customWidth="1"/>
    <col min="4130" max="4130" width="13.125" style="157" hidden="1" customWidth="1"/>
    <col min="4131" max="4131" width="2.75" style="157" hidden="1" customWidth="1"/>
    <col min="4132" max="4339" width="0" style="157" hidden="1" customWidth="1"/>
    <col min="4340" max="4340" width="2.125" style="157" hidden="1" customWidth="1"/>
    <col min="4341" max="4352" width="0" style="157" hidden="1"/>
    <col min="4353" max="4353" width="1" style="157" hidden="1" customWidth="1"/>
    <col min="4354" max="4362" width="1.625" style="157" hidden="1" customWidth="1"/>
    <col min="4363" max="4363" width="2.875" style="157" hidden="1" customWidth="1"/>
    <col min="4364" max="4364" width="1.75" style="157" hidden="1" customWidth="1"/>
    <col min="4365" max="4369" width="1.625" style="157" hidden="1" customWidth="1"/>
    <col min="4370" max="4370" width="2.75" style="157" hidden="1" customWidth="1"/>
    <col min="4371" max="4372" width="1.75" style="157" hidden="1" customWidth="1"/>
    <col min="4373" max="4373" width="12.625" style="157" hidden="1" customWidth="1"/>
    <col min="4374" max="4376" width="4.125" style="157" hidden="1" customWidth="1"/>
    <col min="4377" max="4385" width="12.625" style="157" hidden="1" customWidth="1"/>
    <col min="4386" max="4386" width="13.125" style="157" hidden="1" customWidth="1"/>
    <col min="4387" max="4387" width="2.75" style="157" hidden="1" customWidth="1"/>
    <col min="4388" max="4595" width="0" style="157" hidden="1" customWidth="1"/>
    <col min="4596" max="4596" width="2.125" style="157" hidden="1" customWidth="1"/>
    <col min="4597" max="4608" width="0" style="157" hidden="1"/>
    <col min="4609" max="4609" width="1" style="157" hidden="1" customWidth="1"/>
    <col min="4610" max="4618" width="1.625" style="157" hidden="1" customWidth="1"/>
    <col min="4619" max="4619" width="2.875" style="157" hidden="1" customWidth="1"/>
    <col min="4620" max="4620" width="1.75" style="157" hidden="1" customWidth="1"/>
    <col min="4621" max="4625" width="1.625" style="157" hidden="1" customWidth="1"/>
    <col min="4626" max="4626" width="2.75" style="157" hidden="1" customWidth="1"/>
    <col min="4627" max="4628" width="1.75" style="157" hidden="1" customWidth="1"/>
    <col min="4629" max="4629" width="12.625" style="157" hidden="1" customWidth="1"/>
    <col min="4630" max="4632" width="4.125" style="157" hidden="1" customWidth="1"/>
    <col min="4633" max="4641" width="12.625" style="157" hidden="1" customWidth="1"/>
    <col min="4642" max="4642" width="13.125" style="157" hidden="1" customWidth="1"/>
    <col min="4643" max="4643" width="2.75" style="157" hidden="1" customWidth="1"/>
    <col min="4644" max="4851" width="0" style="157" hidden="1" customWidth="1"/>
    <col min="4852" max="4852" width="2.125" style="157" hidden="1" customWidth="1"/>
    <col min="4853" max="4864" width="0" style="157" hidden="1"/>
    <col min="4865" max="4865" width="1" style="157" hidden="1" customWidth="1"/>
    <col min="4866" max="4874" width="1.625" style="157" hidden="1" customWidth="1"/>
    <col min="4875" max="4875" width="2.875" style="157" hidden="1" customWidth="1"/>
    <col min="4876" max="4876" width="1.75" style="157" hidden="1" customWidth="1"/>
    <col min="4877" max="4881" width="1.625" style="157" hidden="1" customWidth="1"/>
    <col min="4882" max="4882" width="2.75" style="157" hidden="1" customWidth="1"/>
    <col min="4883" max="4884" width="1.75" style="157" hidden="1" customWidth="1"/>
    <col min="4885" max="4885" width="12.625" style="157" hidden="1" customWidth="1"/>
    <col min="4886" max="4888" width="4.125" style="157" hidden="1" customWidth="1"/>
    <col min="4889" max="4897" width="12.625" style="157" hidden="1" customWidth="1"/>
    <col min="4898" max="4898" width="13.125" style="157" hidden="1" customWidth="1"/>
    <col min="4899" max="4899" width="2.75" style="157" hidden="1" customWidth="1"/>
    <col min="4900" max="5107" width="0" style="157" hidden="1" customWidth="1"/>
    <col min="5108" max="5108" width="2.125" style="157" hidden="1" customWidth="1"/>
    <col min="5109" max="5120" width="0" style="157" hidden="1"/>
    <col min="5121" max="5121" width="1" style="157" hidden="1" customWidth="1"/>
    <col min="5122" max="5130" width="1.625" style="157" hidden="1" customWidth="1"/>
    <col min="5131" max="5131" width="2.875" style="157" hidden="1" customWidth="1"/>
    <col min="5132" max="5132" width="1.75" style="157" hidden="1" customWidth="1"/>
    <col min="5133" max="5137" width="1.625" style="157" hidden="1" customWidth="1"/>
    <col min="5138" max="5138" width="2.75" style="157" hidden="1" customWidth="1"/>
    <col min="5139" max="5140" width="1.75" style="157" hidden="1" customWidth="1"/>
    <col min="5141" max="5141" width="12.625" style="157" hidden="1" customWidth="1"/>
    <col min="5142" max="5144" width="4.125" style="157" hidden="1" customWidth="1"/>
    <col min="5145" max="5153" width="12.625" style="157" hidden="1" customWidth="1"/>
    <col min="5154" max="5154" width="13.125" style="157" hidden="1" customWidth="1"/>
    <col min="5155" max="5155" width="2.75" style="157" hidden="1" customWidth="1"/>
    <col min="5156" max="5363" width="0" style="157" hidden="1" customWidth="1"/>
    <col min="5364" max="5364" width="2.125" style="157" hidden="1" customWidth="1"/>
    <col min="5365" max="5376" width="0" style="157" hidden="1"/>
    <col min="5377" max="5377" width="1" style="157" hidden="1" customWidth="1"/>
    <col min="5378" max="5386" width="1.625" style="157" hidden="1" customWidth="1"/>
    <col min="5387" max="5387" width="2.875" style="157" hidden="1" customWidth="1"/>
    <col min="5388" max="5388" width="1.75" style="157" hidden="1" customWidth="1"/>
    <col min="5389" max="5393" width="1.625" style="157" hidden="1" customWidth="1"/>
    <col min="5394" max="5394" width="2.75" style="157" hidden="1" customWidth="1"/>
    <col min="5395" max="5396" width="1.75" style="157" hidden="1" customWidth="1"/>
    <col min="5397" max="5397" width="12.625" style="157" hidden="1" customWidth="1"/>
    <col min="5398" max="5400" width="4.125" style="157" hidden="1" customWidth="1"/>
    <col min="5401" max="5409" width="12.625" style="157" hidden="1" customWidth="1"/>
    <col min="5410" max="5410" width="13.125" style="157" hidden="1" customWidth="1"/>
    <col min="5411" max="5411" width="2.75" style="157" hidden="1" customWidth="1"/>
    <col min="5412" max="5619" width="0" style="157" hidden="1" customWidth="1"/>
    <col min="5620" max="5620" width="2.125" style="157" hidden="1" customWidth="1"/>
    <col min="5621" max="5632" width="0" style="157" hidden="1"/>
    <col min="5633" max="5633" width="1" style="157" hidden="1" customWidth="1"/>
    <col min="5634" max="5642" width="1.625" style="157" hidden="1" customWidth="1"/>
    <col min="5643" max="5643" width="2.875" style="157" hidden="1" customWidth="1"/>
    <col min="5644" max="5644" width="1.75" style="157" hidden="1" customWidth="1"/>
    <col min="5645" max="5649" width="1.625" style="157" hidden="1" customWidth="1"/>
    <col min="5650" max="5650" width="2.75" style="157" hidden="1" customWidth="1"/>
    <col min="5651" max="5652" width="1.75" style="157" hidden="1" customWidth="1"/>
    <col min="5653" max="5653" width="12.625" style="157" hidden="1" customWidth="1"/>
    <col min="5654" max="5656" width="4.125" style="157" hidden="1" customWidth="1"/>
    <col min="5657" max="5665" width="12.625" style="157" hidden="1" customWidth="1"/>
    <col min="5666" max="5666" width="13.125" style="157" hidden="1" customWidth="1"/>
    <col min="5667" max="5667" width="2.75" style="157" hidden="1" customWidth="1"/>
    <col min="5668" max="5875" width="0" style="157" hidden="1" customWidth="1"/>
    <col min="5876" max="5876" width="2.125" style="157" hidden="1" customWidth="1"/>
    <col min="5877" max="5888" width="0" style="157" hidden="1"/>
    <col min="5889" max="5889" width="1" style="157" hidden="1" customWidth="1"/>
    <col min="5890" max="5898" width="1.625" style="157" hidden="1" customWidth="1"/>
    <col min="5899" max="5899" width="2.875" style="157" hidden="1" customWidth="1"/>
    <col min="5900" max="5900" width="1.75" style="157" hidden="1" customWidth="1"/>
    <col min="5901" max="5905" width="1.625" style="157" hidden="1" customWidth="1"/>
    <col min="5906" max="5906" width="2.75" style="157" hidden="1" customWidth="1"/>
    <col min="5907" max="5908" width="1.75" style="157" hidden="1" customWidth="1"/>
    <col min="5909" max="5909" width="12.625" style="157" hidden="1" customWidth="1"/>
    <col min="5910" max="5912" width="4.125" style="157" hidden="1" customWidth="1"/>
    <col min="5913" max="5921" width="12.625" style="157" hidden="1" customWidth="1"/>
    <col min="5922" max="5922" width="13.125" style="157" hidden="1" customWidth="1"/>
    <col min="5923" max="5923" width="2.75" style="157" hidden="1" customWidth="1"/>
    <col min="5924" max="6131" width="0" style="157" hidden="1" customWidth="1"/>
    <col min="6132" max="6132" width="2.125" style="157" hidden="1" customWidth="1"/>
    <col min="6133" max="6144" width="0" style="157" hidden="1"/>
    <col min="6145" max="6145" width="1" style="157" hidden="1" customWidth="1"/>
    <col min="6146" max="6154" width="1.625" style="157" hidden="1" customWidth="1"/>
    <col min="6155" max="6155" width="2.875" style="157" hidden="1" customWidth="1"/>
    <col min="6156" max="6156" width="1.75" style="157" hidden="1" customWidth="1"/>
    <col min="6157" max="6161" width="1.625" style="157" hidden="1" customWidth="1"/>
    <col min="6162" max="6162" width="2.75" style="157" hidden="1" customWidth="1"/>
    <col min="6163" max="6164" width="1.75" style="157" hidden="1" customWidth="1"/>
    <col min="6165" max="6165" width="12.625" style="157" hidden="1" customWidth="1"/>
    <col min="6166" max="6168" width="4.125" style="157" hidden="1" customWidth="1"/>
    <col min="6169" max="6177" width="12.625" style="157" hidden="1" customWidth="1"/>
    <col min="6178" max="6178" width="13.125" style="157" hidden="1" customWidth="1"/>
    <col min="6179" max="6179" width="2.75" style="157" hidden="1" customWidth="1"/>
    <col min="6180" max="6387" width="0" style="157" hidden="1" customWidth="1"/>
    <col min="6388" max="6388" width="2.125" style="157" hidden="1" customWidth="1"/>
    <col min="6389" max="6400" width="0" style="157" hidden="1"/>
    <col min="6401" max="6401" width="1" style="157" hidden="1" customWidth="1"/>
    <col min="6402" max="6410" width="1.625" style="157" hidden="1" customWidth="1"/>
    <col min="6411" max="6411" width="2.875" style="157" hidden="1" customWidth="1"/>
    <col min="6412" max="6412" width="1.75" style="157" hidden="1" customWidth="1"/>
    <col min="6413" max="6417" width="1.625" style="157" hidden="1" customWidth="1"/>
    <col min="6418" max="6418" width="2.75" style="157" hidden="1" customWidth="1"/>
    <col min="6419" max="6420" width="1.75" style="157" hidden="1" customWidth="1"/>
    <col min="6421" max="6421" width="12.625" style="157" hidden="1" customWidth="1"/>
    <col min="6422" max="6424" width="4.125" style="157" hidden="1" customWidth="1"/>
    <col min="6425" max="6433" width="12.625" style="157" hidden="1" customWidth="1"/>
    <col min="6434" max="6434" width="13.125" style="157" hidden="1" customWidth="1"/>
    <col min="6435" max="6435" width="2.75" style="157" hidden="1" customWidth="1"/>
    <col min="6436" max="6643" width="0" style="157" hidden="1" customWidth="1"/>
    <col min="6644" max="6644" width="2.125" style="157" hidden="1" customWidth="1"/>
    <col min="6645" max="6656" width="0" style="157" hidden="1"/>
    <col min="6657" max="6657" width="1" style="157" hidden="1" customWidth="1"/>
    <col min="6658" max="6666" width="1.625" style="157" hidden="1" customWidth="1"/>
    <col min="6667" max="6667" width="2.875" style="157" hidden="1" customWidth="1"/>
    <col min="6668" max="6668" width="1.75" style="157" hidden="1" customWidth="1"/>
    <col min="6669" max="6673" width="1.625" style="157" hidden="1" customWidth="1"/>
    <col min="6674" max="6674" width="2.75" style="157" hidden="1" customWidth="1"/>
    <col min="6675" max="6676" width="1.75" style="157" hidden="1" customWidth="1"/>
    <col min="6677" max="6677" width="12.625" style="157" hidden="1" customWidth="1"/>
    <col min="6678" max="6680" width="4.125" style="157" hidden="1" customWidth="1"/>
    <col min="6681" max="6689" width="12.625" style="157" hidden="1" customWidth="1"/>
    <col min="6690" max="6690" width="13.125" style="157" hidden="1" customWidth="1"/>
    <col min="6691" max="6691" width="2.75" style="157" hidden="1" customWidth="1"/>
    <col min="6692" max="6899" width="0" style="157" hidden="1" customWidth="1"/>
    <col min="6900" max="6900" width="2.125" style="157" hidden="1" customWidth="1"/>
    <col min="6901" max="6912" width="0" style="157" hidden="1"/>
    <col min="6913" max="6913" width="1" style="157" hidden="1" customWidth="1"/>
    <col min="6914" max="6922" width="1.625" style="157" hidden="1" customWidth="1"/>
    <col min="6923" max="6923" width="2.875" style="157" hidden="1" customWidth="1"/>
    <col min="6924" max="6924" width="1.75" style="157" hidden="1" customWidth="1"/>
    <col min="6925" max="6929" width="1.625" style="157" hidden="1" customWidth="1"/>
    <col min="6930" max="6930" width="2.75" style="157" hidden="1" customWidth="1"/>
    <col min="6931" max="6932" width="1.75" style="157" hidden="1" customWidth="1"/>
    <col min="6933" max="6933" width="12.625" style="157" hidden="1" customWidth="1"/>
    <col min="6934" max="6936" width="4.125" style="157" hidden="1" customWidth="1"/>
    <col min="6937" max="6945" width="12.625" style="157" hidden="1" customWidth="1"/>
    <col min="6946" max="6946" width="13.125" style="157" hidden="1" customWidth="1"/>
    <col min="6947" max="6947" width="2.75" style="157" hidden="1" customWidth="1"/>
    <col min="6948" max="7155" width="0" style="157" hidden="1" customWidth="1"/>
    <col min="7156" max="7156" width="2.125" style="157" hidden="1" customWidth="1"/>
    <col min="7157" max="7168" width="0" style="157" hidden="1"/>
    <col min="7169" max="7169" width="1" style="157" hidden="1" customWidth="1"/>
    <col min="7170" max="7178" width="1.625" style="157" hidden="1" customWidth="1"/>
    <col min="7179" max="7179" width="2.875" style="157" hidden="1" customWidth="1"/>
    <col min="7180" max="7180" width="1.75" style="157" hidden="1" customWidth="1"/>
    <col min="7181" max="7185" width="1.625" style="157" hidden="1" customWidth="1"/>
    <col min="7186" max="7186" width="2.75" style="157" hidden="1" customWidth="1"/>
    <col min="7187" max="7188" width="1.75" style="157" hidden="1" customWidth="1"/>
    <col min="7189" max="7189" width="12.625" style="157" hidden="1" customWidth="1"/>
    <col min="7190" max="7192" width="4.125" style="157" hidden="1" customWidth="1"/>
    <col min="7193" max="7201" width="12.625" style="157" hidden="1" customWidth="1"/>
    <col min="7202" max="7202" width="13.125" style="157" hidden="1" customWidth="1"/>
    <col min="7203" max="7203" width="2.75" style="157" hidden="1" customWidth="1"/>
    <col min="7204" max="7411" width="0" style="157" hidden="1" customWidth="1"/>
    <col min="7412" max="7412" width="2.125" style="157" hidden="1" customWidth="1"/>
    <col min="7413" max="7424" width="0" style="157" hidden="1"/>
    <col min="7425" max="7425" width="1" style="157" hidden="1" customWidth="1"/>
    <col min="7426" max="7434" width="1.625" style="157" hidden="1" customWidth="1"/>
    <col min="7435" max="7435" width="2.875" style="157" hidden="1" customWidth="1"/>
    <col min="7436" max="7436" width="1.75" style="157" hidden="1" customWidth="1"/>
    <col min="7437" max="7441" width="1.625" style="157" hidden="1" customWidth="1"/>
    <col min="7442" max="7442" width="2.75" style="157" hidden="1" customWidth="1"/>
    <col min="7443" max="7444" width="1.75" style="157" hidden="1" customWidth="1"/>
    <col min="7445" max="7445" width="12.625" style="157" hidden="1" customWidth="1"/>
    <col min="7446" max="7448" width="4.125" style="157" hidden="1" customWidth="1"/>
    <col min="7449" max="7457" width="12.625" style="157" hidden="1" customWidth="1"/>
    <col min="7458" max="7458" width="13.125" style="157" hidden="1" customWidth="1"/>
    <col min="7459" max="7459" width="2.75" style="157" hidden="1" customWidth="1"/>
    <col min="7460" max="7667" width="0" style="157" hidden="1" customWidth="1"/>
    <col min="7668" max="7668" width="2.125" style="157" hidden="1" customWidth="1"/>
    <col min="7669" max="7680" width="0" style="157" hidden="1"/>
    <col min="7681" max="7681" width="1" style="157" hidden="1" customWidth="1"/>
    <col min="7682" max="7690" width="1.625" style="157" hidden="1" customWidth="1"/>
    <col min="7691" max="7691" width="2.875" style="157" hidden="1" customWidth="1"/>
    <col min="7692" max="7692" width="1.75" style="157" hidden="1" customWidth="1"/>
    <col min="7693" max="7697" width="1.625" style="157" hidden="1" customWidth="1"/>
    <col min="7698" max="7698" width="2.75" style="157" hidden="1" customWidth="1"/>
    <col min="7699" max="7700" width="1.75" style="157" hidden="1" customWidth="1"/>
    <col min="7701" max="7701" width="12.625" style="157" hidden="1" customWidth="1"/>
    <col min="7702" max="7704" width="4.125" style="157" hidden="1" customWidth="1"/>
    <col min="7705" max="7713" width="12.625" style="157" hidden="1" customWidth="1"/>
    <col min="7714" max="7714" width="13.125" style="157" hidden="1" customWidth="1"/>
    <col min="7715" max="7715" width="2.75" style="157" hidden="1" customWidth="1"/>
    <col min="7716" max="7923" width="0" style="157" hidden="1" customWidth="1"/>
    <col min="7924" max="7924" width="2.125" style="157" hidden="1" customWidth="1"/>
    <col min="7925" max="7936" width="0" style="157" hidden="1"/>
    <col min="7937" max="7937" width="1" style="157" hidden="1" customWidth="1"/>
    <col min="7938" max="7946" width="1.625" style="157" hidden="1" customWidth="1"/>
    <col min="7947" max="7947" width="2.875" style="157" hidden="1" customWidth="1"/>
    <col min="7948" max="7948" width="1.75" style="157" hidden="1" customWidth="1"/>
    <col min="7949" max="7953" width="1.625" style="157" hidden="1" customWidth="1"/>
    <col min="7954" max="7954" width="2.75" style="157" hidden="1" customWidth="1"/>
    <col min="7955" max="7956" width="1.75" style="157" hidden="1" customWidth="1"/>
    <col min="7957" max="7957" width="12.625" style="157" hidden="1" customWidth="1"/>
    <col min="7958" max="7960" width="4.125" style="157" hidden="1" customWidth="1"/>
    <col min="7961" max="7969" width="12.625" style="157" hidden="1" customWidth="1"/>
    <col min="7970" max="7970" width="13.125" style="157" hidden="1" customWidth="1"/>
    <col min="7971" max="7971" width="2.75" style="157" hidden="1" customWidth="1"/>
    <col min="7972" max="8179" width="0" style="157" hidden="1" customWidth="1"/>
    <col min="8180" max="8180" width="2.125" style="157" hidden="1" customWidth="1"/>
    <col min="8181" max="8192" width="0" style="157" hidden="1"/>
    <col min="8193" max="8193" width="1" style="157" hidden="1" customWidth="1"/>
    <col min="8194" max="8202" width="1.625" style="157" hidden="1" customWidth="1"/>
    <col min="8203" max="8203" width="2.875" style="157" hidden="1" customWidth="1"/>
    <col min="8204" max="8204" width="1.75" style="157" hidden="1" customWidth="1"/>
    <col min="8205" max="8209" width="1.625" style="157" hidden="1" customWidth="1"/>
    <col min="8210" max="8210" width="2.75" style="157" hidden="1" customWidth="1"/>
    <col min="8211" max="8212" width="1.75" style="157" hidden="1" customWidth="1"/>
    <col min="8213" max="8213" width="12.625" style="157" hidden="1" customWidth="1"/>
    <col min="8214" max="8216" width="4.125" style="157" hidden="1" customWidth="1"/>
    <col min="8217" max="8225" width="12.625" style="157" hidden="1" customWidth="1"/>
    <col min="8226" max="8226" width="13.125" style="157" hidden="1" customWidth="1"/>
    <col min="8227" max="8227" width="2.75" style="157" hidden="1" customWidth="1"/>
    <col min="8228" max="8435" width="0" style="157" hidden="1" customWidth="1"/>
    <col min="8436" max="8436" width="2.125" style="157" hidden="1" customWidth="1"/>
    <col min="8437" max="8448" width="0" style="157" hidden="1"/>
    <col min="8449" max="8449" width="1" style="157" hidden="1" customWidth="1"/>
    <col min="8450" max="8458" width="1.625" style="157" hidden="1" customWidth="1"/>
    <col min="8459" max="8459" width="2.875" style="157" hidden="1" customWidth="1"/>
    <col min="8460" max="8460" width="1.75" style="157" hidden="1" customWidth="1"/>
    <col min="8461" max="8465" width="1.625" style="157" hidden="1" customWidth="1"/>
    <col min="8466" max="8466" width="2.75" style="157" hidden="1" customWidth="1"/>
    <col min="8467" max="8468" width="1.75" style="157" hidden="1" customWidth="1"/>
    <col min="8469" max="8469" width="12.625" style="157" hidden="1" customWidth="1"/>
    <col min="8470" max="8472" width="4.125" style="157" hidden="1" customWidth="1"/>
    <col min="8473" max="8481" width="12.625" style="157" hidden="1" customWidth="1"/>
    <col min="8482" max="8482" width="13.125" style="157" hidden="1" customWidth="1"/>
    <col min="8483" max="8483" width="2.75" style="157" hidden="1" customWidth="1"/>
    <col min="8484" max="8691" width="0" style="157" hidden="1" customWidth="1"/>
    <col min="8692" max="8692" width="2.125" style="157" hidden="1" customWidth="1"/>
    <col min="8693" max="8704" width="0" style="157" hidden="1"/>
    <col min="8705" max="8705" width="1" style="157" hidden="1" customWidth="1"/>
    <col min="8706" max="8714" width="1.625" style="157" hidden="1" customWidth="1"/>
    <col min="8715" max="8715" width="2.875" style="157" hidden="1" customWidth="1"/>
    <col min="8716" max="8716" width="1.75" style="157" hidden="1" customWidth="1"/>
    <col min="8717" max="8721" width="1.625" style="157" hidden="1" customWidth="1"/>
    <col min="8722" max="8722" width="2.75" style="157" hidden="1" customWidth="1"/>
    <col min="8723" max="8724" width="1.75" style="157" hidden="1" customWidth="1"/>
    <col min="8725" max="8725" width="12.625" style="157" hidden="1" customWidth="1"/>
    <col min="8726" max="8728" width="4.125" style="157" hidden="1" customWidth="1"/>
    <col min="8729" max="8737" width="12.625" style="157" hidden="1" customWidth="1"/>
    <col min="8738" max="8738" width="13.125" style="157" hidden="1" customWidth="1"/>
    <col min="8739" max="8739" width="2.75" style="157" hidden="1" customWidth="1"/>
    <col min="8740" max="8947" width="0" style="157" hidden="1" customWidth="1"/>
    <col min="8948" max="8948" width="2.125" style="157" hidden="1" customWidth="1"/>
    <col min="8949" max="8960" width="0" style="157" hidden="1"/>
    <col min="8961" max="8961" width="1" style="157" hidden="1" customWidth="1"/>
    <col min="8962" max="8970" width="1.625" style="157" hidden="1" customWidth="1"/>
    <col min="8971" max="8971" width="2.875" style="157" hidden="1" customWidth="1"/>
    <col min="8972" max="8972" width="1.75" style="157" hidden="1" customWidth="1"/>
    <col min="8973" max="8977" width="1.625" style="157" hidden="1" customWidth="1"/>
    <col min="8978" max="8978" width="2.75" style="157" hidden="1" customWidth="1"/>
    <col min="8979" max="8980" width="1.75" style="157" hidden="1" customWidth="1"/>
    <col min="8981" max="8981" width="12.625" style="157" hidden="1" customWidth="1"/>
    <col min="8982" max="8984" width="4.125" style="157" hidden="1" customWidth="1"/>
    <col min="8985" max="8993" width="12.625" style="157" hidden="1" customWidth="1"/>
    <col min="8994" max="8994" width="13.125" style="157" hidden="1" customWidth="1"/>
    <col min="8995" max="8995" width="2.75" style="157" hidden="1" customWidth="1"/>
    <col min="8996" max="9203" width="0" style="157" hidden="1" customWidth="1"/>
    <col min="9204" max="9204" width="2.125" style="157" hidden="1" customWidth="1"/>
    <col min="9205" max="9216" width="0" style="157" hidden="1"/>
    <col min="9217" max="9217" width="1" style="157" hidden="1" customWidth="1"/>
    <col min="9218" max="9226" width="1.625" style="157" hidden="1" customWidth="1"/>
    <col min="9227" max="9227" width="2.875" style="157" hidden="1" customWidth="1"/>
    <col min="9228" max="9228" width="1.75" style="157" hidden="1" customWidth="1"/>
    <col min="9229" max="9233" width="1.625" style="157" hidden="1" customWidth="1"/>
    <col min="9234" max="9234" width="2.75" style="157" hidden="1" customWidth="1"/>
    <col min="9235" max="9236" width="1.75" style="157" hidden="1" customWidth="1"/>
    <col min="9237" max="9237" width="12.625" style="157" hidden="1" customWidth="1"/>
    <col min="9238" max="9240" width="4.125" style="157" hidden="1" customWidth="1"/>
    <col min="9241" max="9249" width="12.625" style="157" hidden="1" customWidth="1"/>
    <col min="9250" max="9250" width="13.125" style="157" hidden="1" customWidth="1"/>
    <col min="9251" max="9251" width="2.75" style="157" hidden="1" customWidth="1"/>
    <col min="9252" max="9459" width="0" style="157" hidden="1" customWidth="1"/>
    <col min="9460" max="9460" width="2.125" style="157" hidden="1" customWidth="1"/>
    <col min="9461" max="9472" width="0" style="157" hidden="1"/>
    <col min="9473" max="9473" width="1" style="157" hidden="1" customWidth="1"/>
    <col min="9474" max="9482" width="1.625" style="157" hidden="1" customWidth="1"/>
    <col min="9483" max="9483" width="2.875" style="157" hidden="1" customWidth="1"/>
    <col min="9484" max="9484" width="1.75" style="157" hidden="1" customWidth="1"/>
    <col min="9485" max="9489" width="1.625" style="157" hidden="1" customWidth="1"/>
    <col min="9490" max="9490" width="2.75" style="157" hidden="1" customWidth="1"/>
    <col min="9491" max="9492" width="1.75" style="157" hidden="1" customWidth="1"/>
    <col min="9493" max="9493" width="12.625" style="157" hidden="1" customWidth="1"/>
    <col min="9494" max="9496" width="4.125" style="157" hidden="1" customWidth="1"/>
    <col min="9497" max="9505" width="12.625" style="157" hidden="1" customWidth="1"/>
    <col min="9506" max="9506" width="13.125" style="157" hidden="1" customWidth="1"/>
    <col min="9507" max="9507" width="2.75" style="157" hidden="1" customWidth="1"/>
    <col min="9508" max="9715" width="0" style="157" hidden="1" customWidth="1"/>
    <col min="9716" max="9716" width="2.125" style="157" hidden="1" customWidth="1"/>
    <col min="9717" max="9728" width="0" style="157" hidden="1"/>
    <col min="9729" max="9729" width="1" style="157" hidden="1" customWidth="1"/>
    <col min="9730" max="9738" width="1.625" style="157" hidden="1" customWidth="1"/>
    <col min="9739" max="9739" width="2.875" style="157" hidden="1" customWidth="1"/>
    <col min="9740" max="9740" width="1.75" style="157" hidden="1" customWidth="1"/>
    <col min="9741" max="9745" width="1.625" style="157" hidden="1" customWidth="1"/>
    <col min="9746" max="9746" width="2.75" style="157" hidden="1" customWidth="1"/>
    <col min="9747" max="9748" width="1.75" style="157" hidden="1" customWidth="1"/>
    <col min="9749" max="9749" width="12.625" style="157" hidden="1" customWidth="1"/>
    <col min="9750" max="9752" width="4.125" style="157" hidden="1" customWidth="1"/>
    <col min="9753" max="9761" width="12.625" style="157" hidden="1" customWidth="1"/>
    <col min="9762" max="9762" width="13.125" style="157" hidden="1" customWidth="1"/>
    <col min="9763" max="9763" width="2.75" style="157" hidden="1" customWidth="1"/>
    <col min="9764" max="9971" width="0" style="157" hidden="1" customWidth="1"/>
    <col min="9972" max="9972" width="2.125" style="157" hidden="1" customWidth="1"/>
    <col min="9973" max="9984" width="0" style="157" hidden="1"/>
    <col min="9985" max="9985" width="1" style="157" hidden="1" customWidth="1"/>
    <col min="9986" max="9994" width="1.625" style="157" hidden="1" customWidth="1"/>
    <col min="9995" max="9995" width="2.875" style="157" hidden="1" customWidth="1"/>
    <col min="9996" max="9996" width="1.75" style="157" hidden="1" customWidth="1"/>
    <col min="9997" max="10001" width="1.625" style="157" hidden="1" customWidth="1"/>
    <col min="10002" max="10002" width="2.75" style="157" hidden="1" customWidth="1"/>
    <col min="10003" max="10004" width="1.75" style="157" hidden="1" customWidth="1"/>
    <col min="10005" max="10005" width="12.625" style="157" hidden="1" customWidth="1"/>
    <col min="10006" max="10008" width="4.125" style="157" hidden="1" customWidth="1"/>
    <col min="10009" max="10017" width="12.625" style="157" hidden="1" customWidth="1"/>
    <col min="10018" max="10018" width="13.125" style="157" hidden="1" customWidth="1"/>
    <col min="10019" max="10019" width="2.75" style="157" hidden="1" customWidth="1"/>
    <col min="10020" max="10227" width="0" style="157" hidden="1" customWidth="1"/>
    <col min="10228" max="10228" width="2.125" style="157" hidden="1" customWidth="1"/>
    <col min="10229" max="10240" width="0" style="157" hidden="1"/>
    <col min="10241" max="10241" width="1" style="157" hidden="1" customWidth="1"/>
    <col min="10242" max="10250" width="1.625" style="157" hidden="1" customWidth="1"/>
    <col min="10251" max="10251" width="2.875" style="157" hidden="1" customWidth="1"/>
    <col min="10252" max="10252" width="1.75" style="157" hidden="1" customWidth="1"/>
    <col min="10253" max="10257" width="1.625" style="157" hidden="1" customWidth="1"/>
    <col min="10258" max="10258" width="2.75" style="157" hidden="1" customWidth="1"/>
    <col min="10259" max="10260" width="1.75" style="157" hidden="1" customWidth="1"/>
    <col min="10261" max="10261" width="12.625" style="157" hidden="1" customWidth="1"/>
    <col min="10262" max="10264" width="4.125" style="157" hidden="1" customWidth="1"/>
    <col min="10265" max="10273" width="12.625" style="157" hidden="1" customWidth="1"/>
    <col min="10274" max="10274" width="13.125" style="157" hidden="1" customWidth="1"/>
    <col min="10275" max="10275" width="2.75" style="157" hidden="1" customWidth="1"/>
    <col min="10276" max="10483" width="0" style="157" hidden="1" customWidth="1"/>
    <col min="10484" max="10484" width="2.125" style="157" hidden="1" customWidth="1"/>
    <col min="10485" max="10496" width="0" style="157" hidden="1"/>
    <col min="10497" max="10497" width="1" style="157" hidden="1" customWidth="1"/>
    <col min="10498" max="10506" width="1.625" style="157" hidden="1" customWidth="1"/>
    <col min="10507" max="10507" width="2.875" style="157" hidden="1" customWidth="1"/>
    <col min="10508" max="10508" width="1.75" style="157" hidden="1" customWidth="1"/>
    <col min="10509" max="10513" width="1.625" style="157" hidden="1" customWidth="1"/>
    <col min="10514" max="10514" width="2.75" style="157" hidden="1" customWidth="1"/>
    <col min="10515" max="10516" width="1.75" style="157" hidden="1" customWidth="1"/>
    <col min="10517" max="10517" width="12.625" style="157" hidden="1" customWidth="1"/>
    <col min="10518" max="10520" width="4.125" style="157" hidden="1" customWidth="1"/>
    <col min="10521" max="10529" width="12.625" style="157" hidden="1" customWidth="1"/>
    <col min="10530" max="10530" width="13.125" style="157" hidden="1" customWidth="1"/>
    <col min="10531" max="10531" width="2.75" style="157" hidden="1" customWidth="1"/>
    <col min="10532" max="10739" width="0" style="157" hidden="1" customWidth="1"/>
    <col min="10740" max="10740" width="2.125" style="157" hidden="1" customWidth="1"/>
    <col min="10741" max="10752" width="0" style="157" hidden="1"/>
    <col min="10753" max="10753" width="1" style="157" hidden="1" customWidth="1"/>
    <col min="10754" max="10762" width="1.625" style="157" hidden="1" customWidth="1"/>
    <col min="10763" max="10763" width="2.875" style="157" hidden="1" customWidth="1"/>
    <col min="10764" max="10764" width="1.75" style="157" hidden="1" customWidth="1"/>
    <col min="10765" max="10769" width="1.625" style="157" hidden="1" customWidth="1"/>
    <col min="10770" max="10770" width="2.75" style="157" hidden="1" customWidth="1"/>
    <col min="10771" max="10772" width="1.75" style="157" hidden="1" customWidth="1"/>
    <col min="10773" max="10773" width="12.625" style="157" hidden="1" customWidth="1"/>
    <col min="10774" max="10776" width="4.125" style="157" hidden="1" customWidth="1"/>
    <col min="10777" max="10785" width="12.625" style="157" hidden="1" customWidth="1"/>
    <col min="10786" max="10786" width="13.125" style="157" hidden="1" customWidth="1"/>
    <col min="10787" max="10787" width="2.75" style="157" hidden="1" customWidth="1"/>
    <col min="10788" max="10995" width="0" style="157" hidden="1" customWidth="1"/>
    <col min="10996" max="10996" width="2.125" style="157" hidden="1" customWidth="1"/>
    <col min="10997" max="11008" width="0" style="157" hidden="1"/>
    <col min="11009" max="11009" width="1" style="157" hidden="1" customWidth="1"/>
    <col min="11010" max="11018" width="1.625" style="157" hidden="1" customWidth="1"/>
    <col min="11019" max="11019" width="2.875" style="157" hidden="1" customWidth="1"/>
    <col min="11020" max="11020" width="1.75" style="157" hidden="1" customWidth="1"/>
    <col min="11021" max="11025" width="1.625" style="157" hidden="1" customWidth="1"/>
    <col min="11026" max="11026" width="2.75" style="157" hidden="1" customWidth="1"/>
    <col min="11027" max="11028" width="1.75" style="157" hidden="1" customWidth="1"/>
    <col min="11029" max="11029" width="12.625" style="157" hidden="1" customWidth="1"/>
    <col min="11030" max="11032" width="4.125" style="157" hidden="1" customWidth="1"/>
    <col min="11033" max="11041" width="12.625" style="157" hidden="1" customWidth="1"/>
    <col min="11042" max="11042" width="13.125" style="157" hidden="1" customWidth="1"/>
    <col min="11043" max="11043" width="2.75" style="157" hidden="1" customWidth="1"/>
    <col min="11044" max="11251" width="0" style="157" hidden="1" customWidth="1"/>
    <col min="11252" max="11252" width="2.125" style="157" hidden="1" customWidth="1"/>
    <col min="11253" max="11264" width="0" style="157" hidden="1"/>
    <col min="11265" max="11265" width="1" style="157" hidden="1" customWidth="1"/>
    <col min="11266" max="11274" width="1.625" style="157" hidden="1" customWidth="1"/>
    <col min="11275" max="11275" width="2.875" style="157" hidden="1" customWidth="1"/>
    <col min="11276" max="11276" width="1.75" style="157" hidden="1" customWidth="1"/>
    <col min="11277" max="11281" width="1.625" style="157" hidden="1" customWidth="1"/>
    <col min="11282" max="11282" width="2.75" style="157" hidden="1" customWidth="1"/>
    <col min="11283" max="11284" width="1.75" style="157" hidden="1" customWidth="1"/>
    <col min="11285" max="11285" width="12.625" style="157" hidden="1" customWidth="1"/>
    <col min="11286" max="11288" width="4.125" style="157" hidden="1" customWidth="1"/>
    <col min="11289" max="11297" width="12.625" style="157" hidden="1" customWidth="1"/>
    <col min="11298" max="11298" width="13.125" style="157" hidden="1" customWidth="1"/>
    <col min="11299" max="11299" width="2.75" style="157" hidden="1" customWidth="1"/>
    <col min="11300" max="11507" width="0" style="157" hidden="1" customWidth="1"/>
    <col min="11508" max="11508" width="2.125" style="157" hidden="1" customWidth="1"/>
    <col min="11509" max="11520" width="0" style="157" hidden="1"/>
    <col min="11521" max="11521" width="1" style="157" hidden="1" customWidth="1"/>
    <col min="11522" max="11530" width="1.625" style="157" hidden="1" customWidth="1"/>
    <col min="11531" max="11531" width="2.875" style="157" hidden="1" customWidth="1"/>
    <col min="11532" max="11532" width="1.75" style="157" hidden="1" customWidth="1"/>
    <col min="11533" max="11537" width="1.625" style="157" hidden="1" customWidth="1"/>
    <col min="11538" max="11538" width="2.75" style="157" hidden="1" customWidth="1"/>
    <col min="11539" max="11540" width="1.75" style="157" hidden="1" customWidth="1"/>
    <col min="11541" max="11541" width="12.625" style="157" hidden="1" customWidth="1"/>
    <col min="11542" max="11544" width="4.125" style="157" hidden="1" customWidth="1"/>
    <col min="11545" max="11553" width="12.625" style="157" hidden="1" customWidth="1"/>
    <col min="11554" max="11554" width="13.125" style="157" hidden="1" customWidth="1"/>
    <col min="11555" max="11555" width="2.75" style="157" hidden="1" customWidth="1"/>
    <col min="11556" max="11763" width="0" style="157" hidden="1" customWidth="1"/>
    <col min="11764" max="11764" width="2.125" style="157" hidden="1" customWidth="1"/>
    <col min="11765" max="11776" width="0" style="157" hidden="1"/>
    <col min="11777" max="11777" width="1" style="157" hidden="1" customWidth="1"/>
    <col min="11778" max="11786" width="1.625" style="157" hidden="1" customWidth="1"/>
    <col min="11787" max="11787" width="2.875" style="157" hidden="1" customWidth="1"/>
    <col min="11788" max="11788" width="1.75" style="157" hidden="1" customWidth="1"/>
    <col min="11789" max="11793" width="1.625" style="157" hidden="1" customWidth="1"/>
    <col min="11794" max="11794" width="2.75" style="157" hidden="1" customWidth="1"/>
    <col min="11795" max="11796" width="1.75" style="157" hidden="1" customWidth="1"/>
    <col min="11797" max="11797" width="12.625" style="157" hidden="1" customWidth="1"/>
    <col min="11798" max="11800" width="4.125" style="157" hidden="1" customWidth="1"/>
    <col min="11801" max="11809" width="12.625" style="157" hidden="1" customWidth="1"/>
    <col min="11810" max="11810" width="13.125" style="157" hidden="1" customWidth="1"/>
    <col min="11811" max="11811" width="2.75" style="157" hidden="1" customWidth="1"/>
    <col min="11812" max="12019" width="0" style="157" hidden="1" customWidth="1"/>
    <col min="12020" max="12020" width="2.125" style="157" hidden="1" customWidth="1"/>
    <col min="12021" max="12032" width="0" style="157" hidden="1"/>
    <col min="12033" max="12033" width="1" style="157" hidden="1" customWidth="1"/>
    <col min="12034" max="12042" width="1.625" style="157" hidden="1" customWidth="1"/>
    <col min="12043" max="12043" width="2.875" style="157" hidden="1" customWidth="1"/>
    <col min="12044" max="12044" width="1.75" style="157" hidden="1" customWidth="1"/>
    <col min="12045" max="12049" width="1.625" style="157" hidden="1" customWidth="1"/>
    <col min="12050" max="12050" width="2.75" style="157" hidden="1" customWidth="1"/>
    <col min="12051" max="12052" width="1.75" style="157" hidden="1" customWidth="1"/>
    <col min="12053" max="12053" width="12.625" style="157" hidden="1" customWidth="1"/>
    <col min="12054" max="12056" width="4.125" style="157" hidden="1" customWidth="1"/>
    <col min="12057" max="12065" width="12.625" style="157" hidden="1" customWidth="1"/>
    <col min="12066" max="12066" width="13.125" style="157" hidden="1" customWidth="1"/>
    <col min="12067" max="12067" width="2.75" style="157" hidden="1" customWidth="1"/>
    <col min="12068" max="12275" width="0" style="157" hidden="1" customWidth="1"/>
    <col min="12276" max="12276" width="2.125" style="157" hidden="1" customWidth="1"/>
    <col min="12277" max="12288" width="0" style="157" hidden="1"/>
    <col min="12289" max="12289" width="1" style="157" hidden="1" customWidth="1"/>
    <col min="12290" max="12298" width="1.625" style="157" hidden="1" customWidth="1"/>
    <col min="12299" max="12299" width="2.875" style="157" hidden="1" customWidth="1"/>
    <col min="12300" max="12300" width="1.75" style="157" hidden="1" customWidth="1"/>
    <col min="12301" max="12305" width="1.625" style="157" hidden="1" customWidth="1"/>
    <col min="12306" max="12306" width="2.75" style="157" hidden="1" customWidth="1"/>
    <col min="12307" max="12308" width="1.75" style="157" hidden="1" customWidth="1"/>
    <col min="12309" max="12309" width="12.625" style="157" hidden="1" customWidth="1"/>
    <col min="12310" max="12312" width="4.125" style="157" hidden="1" customWidth="1"/>
    <col min="12313" max="12321" width="12.625" style="157" hidden="1" customWidth="1"/>
    <col min="12322" max="12322" width="13.125" style="157" hidden="1" customWidth="1"/>
    <col min="12323" max="12323" width="2.75" style="157" hidden="1" customWidth="1"/>
    <col min="12324" max="12531" width="0" style="157" hidden="1" customWidth="1"/>
    <col min="12532" max="12532" width="2.125" style="157" hidden="1" customWidth="1"/>
    <col min="12533" max="12544" width="0" style="157" hidden="1"/>
    <col min="12545" max="12545" width="1" style="157" hidden="1" customWidth="1"/>
    <col min="12546" max="12554" width="1.625" style="157" hidden="1" customWidth="1"/>
    <col min="12555" max="12555" width="2.875" style="157" hidden="1" customWidth="1"/>
    <col min="12556" max="12556" width="1.75" style="157" hidden="1" customWidth="1"/>
    <col min="12557" max="12561" width="1.625" style="157" hidden="1" customWidth="1"/>
    <col min="12562" max="12562" width="2.75" style="157" hidden="1" customWidth="1"/>
    <col min="12563" max="12564" width="1.75" style="157" hidden="1" customWidth="1"/>
    <col min="12565" max="12565" width="12.625" style="157" hidden="1" customWidth="1"/>
    <col min="12566" max="12568" width="4.125" style="157" hidden="1" customWidth="1"/>
    <col min="12569" max="12577" width="12.625" style="157" hidden="1" customWidth="1"/>
    <col min="12578" max="12578" width="13.125" style="157" hidden="1" customWidth="1"/>
    <col min="12579" max="12579" width="2.75" style="157" hidden="1" customWidth="1"/>
    <col min="12580" max="12787" width="0" style="157" hidden="1" customWidth="1"/>
    <col min="12788" max="12788" width="2.125" style="157" hidden="1" customWidth="1"/>
    <col min="12789" max="12800" width="0" style="157" hidden="1"/>
    <col min="12801" max="12801" width="1" style="157" hidden="1" customWidth="1"/>
    <col min="12802" max="12810" width="1.625" style="157" hidden="1" customWidth="1"/>
    <col min="12811" max="12811" width="2.875" style="157" hidden="1" customWidth="1"/>
    <col min="12812" max="12812" width="1.75" style="157" hidden="1" customWidth="1"/>
    <col min="12813" max="12817" width="1.625" style="157" hidden="1" customWidth="1"/>
    <col min="12818" max="12818" width="2.75" style="157" hidden="1" customWidth="1"/>
    <col min="12819" max="12820" width="1.75" style="157" hidden="1" customWidth="1"/>
    <col min="12821" max="12821" width="12.625" style="157" hidden="1" customWidth="1"/>
    <col min="12822" max="12824" width="4.125" style="157" hidden="1" customWidth="1"/>
    <col min="12825" max="12833" width="12.625" style="157" hidden="1" customWidth="1"/>
    <col min="12834" max="12834" width="13.125" style="157" hidden="1" customWidth="1"/>
    <col min="12835" max="12835" width="2.75" style="157" hidden="1" customWidth="1"/>
    <col min="12836" max="13043" width="0" style="157" hidden="1" customWidth="1"/>
    <col min="13044" max="13044" width="2.125" style="157" hidden="1" customWidth="1"/>
    <col min="13045" max="13056" width="0" style="157" hidden="1"/>
    <col min="13057" max="13057" width="1" style="157" hidden="1" customWidth="1"/>
    <col min="13058" max="13066" width="1.625" style="157" hidden="1" customWidth="1"/>
    <col min="13067" max="13067" width="2.875" style="157" hidden="1" customWidth="1"/>
    <col min="13068" max="13068" width="1.75" style="157" hidden="1" customWidth="1"/>
    <col min="13069" max="13073" width="1.625" style="157" hidden="1" customWidth="1"/>
    <col min="13074" max="13074" width="2.75" style="157" hidden="1" customWidth="1"/>
    <col min="13075" max="13076" width="1.75" style="157" hidden="1" customWidth="1"/>
    <col min="13077" max="13077" width="12.625" style="157" hidden="1" customWidth="1"/>
    <col min="13078" max="13080" width="4.125" style="157" hidden="1" customWidth="1"/>
    <col min="13081" max="13089" width="12.625" style="157" hidden="1" customWidth="1"/>
    <col min="13090" max="13090" width="13.125" style="157" hidden="1" customWidth="1"/>
    <col min="13091" max="13091" width="2.75" style="157" hidden="1" customWidth="1"/>
    <col min="13092" max="13299" width="0" style="157" hidden="1" customWidth="1"/>
    <col min="13300" max="13300" width="2.125" style="157" hidden="1" customWidth="1"/>
    <col min="13301" max="13312" width="0" style="157" hidden="1"/>
    <col min="13313" max="13313" width="1" style="157" hidden="1" customWidth="1"/>
    <col min="13314" max="13322" width="1.625" style="157" hidden="1" customWidth="1"/>
    <col min="13323" max="13323" width="2.875" style="157" hidden="1" customWidth="1"/>
    <col min="13324" max="13324" width="1.75" style="157" hidden="1" customWidth="1"/>
    <col min="13325" max="13329" width="1.625" style="157" hidden="1" customWidth="1"/>
    <col min="13330" max="13330" width="2.75" style="157" hidden="1" customWidth="1"/>
    <col min="13331" max="13332" width="1.75" style="157" hidden="1" customWidth="1"/>
    <col min="13333" max="13333" width="12.625" style="157" hidden="1" customWidth="1"/>
    <col min="13334" max="13336" width="4.125" style="157" hidden="1" customWidth="1"/>
    <col min="13337" max="13345" width="12.625" style="157" hidden="1" customWidth="1"/>
    <col min="13346" max="13346" width="13.125" style="157" hidden="1" customWidth="1"/>
    <col min="13347" max="13347" width="2.75" style="157" hidden="1" customWidth="1"/>
    <col min="13348" max="13555" width="0" style="157" hidden="1" customWidth="1"/>
    <col min="13556" max="13556" width="2.125" style="157" hidden="1" customWidth="1"/>
    <col min="13557" max="13568" width="0" style="157" hidden="1"/>
    <col min="13569" max="13569" width="1" style="157" hidden="1" customWidth="1"/>
    <col min="13570" max="13578" width="1.625" style="157" hidden="1" customWidth="1"/>
    <col min="13579" max="13579" width="2.875" style="157" hidden="1" customWidth="1"/>
    <col min="13580" max="13580" width="1.75" style="157" hidden="1" customWidth="1"/>
    <col min="13581" max="13585" width="1.625" style="157" hidden="1" customWidth="1"/>
    <col min="13586" max="13586" width="2.75" style="157" hidden="1" customWidth="1"/>
    <col min="13587" max="13588" width="1.75" style="157" hidden="1" customWidth="1"/>
    <col min="13589" max="13589" width="12.625" style="157" hidden="1" customWidth="1"/>
    <col min="13590" max="13592" width="4.125" style="157" hidden="1" customWidth="1"/>
    <col min="13593" max="13601" width="12.625" style="157" hidden="1" customWidth="1"/>
    <col min="13602" max="13602" width="13.125" style="157" hidden="1" customWidth="1"/>
    <col min="13603" max="13603" width="2.75" style="157" hidden="1" customWidth="1"/>
    <col min="13604" max="13811" width="0" style="157" hidden="1" customWidth="1"/>
    <col min="13812" max="13812" width="2.125" style="157" hidden="1" customWidth="1"/>
    <col min="13813" max="13824" width="0" style="157" hidden="1"/>
    <col min="13825" max="13825" width="1" style="157" hidden="1" customWidth="1"/>
    <col min="13826" max="13834" width="1.625" style="157" hidden="1" customWidth="1"/>
    <col min="13835" max="13835" width="2.875" style="157" hidden="1" customWidth="1"/>
    <col min="13836" max="13836" width="1.75" style="157" hidden="1" customWidth="1"/>
    <col min="13837" max="13841" width="1.625" style="157" hidden="1" customWidth="1"/>
    <col min="13842" max="13842" width="2.75" style="157" hidden="1" customWidth="1"/>
    <col min="13843" max="13844" width="1.75" style="157" hidden="1" customWidth="1"/>
    <col min="13845" max="13845" width="12.625" style="157" hidden="1" customWidth="1"/>
    <col min="13846" max="13848" width="4.125" style="157" hidden="1" customWidth="1"/>
    <col min="13849" max="13857" width="12.625" style="157" hidden="1" customWidth="1"/>
    <col min="13858" max="13858" width="13.125" style="157" hidden="1" customWidth="1"/>
    <col min="13859" max="13859" width="2.75" style="157" hidden="1" customWidth="1"/>
    <col min="13860" max="14067" width="0" style="157" hidden="1" customWidth="1"/>
    <col min="14068" max="14068" width="2.125" style="157" hidden="1" customWidth="1"/>
    <col min="14069" max="14080" width="0" style="157" hidden="1"/>
    <col min="14081" max="14081" width="1" style="157" hidden="1" customWidth="1"/>
    <col min="14082" max="14090" width="1.625" style="157" hidden="1" customWidth="1"/>
    <col min="14091" max="14091" width="2.875" style="157" hidden="1" customWidth="1"/>
    <col min="14092" max="14092" width="1.75" style="157" hidden="1" customWidth="1"/>
    <col min="14093" max="14097" width="1.625" style="157" hidden="1" customWidth="1"/>
    <col min="14098" max="14098" width="2.75" style="157" hidden="1" customWidth="1"/>
    <col min="14099" max="14100" width="1.75" style="157" hidden="1" customWidth="1"/>
    <col min="14101" max="14101" width="12.625" style="157" hidden="1" customWidth="1"/>
    <col min="14102" max="14104" width="4.125" style="157" hidden="1" customWidth="1"/>
    <col min="14105" max="14113" width="12.625" style="157" hidden="1" customWidth="1"/>
    <col min="14114" max="14114" width="13.125" style="157" hidden="1" customWidth="1"/>
    <col min="14115" max="14115" width="2.75" style="157" hidden="1" customWidth="1"/>
    <col min="14116" max="14323" width="0" style="157" hidden="1" customWidth="1"/>
    <col min="14324" max="14324" width="2.125" style="157" hidden="1" customWidth="1"/>
    <col min="14325" max="14336" width="0" style="157" hidden="1"/>
    <col min="14337" max="14337" width="1" style="157" hidden="1" customWidth="1"/>
    <col min="14338" max="14346" width="1.625" style="157" hidden="1" customWidth="1"/>
    <col min="14347" max="14347" width="2.875" style="157" hidden="1" customWidth="1"/>
    <col min="14348" max="14348" width="1.75" style="157" hidden="1" customWidth="1"/>
    <col min="14349" max="14353" width="1.625" style="157" hidden="1" customWidth="1"/>
    <col min="14354" max="14354" width="2.75" style="157" hidden="1" customWidth="1"/>
    <col min="14355" max="14356" width="1.75" style="157" hidden="1" customWidth="1"/>
    <col min="14357" max="14357" width="12.625" style="157" hidden="1" customWidth="1"/>
    <col min="14358" max="14360" width="4.125" style="157" hidden="1" customWidth="1"/>
    <col min="14361" max="14369" width="12.625" style="157" hidden="1" customWidth="1"/>
    <col min="14370" max="14370" width="13.125" style="157" hidden="1" customWidth="1"/>
    <col min="14371" max="14371" width="2.75" style="157" hidden="1" customWidth="1"/>
    <col min="14372" max="14579" width="0" style="157" hidden="1" customWidth="1"/>
    <col min="14580" max="14580" width="2.125" style="157" hidden="1" customWidth="1"/>
    <col min="14581" max="14592" width="0" style="157" hidden="1"/>
    <col min="14593" max="14593" width="1" style="157" hidden="1" customWidth="1"/>
    <col min="14594" max="14602" width="1.625" style="157" hidden="1" customWidth="1"/>
    <col min="14603" max="14603" width="2.875" style="157" hidden="1" customWidth="1"/>
    <col min="14604" max="14604" width="1.75" style="157" hidden="1" customWidth="1"/>
    <col min="14605" max="14609" width="1.625" style="157" hidden="1" customWidth="1"/>
    <col min="14610" max="14610" width="2.75" style="157" hidden="1" customWidth="1"/>
    <col min="14611" max="14612" width="1.75" style="157" hidden="1" customWidth="1"/>
    <col min="14613" max="14613" width="12.625" style="157" hidden="1" customWidth="1"/>
    <col min="14614" max="14616" width="4.125" style="157" hidden="1" customWidth="1"/>
    <col min="14617" max="14625" width="12.625" style="157" hidden="1" customWidth="1"/>
    <col min="14626" max="14626" width="13.125" style="157" hidden="1" customWidth="1"/>
    <col min="14627" max="14627" width="2.75" style="157" hidden="1" customWidth="1"/>
    <col min="14628" max="14835" width="0" style="157" hidden="1" customWidth="1"/>
    <col min="14836" max="14836" width="2.125" style="157" hidden="1" customWidth="1"/>
    <col min="14837" max="14848" width="0" style="157" hidden="1"/>
    <col min="14849" max="14849" width="1" style="157" hidden="1" customWidth="1"/>
    <col min="14850" max="14858" width="1.625" style="157" hidden="1" customWidth="1"/>
    <col min="14859" max="14859" width="2.875" style="157" hidden="1" customWidth="1"/>
    <col min="14860" max="14860" width="1.75" style="157" hidden="1" customWidth="1"/>
    <col min="14861" max="14865" width="1.625" style="157" hidden="1" customWidth="1"/>
    <col min="14866" max="14866" width="2.75" style="157" hidden="1" customWidth="1"/>
    <col min="14867" max="14868" width="1.75" style="157" hidden="1" customWidth="1"/>
    <col min="14869" max="14869" width="12.625" style="157" hidden="1" customWidth="1"/>
    <col min="14870" max="14872" width="4.125" style="157" hidden="1" customWidth="1"/>
    <col min="14873" max="14881" width="12.625" style="157" hidden="1" customWidth="1"/>
    <col min="14882" max="14882" width="13.125" style="157" hidden="1" customWidth="1"/>
    <col min="14883" max="14883" width="2.75" style="157" hidden="1" customWidth="1"/>
    <col min="14884" max="15091" width="0" style="157" hidden="1" customWidth="1"/>
    <col min="15092" max="15092" width="2.125" style="157" hidden="1" customWidth="1"/>
    <col min="15093" max="15104" width="0" style="157" hidden="1"/>
    <col min="15105" max="15105" width="1" style="157" hidden="1" customWidth="1"/>
    <col min="15106" max="15114" width="1.625" style="157" hidden="1" customWidth="1"/>
    <col min="15115" max="15115" width="2.875" style="157" hidden="1" customWidth="1"/>
    <col min="15116" max="15116" width="1.75" style="157" hidden="1" customWidth="1"/>
    <col min="15117" max="15121" width="1.625" style="157" hidden="1" customWidth="1"/>
    <col min="15122" max="15122" width="2.75" style="157" hidden="1" customWidth="1"/>
    <col min="15123" max="15124" width="1.75" style="157" hidden="1" customWidth="1"/>
    <col min="15125" max="15125" width="12.625" style="157" hidden="1" customWidth="1"/>
    <col min="15126" max="15128" width="4.125" style="157" hidden="1" customWidth="1"/>
    <col min="15129" max="15137" width="12.625" style="157" hidden="1" customWidth="1"/>
    <col min="15138" max="15138" width="13.125" style="157" hidden="1" customWidth="1"/>
    <col min="15139" max="15139" width="2.75" style="157" hidden="1" customWidth="1"/>
    <col min="15140" max="15347" width="0" style="157" hidden="1" customWidth="1"/>
    <col min="15348" max="15348" width="2.125" style="157" hidden="1" customWidth="1"/>
    <col min="15349" max="15360" width="0" style="157" hidden="1"/>
    <col min="15361" max="15361" width="1" style="157" hidden="1" customWidth="1"/>
    <col min="15362" max="15370" width="1.625" style="157" hidden="1" customWidth="1"/>
    <col min="15371" max="15371" width="2.875" style="157" hidden="1" customWidth="1"/>
    <col min="15372" max="15372" width="1.75" style="157" hidden="1" customWidth="1"/>
    <col min="15373" max="15377" width="1.625" style="157" hidden="1" customWidth="1"/>
    <col min="15378" max="15378" width="2.75" style="157" hidden="1" customWidth="1"/>
    <col min="15379" max="15380" width="1.75" style="157" hidden="1" customWidth="1"/>
    <col min="15381" max="15381" width="12.625" style="157" hidden="1" customWidth="1"/>
    <col min="15382" max="15384" width="4.125" style="157" hidden="1" customWidth="1"/>
    <col min="15385" max="15393" width="12.625" style="157" hidden="1" customWidth="1"/>
    <col min="15394" max="15394" width="13.125" style="157" hidden="1" customWidth="1"/>
    <col min="15395" max="15395" width="2.75" style="157" hidden="1" customWidth="1"/>
    <col min="15396" max="15603" width="0" style="157" hidden="1" customWidth="1"/>
    <col min="15604" max="15604" width="2.125" style="157" hidden="1" customWidth="1"/>
    <col min="15605" max="15616" width="0" style="157" hidden="1"/>
    <col min="15617" max="15617" width="1" style="157" hidden="1" customWidth="1"/>
    <col min="15618" max="15626" width="1.625" style="157" hidden="1" customWidth="1"/>
    <col min="15627" max="15627" width="2.875" style="157" hidden="1" customWidth="1"/>
    <col min="15628" max="15628" width="1.75" style="157" hidden="1" customWidth="1"/>
    <col min="15629" max="15633" width="1.625" style="157" hidden="1" customWidth="1"/>
    <col min="15634" max="15634" width="2.75" style="157" hidden="1" customWidth="1"/>
    <col min="15635" max="15636" width="1.75" style="157" hidden="1" customWidth="1"/>
    <col min="15637" max="15637" width="12.625" style="157" hidden="1" customWidth="1"/>
    <col min="15638" max="15640" width="4.125" style="157" hidden="1" customWidth="1"/>
    <col min="15641" max="15649" width="12.625" style="157" hidden="1" customWidth="1"/>
    <col min="15650" max="15650" width="13.125" style="157" hidden="1" customWidth="1"/>
    <col min="15651" max="15651" width="2.75" style="157" hidden="1" customWidth="1"/>
    <col min="15652" max="15859" width="0" style="157" hidden="1" customWidth="1"/>
    <col min="15860" max="15860" width="2.125" style="157" hidden="1" customWidth="1"/>
    <col min="15861" max="15872" width="0" style="157" hidden="1"/>
    <col min="15873" max="15873" width="1" style="157" hidden="1" customWidth="1"/>
    <col min="15874" max="15882" width="1.625" style="157" hidden="1" customWidth="1"/>
    <col min="15883" max="15883" width="2.875" style="157" hidden="1" customWidth="1"/>
    <col min="15884" max="15884" width="1.75" style="157" hidden="1" customWidth="1"/>
    <col min="15885" max="15889" width="1.625" style="157" hidden="1" customWidth="1"/>
    <col min="15890" max="15890" width="2.75" style="157" hidden="1" customWidth="1"/>
    <col min="15891" max="15892" width="1.75" style="157" hidden="1" customWidth="1"/>
    <col min="15893" max="15893" width="12.625" style="157" hidden="1" customWidth="1"/>
    <col min="15894" max="15896" width="4.125" style="157" hidden="1" customWidth="1"/>
    <col min="15897" max="15905" width="12.625" style="157" hidden="1" customWidth="1"/>
    <col min="15906" max="15906" width="13.125" style="157" hidden="1" customWidth="1"/>
    <col min="15907" max="15907" width="2.75" style="157" hidden="1" customWidth="1"/>
    <col min="15908" max="16115" width="0" style="157" hidden="1" customWidth="1"/>
    <col min="16116" max="16116" width="2.125" style="157" hidden="1" customWidth="1"/>
    <col min="16117" max="16128" width="0" style="157" hidden="1"/>
    <col min="16129" max="16129" width="1" style="157" hidden="1" customWidth="1"/>
    <col min="16130" max="16138" width="1.625" style="157" hidden="1" customWidth="1"/>
    <col min="16139" max="16139" width="2.875" style="157" hidden="1" customWidth="1"/>
    <col min="16140" max="16140" width="1.75" style="157" hidden="1" customWidth="1"/>
    <col min="16141" max="16145" width="1.625" style="157" hidden="1" customWidth="1"/>
    <col min="16146" max="16146" width="2.75" style="157" hidden="1" customWidth="1"/>
    <col min="16147" max="16148" width="1.75" style="157" hidden="1" customWidth="1"/>
    <col min="16149" max="16149" width="12.625" style="157" hidden="1" customWidth="1"/>
    <col min="16150" max="16152" width="4.125" style="157" hidden="1" customWidth="1"/>
    <col min="16153" max="16161" width="12.625" style="157" hidden="1" customWidth="1"/>
    <col min="16162" max="16162" width="13.125" style="157" hidden="1" customWidth="1"/>
    <col min="16163" max="16163" width="2.75" style="157" hidden="1" customWidth="1"/>
    <col min="16164" max="16371" width="0" style="157" hidden="1" customWidth="1"/>
    <col min="16372" max="16372" width="2.125" style="157" hidden="1" customWidth="1"/>
    <col min="16373" max="16384" width="0" style="157" hidden="1"/>
  </cols>
  <sheetData>
    <row r="1" spans="1:134" s="495" customFormat="1" ht="9.9499999999999993" customHeight="1" x14ac:dyDescent="0.15">
      <c r="A1" s="488"/>
      <c r="B1" s="488"/>
      <c r="C1" s="488"/>
      <c r="D1" s="488"/>
      <c r="E1" s="488"/>
      <c r="F1" s="488"/>
      <c r="G1" s="488"/>
      <c r="H1" s="489"/>
      <c r="I1" s="488"/>
      <c r="J1" s="488"/>
      <c r="K1" s="488"/>
      <c r="L1" s="488"/>
      <c r="M1" s="488"/>
      <c r="N1" s="488"/>
      <c r="O1" s="490"/>
      <c r="P1" s="489"/>
      <c r="Q1" s="488"/>
      <c r="R1" s="492"/>
      <c r="S1" s="493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93"/>
      <c r="AE1" s="493"/>
      <c r="AF1" s="488"/>
      <c r="AG1" s="488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</row>
    <row r="2" spans="1:134" s="495" customFormat="1" ht="15" customHeight="1" x14ac:dyDescent="0.15">
      <c r="A2" s="273" t="s">
        <v>532</v>
      </c>
      <c r="B2" s="488"/>
      <c r="C2" s="488"/>
      <c r="D2" s="488"/>
      <c r="E2" s="488"/>
      <c r="F2" s="488"/>
      <c r="G2" s="488"/>
      <c r="H2" s="489"/>
      <c r="I2" s="488"/>
      <c r="J2" s="488"/>
      <c r="K2" s="488"/>
      <c r="L2" s="488"/>
      <c r="M2" s="488"/>
      <c r="N2" s="488"/>
      <c r="O2" s="490"/>
      <c r="P2" s="489"/>
      <c r="Q2" s="488"/>
      <c r="R2" s="492"/>
      <c r="S2" s="493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93"/>
      <c r="AE2" s="493"/>
      <c r="AF2" s="488"/>
      <c r="AG2" s="488"/>
      <c r="AH2" s="494"/>
      <c r="AI2" s="494"/>
      <c r="AJ2" s="494"/>
      <c r="AK2" s="494"/>
      <c r="AL2" s="494"/>
      <c r="AM2" s="494"/>
      <c r="AN2" s="494"/>
      <c r="AO2" s="494"/>
      <c r="AP2" s="494"/>
      <c r="AQ2" s="494"/>
      <c r="AR2" s="494"/>
      <c r="AS2" s="494"/>
      <c r="AT2" s="494"/>
      <c r="AU2" s="494"/>
      <c r="AV2" s="494"/>
      <c r="AW2" s="494"/>
      <c r="AX2" s="494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494"/>
      <c r="BY2" s="494"/>
      <c r="BZ2" s="494"/>
      <c r="CA2" s="494"/>
      <c r="CB2" s="494"/>
      <c r="CC2" s="494"/>
      <c r="CD2" s="494"/>
      <c r="CE2" s="494"/>
      <c r="CF2" s="494"/>
      <c r="CG2" s="494"/>
      <c r="CH2" s="494"/>
      <c r="CI2" s="494"/>
      <c r="CJ2" s="494"/>
      <c r="CK2" s="494"/>
      <c r="CL2" s="494"/>
      <c r="CM2" s="494"/>
      <c r="CN2" s="494"/>
      <c r="CO2" s="494"/>
      <c r="CP2" s="494"/>
      <c r="CQ2" s="494"/>
      <c r="CR2" s="494"/>
      <c r="CS2" s="494"/>
      <c r="CT2" s="494"/>
      <c r="CU2" s="494"/>
      <c r="CV2" s="494"/>
      <c r="CW2" s="494"/>
      <c r="CX2" s="494"/>
      <c r="CY2" s="494"/>
      <c r="CZ2" s="494"/>
      <c r="DA2" s="494"/>
      <c r="DB2" s="494"/>
      <c r="DC2" s="494"/>
      <c r="DD2" s="494"/>
      <c r="DE2" s="494"/>
      <c r="DF2" s="494"/>
      <c r="DG2" s="494"/>
      <c r="DH2" s="494"/>
      <c r="DI2" s="494"/>
      <c r="DJ2" s="494"/>
      <c r="DK2" s="494"/>
      <c r="DL2" s="494"/>
      <c r="DM2" s="494"/>
      <c r="DN2" s="494"/>
      <c r="DO2" s="494"/>
      <c r="DP2" s="494"/>
      <c r="DQ2" s="494"/>
      <c r="DR2" s="494"/>
      <c r="DS2" s="494"/>
      <c r="DT2" s="494"/>
      <c r="DU2" s="494"/>
      <c r="DV2" s="494"/>
      <c r="DW2" s="494"/>
      <c r="DX2" s="494"/>
      <c r="DY2" s="494"/>
      <c r="DZ2" s="494"/>
      <c r="EA2" s="494"/>
      <c r="EB2" s="494"/>
      <c r="EC2" s="494"/>
      <c r="ED2" s="494"/>
    </row>
    <row r="3" spans="1:134" s="495" customFormat="1" ht="14.45" customHeight="1" x14ac:dyDescent="0.15">
      <c r="A3" s="488"/>
      <c r="B3" s="488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88"/>
      <c r="N3" s="488"/>
      <c r="O3" s="490"/>
      <c r="P3" s="489"/>
      <c r="Q3" s="488"/>
      <c r="R3" s="492"/>
      <c r="S3" s="493"/>
      <c r="T3" s="488"/>
      <c r="U3" s="488"/>
      <c r="V3" s="488"/>
      <c r="W3" s="488"/>
      <c r="X3" s="488"/>
      <c r="Y3" s="488"/>
      <c r="Z3" s="488"/>
      <c r="AA3" s="488"/>
      <c r="AB3" s="488"/>
      <c r="AC3" s="493"/>
      <c r="AD3" s="493"/>
      <c r="AE3" s="493"/>
      <c r="AF3" s="494"/>
      <c r="AG3" s="5" t="s">
        <v>2</v>
      </c>
      <c r="AH3" s="497" t="s">
        <v>533</v>
      </c>
      <c r="AI3" s="494"/>
      <c r="AJ3" s="494"/>
      <c r="AK3" s="494"/>
      <c r="AL3" s="494"/>
      <c r="AM3" s="494"/>
      <c r="AN3" s="494"/>
      <c r="AO3" s="494"/>
      <c r="AP3" s="494"/>
      <c r="AQ3" s="494"/>
      <c r="AR3" s="494"/>
      <c r="AS3" s="494"/>
      <c r="AT3" s="494"/>
      <c r="AU3" s="494"/>
      <c r="AV3" s="494"/>
      <c r="AW3" s="494"/>
      <c r="AX3" s="494"/>
      <c r="AY3" s="494"/>
      <c r="AZ3" s="494"/>
      <c r="BA3" s="494"/>
      <c r="BB3" s="494"/>
      <c r="BC3" s="494"/>
      <c r="BD3" s="494"/>
      <c r="BE3" s="494"/>
      <c r="BF3" s="494"/>
      <c r="BG3" s="494"/>
      <c r="BH3" s="494"/>
      <c r="BI3" s="494"/>
      <c r="BJ3" s="494"/>
      <c r="BK3" s="494"/>
      <c r="BL3" s="494"/>
      <c r="BM3" s="494"/>
      <c r="BN3" s="494"/>
      <c r="BO3" s="494"/>
      <c r="BP3" s="494"/>
      <c r="BQ3" s="494"/>
      <c r="BR3" s="494"/>
      <c r="BS3" s="494"/>
      <c r="BT3" s="494"/>
      <c r="BU3" s="494"/>
      <c r="BV3" s="494"/>
      <c r="BW3" s="494"/>
      <c r="BX3" s="494"/>
      <c r="BY3" s="494"/>
      <c r="BZ3" s="494"/>
      <c r="CA3" s="494"/>
      <c r="CB3" s="494"/>
      <c r="CC3" s="494"/>
      <c r="CD3" s="494"/>
      <c r="CE3" s="494"/>
      <c r="CF3" s="494"/>
      <c r="CG3" s="494"/>
      <c r="CH3" s="494"/>
      <c r="CI3" s="494"/>
      <c r="CJ3" s="494"/>
      <c r="CK3" s="494"/>
      <c r="CL3" s="494"/>
      <c r="CM3" s="494"/>
      <c r="CN3" s="494"/>
      <c r="CO3" s="494"/>
      <c r="CP3" s="494"/>
      <c r="CQ3" s="494"/>
      <c r="CR3" s="494"/>
      <c r="CS3" s="494"/>
      <c r="CT3" s="494"/>
      <c r="CU3" s="494"/>
      <c r="CV3" s="494"/>
      <c r="CW3" s="494"/>
      <c r="CX3" s="494"/>
      <c r="CY3" s="494"/>
      <c r="CZ3" s="494"/>
      <c r="DA3" s="494"/>
      <c r="DB3" s="494"/>
      <c r="DC3" s="494"/>
      <c r="DD3" s="494"/>
      <c r="DE3" s="494"/>
      <c r="DF3" s="494"/>
      <c r="DG3" s="494"/>
      <c r="DH3" s="494"/>
      <c r="DI3" s="494"/>
      <c r="DJ3" s="494"/>
      <c r="DK3" s="494"/>
      <c r="DL3" s="494"/>
      <c r="DM3" s="494"/>
      <c r="DN3" s="494"/>
      <c r="DO3" s="494"/>
      <c r="DP3" s="494"/>
      <c r="DQ3" s="494"/>
      <c r="DR3" s="494"/>
      <c r="DS3" s="494"/>
      <c r="DT3" s="494"/>
      <c r="DU3" s="494"/>
      <c r="DV3" s="494"/>
      <c r="DW3" s="494"/>
      <c r="DX3" s="494"/>
      <c r="DY3" s="494"/>
      <c r="DZ3" s="494"/>
      <c r="EA3" s="494"/>
      <c r="EB3" s="494"/>
      <c r="EC3" s="494"/>
      <c r="ED3" s="494"/>
    </row>
    <row r="4" spans="1:134" s="495" customFormat="1" ht="14.25" customHeight="1" x14ac:dyDescent="0.15">
      <c r="A4" s="488"/>
      <c r="B4" s="488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88"/>
      <c r="N4" s="488"/>
      <c r="O4" s="490"/>
      <c r="P4" s="489"/>
      <c r="Q4" s="488"/>
      <c r="R4" s="492"/>
      <c r="S4" s="493"/>
      <c r="T4" s="488"/>
      <c r="U4" s="488"/>
      <c r="V4" s="488"/>
      <c r="W4" s="488"/>
      <c r="X4" s="488"/>
      <c r="Y4" s="488"/>
      <c r="Z4" s="488"/>
      <c r="AA4" s="488"/>
      <c r="AB4" s="273"/>
      <c r="AC4" s="488"/>
      <c r="AD4" s="363" t="s">
        <v>6</v>
      </c>
      <c r="AE4" s="21" t="s">
        <v>7</v>
      </c>
      <c r="AF4" s="604"/>
      <c r="AG4" s="604"/>
      <c r="AH4" s="160"/>
      <c r="AI4" s="49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494"/>
      <c r="BA4" s="494"/>
      <c r="BB4" s="494"/>
      <c r="BC4" s="494"/>
      <c r="BD4" s="494"/>
      <c r="BE4" s="494"/>
      <c r="BF4" s="494"/>
      <c r="BG4" s="494"/>
      <c r="BH4" s="494"/>
      <c r="BI4" s="494"/>
      <c r="BJ4" s="494"/>
      <c r="BK4" s="494"/>
      <c r="BL4" s="494"/>
      <c r="BM4" s="494"/>
      <c r="BN4" s="494"/>
      <c r="BO4" s="494"/>
      <c r="BP4" s="494"/>
      <c r="BQ4" s="494"/>
      <c r="BR4" s="494"/>
      <c r="BS4" s="494"/>
      <c r="BT4" s="494"/>
      <c r="BU4" s="494"/>
      <c r="BV4" s="494"/>
      <c r="BW4" s="494"/>
      <c r="BX4" s="494"/>
      <c r="BY4" s="494"/>
      <c r="BZ4" s="494"/>
      <c r="CA4" s="494"/>
      <c r="CB4" s="494"/>
      <c r="CC4" s="494"/>
      <c r="CD4" s="494"/>
      <c r="CE4" s="494"/>
      <c r="CF4" s="494"/>
      <c r="CG4" s="494"/>
      <c r="CH4" s="494"/>
      <c r="CI4" s="494"/>
      <c r="CJ4" s="494"/>
      <c r="CK4" s="494"/>
      <c r="CL4" s="494"/>
      <c r="CM4" s="494"/>
      <c r="CN4" s="494"/>
      <c r="CO4" s="494"/>
      <c r="CP4" s="494"/>
      <c r="CQ4" s="494"/>
      <c r="CR4" s="494"/>
      <c r="CS4" s="494"/>
      <c r="CT4" s="494"/>
      <c r="CU4" s="494"/>
      <c r="CV4" s="494"/>
      <c r="CW4" s="494"/>
      <c r="CX4" s="494"/>
      <c r="CY4" s="494"/>
      <c r="CZ4" s="494"/>
      <c r="DA4" s="494"/>
      <c r="DB4" s="494"/>
      <c r="DC4" s="494"/>
      <c r="DD4" s="494"/>
      <c r="DE4" s="494"/>
      <c r="DF4" s="494"/>
      <c r="DG4" s="494"/>
      <c r="DH4" s="494"/>
      <c r="DI4" s="494"/>
      <c r="DJ4" s="494"/>
      <c r="DK4" s="494"/>
      <c r="DL4" s="494"/>
      <c r="DM4" s="494"/>
      <c r="DN4" s="494"/>
      <c r="DO4" s="494"/>
      <c r="DP4" s="494"/>
      <c r="DQ4" s="494"/>
      <c r="DR4" s="494"/>
      <c r="DS4" s="494"/>
      <c r="DT4" s="494"/>
      <c r="DU4" s="494"/>
      <c r="DV4" s="494"/>
      <c r="DW4" s="494"/>
      <c r="DX4" s="494"/>
      <c r="DY4" s="494"/>
      <c r="DZ4" s="494"/>
      <c r="EA4" s="494"/>
      <c r="EB4" s="494"/>
      <c r="EC4" s="494"/>
      <c r="ED4" s="494"/>
    </row>
    <row r="5" spans="1:134" s="495" customFormat="1" ht="21.6" customHeight="1" x14ac:dyDescent="0.2">
      <c r="A5" s="488"/>
      <c r="B5" s="654" t="s">
        <v>10</v>
      </c>
      <c r="C5" s="654"/>
      <c r="D5" s="654"/>
      <c r="E5" s="654"/>
      <c r="F5" s="654"/>
      <c r="G5" s="654"/>
      <c r="H5" s="744"/>
      <c r="I5" s="494"/>
      <c r="J5" s="745"/>
      <c r="K5" s="42" t="s">
        <v>11</v>
      </c>
      <c r="L5" s="745"/>
      <c r="M5" s="745"/>
      <c r="N5" s="745"/>
      <c r="O5" s="745"/>
      <c r="P5" s="489"/>
      <c r="Q5" s="488"/>
      <c r="R5" s="570"/>
      <c r="S5" s="489"/>
      <c r="T5" s="489"/>
      <c r="U5" s="571" t="s">
        <v>534</v>
      </c>
      <c r="V5" s="746"/>
      <c r="W5" s="494"/>
      <c r="X5" s="273"/>
      <c r="Y5" s="273"/>
      <c r="Z5" s="273"/>
      <c r="AA5" s="545"/>
      <c r="AB5" s="546"/>
      <c r="AC5" s="489"/>
      <c r="AD5" s="367" t="s">
        <v>316</v>
      </c>
      <c r="AE5" s="36" t="s">
        <v>9</v>
      </c>
      <c r="AF5" s="605"/>
      <c r="AG5" s="605"/>
      <c r="AH5" s="747"/>
      <c r="AI5" s="494"/>
      <c r="AJ5" s="494"/>
      <c r="AK5" s="494"/>
      <c r="AL5" s="494"/>
      <c r="AM5" s="494"/>
      <c r="AN5" s="494"/>
      <c r="AO5" s="494"/>
      <c r="AP5" s="494"/>
      <c r="AQ5" s="494"/>
      <c r="AR5" s="494"/>
      <c r="AS5" s="494"/>
      <c r="AT5" s="494"/>
      <c r="AU5" s="494"/>
      <c r="AV5" s="494"/>
      <c r="AW5" s="494"/>
      <c r="AX5" s="494"/>
      <c r="AY5" s="494"/>
      <c r="AZ5" s="494"/>
      <c r="BA5" s="494"/>
      <c r="BB5" s="494"/>
      <c r="BC5" s="494"/>
      <c r="BD5" s="494"/>
      <c r="BE5" s="494"/>
      <c r="BF5" s="494"/>
      <c r="BG5" s="494"/>
      <c r="BH5" s="494"/>
      <c r="BI5" s="494"/>
      <c r="BJ5" s="494"/>
      <c r="BK5" s="494"/>
      <c r="BL5" s="494"/>
      <c r="BM5" s="494"/>
      <c r="BN5" s="494"/>
      <c r="BO5" s="494"/>
      <c r="BP5" s="494"/>
      <c r="BQ5" s="494"/>
      <c r="BR5" s="494"/>
      <c r="BS5" s="494"/>
      <c r="BT5" s="494"/>
      <c r="BU5" s="494"/>
      <c r="BV5" s="494"/>
      <c r="BW5" s="494"/>
      <c r="BX5" s="494"/>
      <c r="BY5" s="494"/>
      <c r="BZ5" s="494"/>
      <c r="CA5" s="494"/>
      <c r="CB5" s="494"/>
      <c r="CC5" s="494"/>
      <c r="CD5" s="494"/>
      <c r="CE5" s="494"/>
      <c r="CF5" s="494"/>
      <c r="CG5" s="494"/>
      <c r="CH5" s="494"/>
      <c r="CI5" s="494"/>
      <c r="CJ5" s="494"/>
      <c r="CK5" s="494"/>
      <c r="CL5" s="494"/>
      <c r="CM5" s="494"/>
      <c r="CN5" s="494"/>
      <c r="CO5" s="494"/>
      <c r="CP5" s="494"/>
      <c r="CQ5" s="494"/>
      <c r="CR5" s="494"/>
      <c r="CS5" s="494"/>
      <c r="CT5" s="494"/>
      <c r="CU5" s="494"/>
      <c r="CV5" s="494"/>
      <c r="CW5" s="494"/>
      <c r="CX5" s="494"/>
      <c r="CY5" s="494"/>
      <c r="CZ5" s="494"/>
      <c r="DA5" s="494"/>
      <c r="DB5" s="494"/>
      <c r="DC5" s="494"/>
      <c r="DD5" s="494"/>
      <c r="DE5" s="494"/>
      <c r="DF5" s="494"/>
      <c r="DG5" s="494"/>
      <c r="DH5" s="494"/>
      <c r="DI5" s="494"/>
      <c r="DJ5" s="494"/>
      <c r="DK5" s="494"/>
      <c r="DL5" s="494"/>
      <c r="DM5" s="494"/>
      <c r="DN5" s="494"/>
      <c r="DO5" s="494"/>
      <c r="DP5" s="494"/>
      <c r="DQ5" s="494"/>
      <c r="DR5" s="494"/>
      <c r="DS5" s="494"/>
      <c r="DT5" s="494"/>
      <c r="DU5" s="494"/>
      <c r="DV5" s="494"/>
      <c r="DW5" s="494"/>
      <c r="DX5" s="494"/>
      <c r="DY5" s="494"/>
      <c r="DZ5" s="494"/>
      <c r="EA5" s="494"/>
      <c r="EB5" s="494"/>
      <c r="EC5" s="494"/>
      <c r="ED5" s="494"/>
    </row>
    <row r="6" spans="1:134" s="495" customFormat="1" ht="23.1" customHeight="1" x14ac:dyDescent="0.15">
      <c r="A6" s="488"/>
      <c r="B6" s="361" t="s">
        <v>535</v>
      </c>
      <c r="C6" s="361"/>
      <c r="D6" s="361"/>
      <c r="E6" s="361"/>
      <c r="F6" s="361"/>
      <c r="G6" s="361"/>
      <c r="H6" s="361"/>
      <c r="I6" s="644"/>
      <c r="J6" s="644"/>
      <c r="K6" s="361" t="s">
        <v>536</v>
      </c>
      <c r="L6" s="744"/>
      <c r="M6" s="361"/>
      <c r="N6" s="361"/>
      <c r="O6" s="507"/>
      <c r="P6" s="506"/>
      <c r="Q6" s="493"/>
      <c r="R6" s="492"/>
      <c r="S6" s="273"/>
      <c r="T6" s="365"/>
      <c r="U6" s="488"/>
      <c r="V6" s="488"/>
      <c r="W6" s="488"/>
      <c r="X6" s="488"/>
      <c r="Y6" s="488"/>
      <c r="Z6" s="488"/>
      <c r="AA6" s="488"/>
      <c r="AB6" s="488"/>
      <c r="AC6" s="488"/>
      <c r="AD6" s="366"/>
      <c r="AE6" s="366"/>
      <c r="AF6" s="494"/>
      <c r="AG6" s="494"/>
      <c r="AH6" s="748" t="s">
        <v>251</v>
      </c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  <c r="AU6" s="494"/>
      <c r="AV6" s="494"/>
      <c r="AW6" s="494"/>
      <c r="AX6" s="494"/>
      <c r="AY6" s="494"/>
      <c r="AZ6" s="494"/>
      <c r="BA6" s="494"/>
      <c r="BB6" s="494"/>
      <c r="BC6" s="494"/>
      <c r="BD6" s="494"/>
      <c r="BE6" s="494"/>
      <c r="BF6" s="494"/>
      <c r="BG6" s="494"/>
      <c r="BH6" s="494"/>
      <c r="BI6" s="494"/>
      <c r="BJ6" s="494"/>
      <c r="BK6" s="494"/>
      <c r="BL6" s="494"/>
      <c r="BM6" s="494"/>
      <c r="BN6" s="494"/>
      <c r="BO6" s="494"/>
      <c r="BP6" s="494"/>
      <c r="BQ6" s="494"/>
      <c r="BR6" s="494"/>
      <c r="BS6" s="494"/>
      <c r="BT6" s="494"/>
      <c r="BU6" s="494"/>
      <c r="BV6" s="494"/>
      <c r="BW6" s="494"/>
      <c r="BX6" s="494"/>
      <c r="BY6" s="494"/>
      <c r="BZ6" s="494"/>
      <c r="CA6" s="494"/>
      <c r="CB6" s="494"/>
      <c r="CC6" s="494"/>
      <c r="CD6" s="494"/>
      <c r="CE6" s="494"/>
      <c r="CF6" s="494"/>
      <c r="CG6" s="494"/>
      <c r="CH6" s="494"/>
      <c r="CI6" s="494"/>
      <c r="CJ6" s="494"/>
      <c r="CK6" s="494"/>
      <c r="CL6" s="494"/>
      <c r="CM6" s="494"/>
      <c r="CN6" s="494"/>
      <c r="CO6" s="494"/>
      <c r="CP6" s="494"/>
      <c r="CQ6" s="494"/>
      <c r="CR6" s="494"/>
      <c r="CS6" s="494"/>
      <c r="CT6" s="494"/>
      <c r="CU6" s="494"/>
      <c r="CV6" s="494"/>
      <c r="CW6" s="494"/>
      <c r="CX6" s="494"/>
      <c r="CY6" s="494"/>
      <c r="CZ6" s="494"/>
      <c r="DA6" s="494"/>
      <c r="DB6" s="494"/>
      <c r="DC6" s="494"/>
      <c r="DD6" s="494"/>
      <c r="DE6" s="494"/>
      <c r="DF6" s="494"/>
      <c r="DG6" s="494"/>
      <c r="DH6" s="494"/>
      <c r="DI6" s="494"/>
      <c r="DJ6" s="494"/>
      <c r="DK6" s="494"/>
      <c r="DL6" s="494"/>
      <c r="DM6" s="494"/>
      <c r="DN6" s="494"/>
      <c r="DO6" s="494"/>
      <c r="DP6" s="494"/>
      <c r="DQ6" s="494"/>
      <c r="DR6" s="494"/>
      <c r="DS6" s="494"/>
      <c r="DT6" s="494"/>
      <c r="DU6" s="494"/>
      <c r="DV6" s="494"/>
      <c r="DW6" s="494"/>
      <c r="DX6" s="494"/>
      <c r="DY6" s="494"/>
      <c r="DZ6" s="494"/>
      <c r="EA6" s="494"/>
      <c r="EB6" s="494"/>
      <c r="EC6" s="494"/>
      <c r="ED6" s="494"/>
    </row>
    <row r="7" spans="1:134" s="476" customFormat="1" ht="15.95" customHeight="1" x14ac:dyDescent="0.15">
      <c r="A7" s="369"/>
      <c r="B7" s="369"/>
      <c r="C7" s="369"/>
      <c r="D7" s="369"/>
      <c r="E7" s="369"/>
      <c r="F7" s="369"/>
      <c r="G7" s="369"/>
      <c r="H7" s="370"/>
      <c r="I7" s="369"/>
      <c r="J7" s="369"/>
      <c r="K7" s="369"/>
      <c r="L7" s="369"/>
      <c r="M7" s="369"/>
      <c r="N7" s="369"/>
      <c r="O7" s="371"/>
      <c r="P7" s="370"/>
      <c r="Q7" s="369"/>
      <c r="R7" s="373"/>
      <c r="S7" s="369"/>
      <c r="T7" s="369"/>
      <c r="U7" s="375" t="s">
        <v>222</v>
      </c>
      <c r="V7" s="374"/>
      <c r="W7" s="374"/>
      <c r="X7" s="374"/>
      <c r="Y7" s="374" t="s">
        <v>223</v>
      </c>
      <c r="Z7" s="374" t="s">
        <v>31</v>
      </c>
      <c r="AA7" s="374" t="s">
        <v>36</v>
      </c>
      <c r="AB7" s="374" t="s">
        <v>40</v>
      </c>
      <c r="AC7" s="374" t="s">
        <v>45</v>
      </c>
      <c r="AD7" s="374" t="s">
        <v>50</v>
      </c>
      <c r="AE7" s="374" t="s">
        <v>55</v>
      </c>
      <c r="AF7" s="374" t="s">
        <v>60</v>
      </c>
      <c r="AG7" s="375" t="s">
        <v>65</v>
      </c>
      <c r="AH7" s="749" t="s">
        <v>68</v>
      </c>
      <c r="AI7" s="550"/>
      <c r="AJ7" s="550"/>
      <c r="AK7" s="550"/>
      <c r="AL7" s="550"/>
      <c r="AM7" s="550"/>
      <c r="AN7" s="550"/>
      <c r="AO7" s="550"/>
      <c r="AP7" s="550"/>
      <c r="AQ7" s="550"/>
      <c r="AR7" s="550"/>
      <c r="AS7" s="550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50"/>
      <c r="BH7" s="550"/>
      <c r="BI7" s="550"/>
      <c r="BJ7" s="550"/>
      <c r="BK7" s="550"/>
      <c r="BL7" s="550"/>
      <c r="BM7" s="550"/>
      <c r="BN7" s="550"/>
      <c r="BO7" s="550"/>
      <c r="BP7" s="550"/>
      <c r="BQ7" s="550"/>
      <c r="BR7" s="550"/>
      <c r="BS7" s="550"/>
      <c r="BT7" s="550"/>
      <c r="BU7" s="550"/>
      <c r="BV7" s="550"/>
      <c r="BW7" s="550"/>
      <c r="BX7" s="550"/>
      <c r="BY7" s="550"/>
      <c r="BZ7" s="550"/>
      <c r="CA7" s="550"/>
      <c r="CB7" s="550"/>
      <c r="CC7" s="550"/>
      <c r="CD7" s="550"/>
      <c r="CE7" s="550"/>
      <c r="CF7" s="550"/>
      <c r="CG7" s="550"/>
      <c r="CH7" s="550"/>
      <c r="CI7" s="550"/>
      <c r="CJ7" s="550"/>
      <c r="CK7" s="550"/>
      <c r="CL7" s="550"/>
      <c r="CM7" s="550"/>
      <c r="CN7" s="550"/>
      <c r="CO7" s="550"/>
      <c r="CP7" s="550"/>
      <c r="CQ7" s="550"/>
      <c r="CR7" s="550"/>
      <c r="CS7" s="550"/>
      <c r="CT7" s="550"/>
      <c r="CU7" s="550"/>
      <c r="CV7" s="550"/>
      <c r="CW7" s="550"/>
      <c r="CX7" s="550"/>
      <c r="CY7" s="550"/>
      <c r="CZ7" s="550"/>
      <c r="DA7" s="550"/>
      <c r="DB7" s="550"/>
      <c r="DC7" s="550"/>
      <c r="DD7" s="550"/>
      <c r="DE7" s="550"/>
      <c r="DF7" s="550"/>
      <c r="DG7" s="550"/>
      <c r="DH7" s="550"/>
      <c r="DI7" s="550"/>
      <c r="DJ7" s="550"/>
      <c r="DK7" s="550"/>
      <c r="DL7" s="550"/>
      <c r="DM7" s="550"/>
      <c r="DN7" s="550"/>
      <c r="DO7" s="550"/>
      <c r="DP7" s="550"/>
      <c r="DQ7" s="550"/>
      <c r="DR7" s="550"/>
      <c r="DS7" s="550"/>
      <c r="DT7" s="550"/>
      <c r="DU7" s="550"/>
      <c r="DV7" s="550"/>
      <c r="DW7" s="550"/>
      <c r="DX7" s="550"/>
      <c r="DY7" s="550"/>
      <c r="DZ7" s="550"/>
      <c r="EA7" s="550"/>
      <c r="EB7" s="550"/>
      <c r="EC7" s="550"/>
      <c r="ED7" s="550"/>
    </row>
    <row r="8" spans="1:134" s="476" customFormat="1" ht="23.25" customHeight="1" x14ac:dyDescent="0.15">
      <c r="A8" s="369"/>
      <c r="B8" s="383"/>
      <c r="C8" s="576"/>
      <c r="D8" s="576"/>
      <c r="E8" s="576"/>
      <c r="F8" s="576"/>
      <c r="G8" s="576"/>
      <c r="H8" s="750"/>
      <c r="I8" s="576"/>
      <c r="J8" s="576"/>
      <c r="K8" s="576"/>
      <c r="L8" s="576"/>
      <c r="M8" s="576"/>
      <c r="N8" s="576"/>
      <c r="O8" s="751"/>
      <c r="P8" s="750"/>
      <c r="Q8" s="750"/>
      <c r="R8" s="384"/>
      <c r="S8" s="383"/>
      <c r="T8" s="384"/>
      <c r="U8" s="752"/>
      <c r="V8" s="752"/>
      <c r="W8" s="752"/>
      <c r="X8" s="752"/>
      <c r="Y8" s="753"/>
      <c r="Z8" s="754"/>
      <c r="AA8" s="755" t="s">
        <v>537</v>
      </c>
      <c r="AB8" s="756" t="s">
        <v>538</v>
      </c>
      <c r="AC8" s="613"/>
      <c r="AD8" s="757"/>
      <c r="AE8" s="757"/>
      <c r="AF8" s="551"/>
      <c r="AG8" s="551"/>
      <c r="AH8" s="758"/>
      <c r="AI8" s="184"/>
      <c r="AJ8" s="184"/>
      <c r="AK8" s="184"/>
      <c r="AL8" s="550"/>
      <c r="AM8" s="550"/>
      <c r="AN8" s="550"/>
      <c r="AO8" s="550"/>
      <c r="AP8" s="550"/>
      <c r="AQ8" s="550"/>
      <c r="AR8" s="550"/>
      <c r="AS8" s="550"/>
      <c r="AT8" s="550"/>
      <c r="AU8" s="550"/>
      <c r="AV8" s="550"/>
      <c r="AW8" s="550"/>
      <c r="AX8" s="550"/>
      <c r="AY8" s="550"/>
      <c r="AZ8" s="550"/>
      <c r="BA8" s="550"/>
      <c r="BB8" s="550"/>
      <c r="BC8" s="550"/>
      <c r="BD8" s="550"/>
      <c r="BE8" s="550"/>
      <c r="BF8" s="550"/>
      <c r="BG8" s="550"/>
      <c r="BH8" s="550"/>
      <c r="BI8" s="550"/>
      <c r="BJ8" s="550"/>
      <c r="BK8" s="550"/>
      <c r="BL8" s="550"/>
      <c r="BM8" s="550"/>
      <c r="BN8" s="550"/>
      <c r="BO8" s="550"/>
      <c r="BP8" s="550"/>
      <c r="BQ8" s="550"/>
      <c r="BR8" s="550"/>
      <c r="BS8" s="550"/>
      <c r="BT8" s="550"/>
      <c r="BU8" s="550"/>
      <c r="BV8" s="550"/>
      <c r="BW8" s="550"/>
      <c r="BX8" s="550"/>
      <c r="BY8" s="550"/>
      <c r="BZ8" s="550"/>
      <c r="CA8" s="550"/>
      <c r="CB8" s="550"/>
      <c r="CC8" s="550"/>
      <c r="CD8" s="550"/>
      <c r="CE8" s="550"/>
      <c r="CF8" s="550"/>
      <c r="CG8" s="550"/>
      <c r="CH8" s="550"/>
      <c r="CI8" s="550"/>
      <c r="CJ8" s="550"/>
      <c r="CK8" s="550"/>
      <c r="CL8" s="550"/>
      <c r="CM8" s="550"/>
      <c r="CN8" s="550"/>
      <c r="CO8" s="550"/>
      <c r="CP8" s="550"/>
      <c r="CQ8" s="550"/>
      <c r="CR8" s="550"/>
      <c r="CS8" s="550"/>
      <c r="CT8" s="550"/>
      <c r="CU8" s="550"/>
      <c r="CV8" s="550"/>
      <c r="CW8" s="550"/>
      <c r="CX8" s="550"/>
      <c r="CY8" s="550"/>
      <c r="CZ8" s="550"/>
      <c r="DA8" s="550"/>
      <c r="DB8" s="550"/>
      <c r="DC8" s="550"/>
      <c r="DD8" s="550"/>
      <c r="DE8" s="550"/>
      <c r="DF8" s="550"/>
      <c r="DG8" s="550"/>
      <c r="DH8" s="550"/>
      <c r="DI8" s="550"/>
      <c r="DJ8" s="550"/>
      <c r="DK8" s="550"/>
      <c r="DL8" s="550"/>
      <c r="DM8" s="550"/>
      <c r="DN8" s="550"/>
      <c r="DO8" s="550"/>
      <c r="DP8" s="550"/>
      <c r="DQ8" s="550"/>
      <c r="DR8" s="550"/>
      <c r="DS8" s="550"/>
      <c r="DT8" s="550"/>
      <c r="DU8" s="550"/>
      <c r="DV8" s="550"/>
      <c r="DW8" s="550"/>
      <c r="DX8" s="550"/>
      <c r="DY8" s="550"/>
      <c r="DZ8" s="550"/>
      <c r="EA8" s="550"/>
      <c r="EB8" s="550"/>
      <c r="EC8" s="550"/>
      <c r="ED8" s="550"/>
    </row>
    <row r="9" spans="1:134" s="476" customFormat="1" ht="12.75" customHeight="1" x14ac:dyDescent="0.15">
      <c r="A9" s="369"/>
      <c r="B9" s="759" t="s">
        <v>539</v>
      </c>
      <c r="C9" s="760"/>
      <c r="D9" s="760"/>
      <c r="E9" s="760"/>
      <c r="F9" s="760"/>
      <c r="G9" s="760"/>
      <c r="H9" s="760"/>
      <c r="I9" s="760"/>
      <c r="J9" s="760"/>
      <c r="K9" s="760"/>
      <c r="L9" s="760"/>
      <c r="M9" s="760"/>
      <c r="N9" s="760"/>
      <c r="O9" s="760"/>
      <c r="P9" s="760"/>
      <c r="Q9" s="760"/>
      <c r="R9" s="761"/>
      <c r="S9" s="393" t="s">
        <v>17</v>
      </c>
      <c r="T9" s="394"/>
      <c r="U9" s="762" t="s">
        <v>540</v>
      </c>
      <c r="V9" s="318"/>
      <c r="W9" s="318"/>
      <c r="X9" s="318"/>
      <c r="Y9" s="762" t="s">
        <v>441</v>
      </c>
      <c r="Z9" s="762" t="s">
        <v>442</v>
      </c>
      <c r="AA9" s="335"/>
      <c r="AB9" s="763" t="s">
        <v>541</v>
      </c>
      <c r="AC9" s="762" t="s">
        <v>542</v>
      </c>
      <c r="AD9" s="762" t="s">
        <v>543</v>
      </c>
      <c r="AE9" s="762" t="s">
        <v>544</v>
      </c>
      <c r="AF9" s="762" t="s">
        <v>545</v>
      </c>
      <c r="AG9" s="762" t="s">
        <v>546</v>
      </c>
      <c r="AH9" s="764" t="s">
        <v>450</v>
      </c>
      <c r="AI9" s="550"/>
      <c r="AJ9" s="550"/>
      <c r="AK9" s="550"/>
      <c r="AL9" s="550"/>
      <c r="AM9" s="550"/>
      <c r="AN9" s="550"/>
      <c r="AO9" s="550"/>
      <c r="AP9" s="550"/>
      <c r="AQ9" s="550"/>
      <c r="AR9" s="550"/>
      <c r="AS9" s="550"/>
      <c r="AT9" s="550"/>
      <c r="AU9" s="550"/>
      <c r="AV9" s="550"/>
      <c r="AW9" s="550"/>
      <c r="AX9" s="550"/>
      <c r="AY9" s="550"/>
      <c r="AZ9" s="550"/>
      <c r="BA9" s="550"/>
      <c r="BB9" s="550"/>
      <c r="BC9" s="550"/>
      <c r="BD9" s="550"/>
      <c r="BE9" s="550"/>
      <c r="BF9" s="550"/>
      <c r="BG9" s="550"/>
      <c r="BH9" s="550"/>
      <c r="BI9" s="550"/>
      <c r="BJ9" s="550"/>
      <c r="BK9" s="550"/>
      <c r="BL9" s="550"/>
      <c r="BM9" s="550"/>
      <c r="BN9" s="550"/>
      <c r="BO9" s="550"/>
      <c r="BP9" s="550"/>
      <c r="BQ9" s="550"/>
      <c r="BR9" s="550"/>
      <c r="BS9" s="550"/>
      <c r="BT9" s="550"/>
      <c r="BU9" s="550"/>
      <c r="BV9" s="550"/>
      <c r="BW9" s="550"/>
      <c r="BX9" s="550"/>
      <c r="BY9" s="550"/>
      <c r="BZ9" s="550"/>
      <c r="CA9" s="550"/>
      <c r="CB9" s="550"/>
      <c r="CC9" s="550"/>
      <c r="CD9" s="550"/>
      <c r="CE9" s="550"/>
      <c r="CF9" s="550"/>
      <c r="CG9" s="550"/>
      <c r="CH9" s="550"/>
      <c r="CI9" s="550"/>
      <c r="CJ9" s="550"/>
      <c r="CK9" s="550"/>
      <c r="CL9" s="550"/>
      <c r="CM9" s="550"/>
      <c r="CN9" s="550"/>
      <c r="CO9" s="550"/>
      <c r="CP9" s="550"/>
      <c r="CQ9" s="550"/>
      <c r="CR9" s="550"/>
      <c r="CS9" s="550"/>
      <c r="CT9" s="550"/>
      <c r="CU9" s="550"/>
      <c r="CV9" s="550"/>
      <c r="CW9" s="550"/>
      <c r="CX9" s="550"/>
      <c r="CY9" s="550"/>
      <c r="CZ9" s="550"/>
      <c r="DA9" s="550"/>
      <c r="DB9" s="550"/>
      <c r="DC9" s="550"/>
      <c r="DD9" s="550"/>
      <c r="DE9" s="550"/>
      <c r="DF9" s="550"/>
      <c r="DG9" s="550"/>
      <c r="DH9" s="550"/>
      <c r="DI9" s="550"/>
      <c r="DJ9" s="550"/>
      <c r="DK9" s="550"/>
      <c r="DL9" s="550"/>
      <c r="DM9" s="550"/>
      <c r="DN9" s="550"/>
      <c r="DO9" s="550"/>
      <c r="DP9" s="550"/>
      <c r="DQ9" s="550"/>
      <c r="DR9" s="550"/>
      <c r="DS9" s="550"/>
      <c r="DT9" s="550"/>
      <c r="DU9" s="550"/>
      <c r="DV9" s="550"/>
      <c r="DW9" s="550"/>
      <c r="DX9" s="550"/>
      <c r="DY9" s="550"/>
      <c r="DZ9" s="550"/>
      <c r="EA9" s="550"/>
      <c r="EB9" s="550"/>
      <c r="EC9" s="550"/>
      <c r="ED9" s="550"/>
    </row>
    <row r="10" spans="1:134" s="593" customFormat="1" ht="19.5" customHeight="1" x14ac:dyDescent="0.15">
      <c r="A10" s="765"/>
      <c r="B10" s="587"/>
      <c r="C10" s="765"/>
      <c r="D10" s="766"/>
      <c r="E10" s="766"/>
      <c r="F10" s="765"/>
      <c r="G10" s="766"/>
      <c r="H10" s="765"/>
      <c r="I10" s="766"/>
      <c r="J10" s="766"/>
      <c r="K10" s="766"/>
      <c r="L10" s="766"/>
      <c r="M10" s="766"/>
      <c r="N10" s="765"/>
      <c r="O10" s="767"/>
      <c r="P10" s="765"/>
      <c r="Q10" s="765"/>
      <c r="R10" s="768"/>
      <c r="S10" s="335"/>
      <c r="T10" s="769"/>
      <c r="U10" s="619"/>
      <c r="V10" s="619"/>
      <c r="W10" s="619"/>
      <c r="X10" s="619"/>
      <c r="Y10" s="770"/>
      <c r="Z10" s="770"/>
      <c r="AA10" s="771" t="s">
        <v>547</v>
      </c>
      <c r="AB10" s="619" t="s">
        <v>548</v>
      </c>
      <c r="AC10" s="619"/>
      <c r="AD10" s="772"/>
      <c r="AE10" s="619"/>
      <c r="AF10" s="773"/>
      <c r="AG10" s="773"/>
      <c r="AH10" s="774"/>
      <c r="AI10" s="592"/>
      <c r="AJ10" s="592"/>
      <c r="AK10" s="592"/>
      <c r="AL10" s="592"/>
      <c r="AM10" s="592"/>
      <c r="AN10" s="592"/>
      <c r="AO10" s="592"/>
      <c r="AP10" s="592"/>
      <c r="AQ10" s="592"/>
      <c r="AR10" s="592"/>
      <c r="AS10" s="592"/>
      <c r="AT10" s="592"/>
      <c r="AU10" s="592"/>
      <c r="AV10" s="592"/>
      <c r="AW10" s="592"/>
      <c r="AX10" s="592"/>
      <c r="AY10" s="592"/>
      <c r="AZ10" s="592"/>
      <c r="BA10" s="592"/>
      <c r="BB10" s="592"/>
      <c r="BC10" s="592"/>
      <c r="BD10" s="592"/>
      <c r="BE10" s="592"/>
      <c r="BF10" s="592"/>
      <c r="BG10" s="592"/>
      <c r="BH10" s="592"/>
      <c r="BI10" s="592"/>
      <c r="BJ10" s="592"/>
      <c r="BK10" s="592"/>
      <c r="BL10" s="592"/>
      <c r="BM10" s="592"/>
      <c r="BN10" s="592"/>
      <c r="BO10" s="592"/>
      <c r="BP10" s="592"/>
      <c r="BQ10" s="592"/>
      <c r="BR10" s="592"/>
      <c r="BS10" s="592"/>
      <c r="BT10" s="592"/>
      <c r="BU10" s="592"/>
      <c r="BV10" s="592"/>
      <c r="BW10" s="592"/>
      <c r="BX10" s="592"/>
      <c r="BY10" s="592"/>
      <c r="BZ10" s="592"/>
      <c r="CA10" s="592"/>
      <c r="CB10" s="592"/>
      <c r="CC10" s="592"/>
      <c r="CD10" s="592"/>
      <c r="CE10" s="592"/>
      <c r="CF10" s="592"/>
      <c r="CG10" s="592"/>
      <c r="CH10" s="592"/>
      <c r="CI10" s="592"/>
      <c r="CJ10" s="592"/>
      <c r="CK10" s="592"/>
      <c r="CL10" s="592"/>
      <c r="CM10" s="592"/>
      <c r="CN10" s="592"/>
      <c r="CO10" s="592"/>
      <c r="CP10" s="592"/>
      <c r="CQ10" s="592"/>
      <c r="CR10" s="592"/>
      <c r="CS10" s="592"/>
      <c r="CT10" s="592"/>
      <c r="CU10" s="592"/>
      <c r="CV10" s="592"/>
      <c r="CW10" s="592"/>
      <c r="CX10" s="592"/>
      <c r="CY10" s="592"/>
      <c r="CZ10" s="592"/>
      <c r="DA10" s="592"/>
      <c r="DB10" s="592"/>
      <c r="DC10" s="592"/>
      <c r="DD10" s="592"/>
      <c r="DE10" s="592"/>
      <c r="DF10" s="592"/>
      <c r="DG10" s="592"/>
      <c r="DH10" s="592"/>
      <c r="DI10" s="592"/>
      <c r="DJ10" s="592"/>
      <c r="DK10" s="592"/>
      <c r="DL10" s="592"/>
      <c r="DM10" s="592"/>
      <c r="DN10" s="592"/>
      <c r="DO10" s="592"/>
      <c r="DP10" s="592"/>
      <c r="DQ10" s="592"/>
      <c r="DR10" s="592"/>
      <c r="DS10" s="592"/>
      <c r="DT10" s="592"/>
      <c r="DU10" s="592"/>
      <c r="DV10" s="592"/>
      <c r="DW10" s="592"/>
      <c r="DX10" s="592"/>
      <c r="DY10" s="592"/>
      <c r="DZ10" s="592"/>
      <c r="EA10" s="592"/>
      <c r="EB10" s="592"/>
      <c r="EC10" s="592"/>
      <c r="ED10" s="592"/>
    </row>
    <row r="11" spans="1:134" s="477" customFormat="1" ht="12" customHeight="1" thickBot="1" x14ac:dyDescent="0.2">
      <c r="A11" s="370"/>
      <c r="B11" s="775"/>
      <c r="C11" s="518"/>
      <c r="D11" s="518"/>
      <c r="E11" s="518"/>
      <c r="F11" s="518"/>
      <c r="G11" s="518"/>
      <c r="H11" s="518"/>
      <c r="I11" s="518"/>
      <c r="J11" s="518"/>
      <c r="K11" s="518"/>
      <c r="L11" s="518"/>
      <c r="M11" s="518"/>
      <c r="N11" s="518"/>
      <c r="O11" s="552"/>
      <c r="P11" s="518"/>
      <c r="Q11" s="518"/>
      <c r="R11" s="776"/>
      <c r="S11" s="409"/>
      <c r="T11" s="410"/>
      <c r="U11" s="411"/>
      <c r="V11" s="777"/>
      <c r="W11" s="777"/>
      <c r="X11" s="777"/>
      <c r="Y11" s="411"/>
      <c r="Z11" s="411"/>
      <c r="AA11" s="778"/>
      <c r="AB11" s="411"/>
      <c r="AC11" s="414"/>
      <c r="AD11" s="411"/>
      <c r="AE11" s="411"/>
      <c r="AF11" s="411"/>
      <c r="AG11" s="412"/>
      <c r="AH11" s="779"/>
      <c r="AI11" s="711"/>
      <c r="AJ11" s="711"/>
      <c r="AK11" s="711"/>
      <c r="AL11" s="711"/>
      <c r="AM11" s="711"/>
      <c r="AN11" s="711"/>
      <c r="AO11" s="711"/>
      <c r="AP11" s="711"/>
      <c r="AQ11" s="711"/>
      <c r="AR11" s="711"/>
      <c r="AS11" s="711"/>
      <c r="AT11" s="711"/>
      <c r="AU11" s="711"/>
      <c r="AV11" s="711"/>
      <c r="AW11" s="711"/>
      <c r="AX11" s="711"/>
      <c r="AY11" s="711"/>
      <c r="AZ11" s="711"/>
      <c r="BA11" s="711"/>
      <c r="BB11" s="711"/>
      <c r="BC11" s="711"/>
      <c r="BD11" s="711"/>
      <c r="BE11" s="711"/>
      <c r="BF11" s="711"/>
      <c r="BG11" s="711"/>
      <c r="BH11" s="711"/>
      <c r="BI11" s="711"/>
      <c r="BJ11" s="711"/>
      <c r="BK11" s="711"/>
      <c r="BL11" s="711"/>
      <c r="BM11" s="711"/>
      <c r="BN11" s="711"/>
      <c r="BO11" s="711"/>
      <c r="BP11" s="711"/>
      <c r="BQ11" s="711"/>
      <c r="BR11" s="711"/>
      <c r="BS11" s="711"/>
      <c r="BT11" s="711"/>
      <c r="BU11" s="711"/>
      <c r="BV11" s="711"/>
      <c r="BW11" s="711"/>
      <c r="BX11" s="711"/>
      <c r="BY11" s="711"/>
      <c r="BZ11" s="711"/>
      <c r="CA11" s="711"/>
      <c r="CB11" s="711"/>
      <c r="CC11" s="711"/>
      <c r="CD11" s="711"/>
      <c r="CE11" s="711"/>
      <c r="CF11" s="711"/>
      <c r="CG11" s="711"/>
      <c r="CH11" s="711"/>
      <c r="CI11" s="711"/>
      <c r="CJ11" s="711"/>
      <c r="CK11" s="711"/>
      <c r="CL11" s="711"/>
      <c r="CM11" s="711"/>
      <c r="CN11" s="711"/>
      <c r="CO11" s="711"/>
      <c r="CP11" s="711"/>
      <c r="CQ11" s="711"/>
      <c r="CR11" s="711"/>
      <c r="CS11" s="711"/>
      <c r="CT11" s="711"/>
      <c r="CU11" s="711"/>
      <c r="CV11" s="711"/>
      <c r="CW11" s="711"/>
      <c r="CX11" s="711"/>
      <c r="CY11" s="711"/>
      <c r="CZ11" s="711"/>
      <c r="DA11" s="711"/>
      <c r="DB11" s="711"/>
      <c r="DC11" s="711"/>
      <c r="DD11" s="711"/>
      <c r="DE11" s="711"/>
      <c r="DF11" s="711"/>
      <c r="DG11" s="711"/>
      <c r="DH11" s="711"/>
      <c r="DI11" s="711"/>
      <c r="DJ11" s="711"/>
      <c r="DK11" s="711"/>
      <c r="DL11" s="711"/>
      <c r="DM11" s="711"/>
      <c r="DN11" s="711"/>
      <c r="DO11" s="711"/>
      <c r="DP11" s="711"/>
      <c r="DQ11" s="711"/>
      <c r="DR11" s="711"/>
      <c r="DS11" s="711"/>
      <c r="DT11" s="711"/>
      <c r="DU11" s="711"/>
      <c r="DV11" s="711"/>
      <c r="DW11" s="711"/>
      <c r="DX11" s="711"/>
      <c r="DY11" s="711"/>
      <c r="DZ11" s="711"/>
      <c r="EA11" s="711"/>
      <c r="EB11" s="711"/>
      <c r="EC11" s="711"/>
      <c r="ED11" s="711"/>
    </row>
    <row r="12" spans="1:134" s="476" customFormat="1" ht="29.1" customHeight="1" x14ac:dyDescent="0.15">
      <c r="A12" s="369"/>
      <c r="B12" s="780" t="s">
        <v>549</v>
      </c>
      <c r="C12" s="781"/>
      <c r="D12" s="781"/>
      <c r="E12" s="781"/>
      <c r="F12" s="781"/>
      <c r="G12" s="781"/>
      <c r="H12" s="781"/>
      <c r="I12" s="781"/>
      <c r="J12" s="781"/>
      <c r="K12" s="781"/>
      <c r="L12" s="781"/>
      <c r="M12" s="781"/>
      <c r="N12" s="781"/>
      <c r="O12" s="781"/>
      <c r="P12" s="781"/>
      <c r="Q12" s="781"/>
      <c r="R12" s="781"/>
      <c r="S12" s="421">
        <v>0</v>
      </c>
      <c r="T12" s="422">
        <v>1</v>
      </c>
      <c r="U12" s="89">
        <f>SUM(Y12:AH12)</f>
        <v>65</v>
      </c>
      <c r="V12" s="782"/>
      <c r="W12" s="783"/>
      <c r="X12" s="784"/>
      <c r="Y12" s="785">
        <v>0</v>
      </c>
      <c r="Z12" s="322">
        <v>0</v>
      </c>
      <c r="AA12" s="322">
        <v>0</v>
      </c>
      <c r="AB12" s="322">
        <v>0</v>
      </c>
      <c r="AC12" s="322">
        <v>0</v>
      </c>
      <c r="AD12" s="322">
        <v>0</v>
      </c>
      <c r="AE12" s="322">
        <v>0</v>
      </c>
      <c r="AF12" s="322">
        <v>0</v>
      </c>
      <c r="AG12" s="322">
        <v>0</v>
      </c>
      <c r="AH12" s="83">
        <v>65</v>
      </c>
      <c r="AI12" s="550"/>
      <c r="AJ12" s="550"/>
      <c r="AK12" s="550"/>
      <c r="AL12" s="550"/>
      <c r="AM12" s="550"/>
      <c r="AN12" s="550"/>
      <c r="AO12" s="550"/>
      <c r="AP12" s="550"/>
      <c r="AQ12" s="550"/>
      <c r="AR12" s="550"/>
      <c r="AS12" s="550"/>
      <c r="AT12" s="550"/>
      <c r="AU12" s="550"/>
      <c r="AV12" s="550"/>
      <c r="AW12" s="550"/>
      <c r="AX12" s="550"/>
      <c r="AY12" s="550"/>
      <c r="AZ12" s="550"/>
      <c r="BA12" s="550"/>
      <c r="BB12" s="550"/>
      <c r="BC12" s="550"/>
      <c r="BD12" s="550"/>
      <c r="BE12" s="550"/>
      <c r="BF12" s="550"/>
      <c r="BG12" s="550"/>
      <c r="BH12" s="550"/>
      <c r="BI12" s="550"/>
      <c r="BJ12" s="550"/>
      <c r="BK12" s="550"/>
      <c r="BL12" s="550"/>
      <c r="BM12" s="550"/>
      <c r="BN12" s="550"/>
      <c r="BO12" s="550"/>
      <c r="BP12" s="550"/>
      <c r="BQ12" s="550"/>
      <c r="BR12" s="550"/>
      <c r="BS12" s="550"/>
      <c r="BT12" s="550"/>
      <c r="BU12" s="550"/>
      <c r="BV12" s="550"/>
      <c r="BW12" s="550"/>
      <c r="BX12" s="550"/>
      <c r="BY12" s="550"/>
      <c r="BZ12" s="550"/>
      <c r="CA12" s="550"/>
      <c r="CB12" s="550"/>
      <c r="CC12" s="550"/>
      <c r="CD12" s="550"/>
      <c r="CE12" s="550"/>
      <c r="CF12" s="550"/>
      <c r="CG12" s="550"/>
      <c r="CH12" s="550"/>
      <c r="CI12" s="550"/>
      <c r="CJ12" s="550"/>
      <c r="CK12" s="550"/>
      <c r="CL12" s="550"/>
      <c r="CM12" s="550"/>
      <c r="CN12" s="550"/>
      <c r="CO12" s="550"/>
      <c r="CP12" s="550"/>
      <c r="CQ12" s="550"/>
      <c r="CR12" s="550"/>
      <c r="CS12" s="550"/>
      <c r="CT12" s="550"/>
      <c r="CU12" s="550"/>
      <c r="CV12" s="550"/>
      <c r="CW12" s="550"/>
      <c r="CX12" s="550"/>
      <c r="CY12" s="550"/>
      <c r="CZ12" s="550"/>
      <c r="DA12" s="550"/>
      <c r="DB12" s="550"/>
      <c r="DC12" s="550"/>
      <c r="DD12" s="550"/>
      <c r="DE12" s="550"/>
      <c r="DF12" s="550"/>
      <c r="DG12" s="550"/>
      <c r="DH12" s="550"/>
      <c r="DI12" s="550"/>
      <c r="DJ12" s="550"/>
      <c r="DK12" s="550"/>
      <c r="DL12" s="550"/>
      <c r="DM12" s="550"/>
      <c r="DN12" s="550"/>
      <c r="DO12" s="550"/>
      <c r="DP12" s="550"/>
      <c r="DQ12" s="550"/>
      <c r="DR12" s="550"/>
      <c r="DS12" s="550"/>
      <c r="DT12" s="550"/>
      <c r="DU12" s="550"/>
      <c r="DV12" s="550"/>
      <c r="DW12" s="550"/>
      <c r="DX12" s="550"/>
      <c r="DY12" s="550"/>
      <c r="DZ12" s="550"/>
      <c r="EA12" s="550"/>
      <c r="EB12" s="550"/>
      <c r="EC12" s="550"/>
      <c r="ED12" s="550"/>
    </row>
    <row r="13" spans="1:134" s="476" customFormat="1" ht="29.1" customHeight="1" x14ac:dyDescent="0.15">
      <c r="A13" s="369"/>
      <c r="B13" s="780" t="s">
        <v>328</v>
      </c>
      <c r="C13" s="781"/>
      <c r="D13" s="781"/>
      <c r="E13" s="781"/>
      <c r="F13" s="781"/>
      <c r="G13" s="781"/>
      <c r="H13" s="781"/>
      <c r="I13" s="781"/>
      <c r="J13" s="781"/>
      <c r="K13" s="781"/>
      <c r="L13" s="781"/>
      <c r="M13" s="781"/>
      <c r="N13" s="781"/>
      <c r="O13" s="781"/>
      <c r="P13" s="781"/>
      <c r="Q13" s="781"/>
      <c r="R13" s="781"/>
      <c r="S13" s="423">
        <v>0</v>
      </c>
      <c r="T13" s="424">
        <v>2</v>
      </c>
      <c r="U13" s="237">
        <f t="shared" ref="U13:U49" si="0">SUM(Y13:AH13)</f>
        <v>0</v>
      </c>
      <c r="V13" s="782"/>
      <c r="W13" s="783"/>
      <c r="X13" s="784"/>
      <c r="Y13" s="786">
        <v>0</v>
      </c>
      <c r="Z13" s="236">
        <v>0</v>
      </c>
      <c r="AA13" s="236">
        <v>0</v>
      </c>
      <c r="AB13" s="236">
        <v>0</v>
      </c>
      <c r="AC13" s="236">
        <v>0</v>
      </c>
      <c r="AD13" s="236">
        <v>0</v>
      </c>
      <c r="AE13" s="236">
        <v>0</v>
      </c>
      <c r="AF13" s="236">
        <v>0</v>
      </c>
      <c r="AG13" s="239">
        <v>0</v>
      </c>
      <c r="AH13" s="326">
        <v>0</v>
      </c>
      <c r="AI13" s="550"/>
      <c r="AJ13" s="550"/>
      <c r="AK13" s="550"/>
      <c r="AL13" s="550"/>
      <c r="AM13" s="550"/>
      <c r="AN13" s="550"/>
      <c r="AO13" s="550"/>
      <c r="AP13" s="550"/>
      <c r="AQ13" s="550"/>
      <c r="AR13" s="550"/>
      <c r="AS13" s="550"/>
      <c r="AT13" s="550"/>
      <c r="AU13" s="550"/>
      <c r="AV13" s="550"/>
      <c r="AW13" s="550"/>
      <c r="AX13" s="550"/>
      <c r="AY13" s="550"/>
      <c r="AZ13" s="550"/>
      <c r="BA13" s="550"/>
      <c r="BB13" s="550"/>
      <c r="BC13" s="550"/>
      <c r="BD13" s="550"/>
      <c r="BE13" s="550"/>
      <c r="BF13" s="550"/>
      <c r="BG13" s="550"/>
      <c r="BH13" s="550"/>
      <c r="BI13" s="550"/>
      <c r="BJ13" s="550"/>
      <c r="BK13" s="550"/>
      <c r="BL13" s="550"/>
      <c r="BM13" s="550"/>
      <c r="BN13" s="550"/>
      <c r="BO13" s="550"/>
      <c r="BP13" s="550"/>
      <c r="BQ13" s="550"/>
      <c r="BR13" s="550"/>
      <c r="BS13" s="550"/>
      <c r="BT13" s="550"/>
      <c r="BU13" s="550"/>
      <c r="BV13" s="550"/>
      <c r="BW13" s="550"/>
      <c r="BX13" s="550"/>
      <c r="BY13" s="550"/>
      <c r="BZ13" s="550"/>
      <c r="CA13" s="550"/>
      <c r="CB13" s="550"/>
      <c r="CC13" s="550"/>
      <c r="CD13" s="550"/>
      <c r="CE13" s="550"/>
      <c r="CF13" s="550"/>
      <c r="CG13" s="550"/>
      <c r="CH13" s="550"/>
      <c r="CI13" s="550"/>
      <c r="CJ13" s="550"/>
      <c r="CK13" s="550"/>
      <c r="CL13" s="550"/>
      <c r="CM13" s="550"/>
      <c r="CN13" s="550"/>
      <c r="CO13" s="550"/>
      <c r="CP13" s="550"/>
      <c r="CQ13" s="550"/>
      <c r="CR13" s="550"/>
      <c r="CS13" s="550"/>
      <c r="CT13" s="550"/>
      <c r="CU13" s="550"/>
      <c r="CV13" s="550"/>
      <c r="CW13" s="550"/>
      <c r="CX13" s="550"/>
      <c r="CY13" s="550"/>
      <c r="CZ13" s="550"/>
      <c r="DA13" s="550"/>
      <c r="DB13" s="550"/>
      <c r="DC13" s="550"/>
      <c r="DD13" s="550"/>
      <c r="DE13" s="550"/>
      <c r="DF13" s="550"/>
      <c r="DG13" s="550"/>
      <c r="DH13" s="550"/>
      <c r="DI13" s="550"/>
      <c r="DJ13" s="550"/>
      <c r="DK13" s="550"/>
      <c r="DL13" s="550"/>
      <c r="DM13" s="550"/>
      <c r="DN13" s="550"/>
      <c r="DO13" s="550"/>
      <c r="DP13" s="550"/>
      <c r="DQ13" s="550"/>
      <c r="DR13" s="550"/>
      <c r="DS13" s="550"/>
      <c r="DT13" s="550"/>
      <c r="DU13" s="550"/>
      <c r="DV13" s="550"/>
      <c r="DW13" s="550"/>
      <c r="DX13" s="550"/>
      <c r="DY13" s="550"/>
      <c r="DZ13" s="550"/>
      <c r="EA13" s="550"/>
      <c r="EB13" s="550"/>
      <c r="EC13" s="550"/>
      <c r="ED13" s="550"/>
    </row>
    <row r="14" spans="1:134" s="476" customFormat="1" ht="29.1" customHeight="1" x14ac:dyDescent="0.15">
      <c r="A14" s="369"/>
      <c r="B14" s="780" t="s">
        <v>550</v>
      </c>
      <c r="C14" s="781"/>
      <c r="D14" s="781"/>
      <c r="E14" s="781"/>
      <c r="F14" s="781"/>
      <c r="G14" s="781"/>
      <c r="H14" s="781"/>
      <c r="I14" s="781"/>
      <c r="J14" s="781"/>
      <c r="K14" s="781"/>
      <c r="L14" s="781"/>
      <c r="M14" s="781"/>
      <c r="N14" s="781"/>
      <c r="O14" s="781"/>
      <c r="P14" s="781"/>
      <c r="Q14" s="781"/>
      <c r="R14" s="781"/>
      <c r="S14" s="423">
        <v>0</v>
      </c>
      <c r="T14" s="424">
        <v>3</v>
      </c>
      <c r="U14" s="237">
        <f t="shared" si="0"/>
        <v>187160</v>
      </c>
      <c r="V14" s="782"/>
      <c r="W14" s="783"/>
      <c r="X14" s="784"/>
      <c r="Y14" s="786">
        <v>321</v>
      </c>
      <c r="Z14" s="236">
        <v>3945</v>
      </c>
      <c r="AA14" s="236">
        <v>4722</v>
      </c>
      <c r="AB14" s="236">
        <v>0</v>
      </c>
      <c r="AC14" s="236">
        <v>0</v>
      </c>
      <c r="AD14" s="236">
        <v>17645</v>
      </c>
      <c r="AE14" s="236">
        <v>10</v>
      </c>
      <c r="AF14" s="236">
        <v>32223</v>
      </c>
      <c r="AG14" s="236">
        <v>0</v>
      </c>
      <c r="AH14" s="326">
        <v>128294</v>
      </c>
      <c r="AI14" s="550"/>
      <c r="AJ14" s="550"/>
      <c r="AK14" s="550"/>
      <c r="AL14" s="550"/>
      <c r="AM14" s="550"/>
      <c r="AN14" s="550"/>
      <c r="AO14" s="550"/>
      <c r="AP14" s="550"/>
      <c r="AQ14" s="550"/>
      <c r="AR14" s="550"/>
      <c r="AS14" s="550"/>
      <c r="AT14" s="550"/>
      <c r="AU14" s="550"/>
      <c r="AV14" s="550"/>
      <c r="AW14" s="550"/>
      <c r="AX14" s="550"/>
      <c r="AY14" s="550"/>
      <c r="AZ14" s="550"/>
      <c r="BA14" s="550"/>
      <c r="BB14" s="550"/>
      <c r="BC14" s="550"/>
      <c r="BD14" s="550"/>
      <c r="BE14" s="550"/>
      <c r="BF14" s="550"/>
      <c r="BG14" s="550"/>
      <c r="BH14" s="550"/>
      <c r="BI14" s="550"/>
      <c r="BJ14" s="550"/>
      <c r="BK14" s="550"/>
      <c r="BL14" s="550"/>
      <c r="BM14" s="550"/>
      <c r="BN14" s="550"/>
      <c r="BO14" s="550"/>
      <c r="BP14" s="550"/>
      <c r="BQ14" s="550"/>
      <c r="BR14" s="550"/>
      <c r="BS14" s="550"/>
      <c r="BT14" s="550"/>
      <c r="BU14" s="550"/>
      <c r="BV14" s="550"/>
      <c r="BW14" s="550"/>
      <c r="BX14" s="550"/>
      <c r="BY14" s="550"/>
      <c r="BZ14" s="550"/>
      <c r="CA14" s="550"/>
      <c r="CB14" s="550"/>
      <c r="CC14" s="550"/>
      <c r="CD14" s="550"/>
      <c r="CE14" s="550"/>
      <c r="CF14" s="550"/>
      <c r="CG14" s="550"/>
      <c r="CH14" s="550"/>
      <c r="CI14" s="550"/>
      <c r="CJ14" s="550"/>
      <c r="CK14" s="550"/>
      <c r="CL14" s="550"/>
      <c r="CM14" s="550"/>
      <c r="CN14" s="550"/>
      <c r="CO14" s="550"/>
      <c r="CP14" s="550"/>
      <c r="CQ14" s="550"/>
      <c r="CR14" s="550"/>
      <c r="CS14" s="550"/>
      <c r="CT14" s="550"/>
      <c r="CU14" s="550"/>
      <c r="CV14" s="550"/>
      <c r="CW14" s="550"/>
      <c r="CX14" s="550"/>
      <c r="CY14" s="550"/>
      <c r="CZ14" s="550"/>
      <c r="DA14" s="550"/>
      <c r="DB14" s="550"/>
      <c r="DC14" s="550"/>
      <c r="DD14" s="550"/>
      <c r="DE14" s="550"/>
      <c r="DF14" s="550"/>
      <c r="DG14" s="550"/>
      <c r="DH14" s="550"/>
      <c r="DI14" s="550"/>
      <c r="DJ14" s="550"/>
      <c r="DK14" s="550"/>
      <c r="DL14" s="550"/>
      <c r="DM14" s="550"/>
      <c r="DN14" s="550"/>
      <c r="DO14" s="550"/>
      <c r="DP14" s="550"/>
      <c r="DQ14" s="550"/>
      <c r="DR14" s="550"/>
      <c r="DS14" s="550"/>
      <c r="DT14" s="550"/>
      <c r="DU14" s="550"/>
      <c r="DV14" s="550"/>
      <c r="DW14" s="550"/>
      <c r="DX14" s="550"/>
      <c r="DY14" s="550"/>
      <c r="DZ14" s="550"/>
      <c r="EA14" s="550"/>
      <c r="EB14" s="550"/>
      <c r="EC14" s="550"/>
      <c r="ED14" s="550"/>
    </row>
    <row r="15" spans="1:134" s="476" customFormat="1" ht="29.1" customHeight="1" x14ac:dyDescent="0.15">
      <c r="A15" s="369"/>
      <c r="B15" s="780" t="s">
        <v>551</v>
      </c>
      <c r="C15" s="781"/>
      <c r="D15" s="781"/>
      <c r="E15" s="781"/>
      <c r="F15" s="781"/>
      <c r="G15" s="781"/>
      <c r="H15" s="781"/>
      <c r="I15" s="781"/>
      <c r="J15" s="781"/>
      <c r="K15" s="781"/>
      <c r="L15" s="781"/>
      <c r="M15" s="781"/>
      <c r="N15" s="781"/>
      <c r="O15" s="781"/>
      <c r="P15" s="781"/>
      <c r="Q15" s="781"/>
      <c r="R15" s="781"/>
      <c r="S15" s="423">
        <v>0</v>
      </c>
      <c r="T15" s="424">
        <v>4</v>
      </c>
      <c r="U15" s="237">
        <f t="shared" si="0"/>
        <v>90072</v>
      </c>
      <c r="V15" s="782"/>
      <c r="W15" s="783"/>
      <c r="X15" s="784"/>
      <c r="Y15" s="786">
        <v>0</v>
      </c>
      <c r="Z15" s="236">
        <v>0</v>
      </c>
      <c r="AA15" s="236">
        <v>0</v>
      </c>
      <c r="AB15" s="236">
        <v>0</v>
      </c>
      <c r="AC15" s="236">
        <v>0</v>
      </c>
      <c r="AD15" s="236">
        <v>0</v>
      </c>
      <c r="AE15" s="236">
        <v>0</v>
      </c>
      <c r="AF15" s="236">
        <v>0</v>
      </c>
      <c r="AG15" s="239">
        <v>0</v>
      </c>
      <c r="AH15" s="326">
        <v>90072</v>
      </c>
      <c r="AI15" s="550"/>
      <c r="AJ15" s="550"/>
      <c r="AK15" s="550"/>
      <c r="AL15" s="550"/>
      <c r="AM15" s="550"/>
      <c r="AN15" s="550"/>
      <c r="AO15" s="550"/>
      <c r="AP15" s="550"/>
      <c r="AQ15" s="550"/>
      <c r="AR15" s="550"/>
      <c r="AS15" s="550"/>
      <c r="AT15" s="550"/>
      <c r="AU15" s="550"/>
      <c r="AV15" s="550"/>
      <c r="AW15" s="550"/>
      <c r="AX15" s="550"/>
      <c r="AY15" s="550"/>
      <c r="AZ15" s="550"/>
      <c r="BA15" s="550"/>
      <c r="BB15" s="550"/>
      <c r="BC15" s="550"/>
      <c r="BD15" s="550"/>
      <c r="BE15" s="550"/>
      <c r="BF15" s="550"/>
      <c r="BG15" s="550"/>
      <c r="BH15" s="550"/>
      <c r="BI15" s="550"/>
      <c r="BJ15" s="550"/>
      <c r="BK15" s="550"/>
      <c r="BL15" s="550"/>
      <c r="BM15" s="550"/>
      <c r="BN15" s="550"/>
      <c r="BO15" s="550"/>
      <c r="BP15" s="550"/>
      <c r="BQ15" s="550"/>
      <c r="BR15" s="550"/>
      <c r="BS15" s="550"/>
      <c r="BT15" s="550"/>
      <c r="BU15" s="550"/>
      <c r="BV15" s="550"/>
      <c r="BW15" s="550"/>
      <c r="BX15" s="550"/>
      <c r="BY15" s="550"/>
      <c r="BZ15" s="550"/>
      <c r="CA15" s="550"/>
      <c r="CB15" s="550"/>
      <c r="CC15" s="550"/>
      <c r="CD15" s="550"/>
      <c r="CE15" s="550"/>
      <c r="CF15" s="550"/>
      <c r="CG15" s="550"/>
      <c r="CH15" s="550"/>
      <c r="CI15" s="550"/>
      <c r="CJ15" s="550"/>
      <c r="CK15" s="550"/>
      <c r="CL15" s="550"/>
      <c r="CM15" s="550"/>
      <c r="CN15" s="550"/>
      <c r="CO15" s="550"/>
      <c r="CP15" s="550"/>
      <c r="CQ15" s="550"/>
      <c r="CR15" s="550"/>
      <c r="CS15" s="550"/>
      <c r="CT15" s="550"/>
      <c r="CU15" s="550"/>
      <c r="CV15" s="550"/>
      <c r="CW15" s="550"/>
      <c r="CX15" s="550"/>
      <c r="CY15" s="550"/>
      <c r="CZ15" s="550"/>
      <c r="DA15" s="550"/>
      <c r="DB15" s="550"/>
      <c r="DC15" s="550"/>
      <c r="DD15" s="550"/>
      <c r="DE15" s="550"/>
      <c r="DF15" s="550"/>
      <c r="DG15" s="550"/>
      <c r="DH15" s="550"/>
      <c r="DI15" s="550"/>
      <c r="DJ15" s="550"/>
      <c r="DK15" s="550"/>
      <c r="DL15" s="550"/>
      <c r="DM15" s="550"/>
      <c r="DN15" s="550"/>
      <c r="DO15" s="550"/>
      <c r="DP15" s="550"/>
      <c r="DQ15" s="550"/>
      <c r="DR15" s="550"/>
      <c r="DS15" s="550"/>
      <c r="DT15" s="550"/>
      <c r="DU15" s="550"/>
      <c r="DV15" s="550"/>
      <c r="DW15" s="550"/>
      <c r="DX15" s="550"/>
      <c r="DY15" s="550"/>
      <c r="DZ15" s="550"/>
      <c r="EA15" s="550"/>
      <c r="EB15" s="550"/>
      <c r="EC15" s="550"/>
      <c r="ED15" s="550"/>
    </row>
    <row r="16" spans="1:134" s="476" customFormat="1" ht="29.1" customHeight="1" thickBot="1" x14ac:dyDescent="0.2">
      <c r="A16" s="369"/>
      <c r="B16" s="780" t="s">
        <v>552</v>
      </c>
      <c r="C16" s="781"/>
      <c r="D16" s="781"/>
      <c r="E16" s="781"/>
      <c r="F16" s="781"/>
      <c r="G16" s="781"/>
      <c r="H16" s="781"/>
      <c r="I16" s="781"/>
      <c r="J16" s="781"/>
      <c r="K16" s="781"/>
      <c r="L16" s="781"/>
      <c r="M16" s="781"/>
      <c r="N16" s="781"/>
      <c r="O16" s="781"/>
      <c r="P16" s="781"/>
      <c r="Q16" s="781"/>
      <c r="R16" s="781"/>
      <c r="S16" s="425">
        <v>0</v>
      </c>
      <c r="T16" s="426">
        <v>5</v>
      </c>
      <c r="U16" s="330">
        <f t="shared" si="0"/>
        <v>0</v>
      </c>
      <c r="V16" s="782"/>
      <c r="W16" s="783"/>
      <c r="X16" s="784"/>
      <c r="Y16" s="787">
        <v>0</v>
      </c>
      <c r="Z16" s="433">
        <v>0</v>
      </c>
      <c r="AA16" s="433">
        <v>0</v>
      </c>
      <c r="AB16" s="433">
        <v>0</v>
      </c>
      <c r="AC16" s="433">
        <v>0</v>
      </c>
      <c r="AD16" s="433">
        <v>0</v>
      </c>
      <c r="AE16" s="433">
        <v>0</v>
      </c>
      <c r="AF16" s="433">
        <v>0</v>
      </c>
      <c r="AG16" s="595">
        <v>0</v>
      </c>
      <c r="AH16" s="434">
        <v>0</v>
      </c>
      <c r="AI16" s="550"/>
      <c r="AJ16" s="550"/>
      <c r="AK16" s="550"/>
      <c r="AL16" s="550"/>
      <c r="AM16" s="550"/>
      <c r="AN16" s="550"/>
      <c r="AO16" s="550"/>
      <c r="AP16" s="550"/>
      <c r="AQ16" s="550"/>
      <c r="AR16" s="550"/>
      <c r="AS16" s="550"/>
      <c r="AT16" s="550"/>
      <c r="AU16" s="550"/>
      <c r="AV16" s="550"/>
      <c r="AW16" s="550"/>
      <c r="AX16" s="550"/>
      <c r="AY16" s="550"/>
      <c r="AZ16" s="550"/>
      <c r="BA16" s="550"/>
      <c r="BB16" s="550"/>
      <c r="BC16" s="550"/>
      <c r="BD16" s="550"/>
      <c r="BE16" s="550"/>
      <c r="BF16" s="550"/>
      <c r="BG16" s="550"/>
      <c r="BH16" s="550"/>
      <c r="BI16" s="550"/>
      <c r="BJ16" s="550"/>
      <c r="BK16" s="550"/>
      <c r="BL16" s="550"/>
      <c r="BM16" s="550"/>
      <c r="BN16" s="550"/>
      <c r="BO16" s="550"/>
      <c r="BP16" s="550"/>
      <c r="BQ16" s="550"/>
      <c r="BR16" s="550"/>
      <c r="BS16" s="550"/>
      <c r="BT16" s="550"/>
      <c r="BU16" s="550"/>
      <c r="BV16" s="550"/>
      <c r="BW16" s="550"/>
      <c r="BX16" s="550"/>
      <c r="BY16" s="550"/>
      <c r="BZ16" s="550"/>
      <c r="CA16" s="550"/>
      <c r="CB16" s="550"/>
      <c r="CC16" s="550"/>
      <c r="CD16" s="550"/>
      <c r="CE16" s="550"/>
      <c r="CF16" s="550"/>
      <c r="CG16" s="550"/>
      <c r="CH16" s="550"/>
      <c r="CI16" s="550"/>
      <c r="CJ16" s="550"/>
      <c r="CK16" s="550"/>
      <c r="CL16" s="550"/>
      <c r="CM16" s="550"/>
      <c r="CN16" s="550"/>
      <c r="CO16" s="550"/>
      <c r="CP16" s="550"/>
      <c r="CQ16" s="550"/>
      <c r="CR16" s="550"/>
      <c r="CS16" s="550"/>
      <c r="CT16" s="550"/>
      <c r="CU16" s="550"/>
      <c r="CV16" s="550"/>
      <c r="CW16" s="550"/>
      <c r="CX16" s="550"/>
      <c r="CY16" s="550"/>
      <c r="CZ16" s="550"/>
      <c r="DA16" s="550"/>
      <c r="DB16" s="550"/>
      <c r="DC16" s="550"/>
      <c r="DD16" s="550"/>
      <c r="DE16" s="550"/>
      <c r="DF16" s="550"/>
      <c r="DG16" s="550"/>
      <c r="DH16" s="550"/>
      <c r="DI16" s="550"/>
      <c r="DJ16" s="550"/>
      <c r="DK16" s="550"/>
      <c r="DL16" s="550"/>
      <c r="DM16" s="550"/>
      <c r="DN16" s="550"/>
      <c r="DO16" s="550"/>
      <c r="DP16" s="550"/>
      <c r="DQ16" s="550"/>
      <c r="DR16" s="550"/>
      <c r="DS16" s="550"/>
      <c r="DT16" s="550"/>
      <c r="DU16" s="550"/>
      <c r="DV16" s="550"/>
      <c r="DW16" s="550"/>
      <c r="DX16" s="550"/>
      <c r="DY16" s="550"/>
      <c r="DZ16" s="550"/>
      <c r="EA16" s="550"/>
      <c r="EB16" s="550"/>
      <c r="EC16" s="550"/>
      <c r="ED16" s="550"/>
    </row>
    <row r="17" spans="1:134" s="476" customFormat="1" ht="29.1" customHeight="1" x14ac:dyDescent="0.15">
      <c r="A17" s="369"/>
      <c r="B17" s="788" t="s">
        <v>553</v>
      </c>
      <c r="C17" s="789"/>
      <c r="D17" s="789"/>
      <c r="E17" s="789"/>
      <c r="F17" s="789"/>
      <c r="G17" s="789"/>
      <c r="H17" s="789"/>
      <c r="I17" s="789"/>
      <c r="J17" s="789"/>
      <c r="K17" s="789"/>
      <c r="L17" s="789"/>
      <c r="M17" s="789"/>
      <c r="N17" s="789"/>
      <c r="O17" s="789"/>
      <c r="P17" s="789"/>
      <c r="Q17" s="789"/>
      <c r="R17" s="789"/>
      <c r="S17" s="421">
        <v>0</v>
      </c>
      <c r="T17" s="422">
        <v>6</v>
      </c>
      <c r="U17" s="89">
        <f t="shared" si="0"/>
        <v>585</v>
      </c>
      <c r="V17" s="782"/>
      <c r="W17" s="783"/>
      <c r="X17" s="784"/>
      <c r="Y17" s="790">
        <f>SUM(Y18:Y22)</f>
        <v>0</v>
      </c>
      <c r="Z17" s="123">
        <f t="shared" ref="Z17:AH17" si="1">SUM(Z18:Z22)</f>
        <v>273</v>
      </c>
      <c r="AA17" s="123">
        <f t="shared" si="1"/>
        <v>0</v>
      </c>
      <c r="AB17" s="123">
        <f t="shared" si="1"/>
        <v>0</v>
      </c>
      <c r="AC17" s="123">
        <f t="shared" si="1"/>
        <v>0</v>
      </c>
      <c r="AD17" s="123">
        <f t="shared" si="1"/>
        <v>0</v>
      </c>
      <c r="AE17" s="123">
        <f t="shared" si="1"/>
        <v>0</v>
      </c>
      <c r="AF17" s="123">
        <f t="shared" si="1"/>
        <v>0</v>
      </c>
      <c r="AG17" s="123">
        <f t="shared" si="1"/>
        <v>0</v>
      </c>
      <c r="AH17" s="89">
        <f t="shared" si="1"/>
        <v>312</v>
      </c>
      <c r="AI17" s="550"/>
      <c r="AJ17" s="550"/>
      <c r="AK17" s="550"/>
      <c r="AL17" s="550"/>
      <c r="AM17" s="550"/>
      <c r="AN17" s="550"/>
      <c r="AO17" s="550"/>
      <c r="AP17" s="550"/>
      <c r="AQ17" s="550"/>
      <c r="AR17" s="550"/>
      <c r="AS17" s="550"/>
      <c r="AT17" s="550"/>
      <c r="AU17" s="550"/>
      <c r="AV17" s="550"/>
      <c r="AW17" s="550"/>
      <c r="AX17" s="550"/>
      <c r="AY17" s="550"/>
      <c r="AZ17" s="550"/>
      <c r="BA17" s="550"/>
      <c r="BB17" s="550"/>
      <c r="BC17" s="550"/>
      <c r="BD17" s="550"/>
      <c r="BE17" s="550"/>
      <c r="BF17" s="550"/>
      <c r="BG17" s="550"/>
      <c r="BH17" s="550"/>
      <c r="BI17" s="550"/>
      <c r="BJ17" s="550"/>
      <c r="BK17" s="550"/>
      <c r="BL17" s="550"/>
      <c r="BM17" s="550"/>
      <c r="BN17" s="550"/>
      <c r="BO17" s="550"/>
      <c r="BP17" s="550"/>
      <c r="BQ17" s="550"/>
      <c r="BR17" s="550"/>
      <c r="BS17" s="550"/>
      <c r="BT17" s="550"/>
      <c r="BU17" s="550"/>
      <c r="BV17" s="550"/>
      <c r="BW17" s="550"/>
      <c r="BX17" s="550"/>
      <c r="BY17" s="550"/>
      <c r="BZ17" s="550"/>
      <c r="CA17" s="550"/>
      <c r="CB17" s="550"/>
      <c r="CC17" s="550"/>
      <c r="CD17" s="550"/>
      <c r="CE17" s="550"/>
      <c r="CF17" s="550"/>
      <c r="CG17" s="550"/>
      <c r="CH17" s="550"/>
      <c r="CI17" s="550"/>
      <c r="CJ17" s="550"/>
      <c r="CK17" s="550"/>
      <c r="CL17" s="550"/>
      <c r="CM17" s="550"/>
      <c r="CN17" s="550"/>
      <c r="CO17" s="550"/>
      <c r="CP17" s="550"/>
      <c r="CQ17" s="550"/>
      <c r="CR17" s="550"/>
      <c r="CS17" s="550"/>
      <c r="CT17" s="550"/>
      <c r="CU17" s="550"/>
      <c r="CV17" s="550"/>
      <c r="CW17" s="550"/>
      <c r="CX17" s="550"/>
      <c r="CY17" s="550"/>
      <c r="CZ17" s="550"/>
      <c r="DA17" s="550"/>
      <c r="DB17" s="550"/>
      <c r="DC17" s="550"/>
      <c r="DD17" s="550"/>
      <c r="DE17" s="550"/>
      <c r="DF17" s="550"/>
      <c r="DG17" s="550"/>
      <c r="DH17" s="550"/>
      <c r="DI17" s="550"/>
      <c r="DJ17" s="550"/>
      <c r="DK17" s="550"/>
      <c r="DL17" s="550"/>
      <c r="DM17" s="550"/>
      <c r="DN17" s="550"/>
      <c r="DO17" s="550"/>
      <c r="DP17" s="550"/>
      <c r="DQ17" s="550"/>
      <c r="DR17" s="550"/>
      <c r="DS17" s="550"/>
      <c r="DT17" s="550"/>
      <c r="DU17" s="550"/>
      <c r="DV17" s="550"/>
      <c r="DW17" s="550"/>
      <c r="DX17" s="550"/>
      <c r="DY17" s="550"/>
      <c r="DZ17" s="550"/>
      <c r="EA17" s="550"/>
      <c r="EB17" s="550"/>
      <c r="EC17" s="550"/>
      <c r="ED17" s="550"/>
    </row>
    <row r="18" spans="1:134" s="476" customFormat="1" ht="29.1" customHeight="1" x14ac:dyDescent="0.15">
      <c r="A18" s="369"/>
      <c r="B18" s="780" t="s">
        <v>333</v>
      </c>
      <c r="C18" s="781"/>
      <c r="D18" s="781"/>
      <c r="E18" s="781"/>
      <c r="F18" s="781"/>
      <c r="G18" s="781"/>
      <c r="H18" s="781"/>
      <c r="I18" s="781"/>
      <c r="J18" s="781"/>
      <c r="K18" s="781"/>
      <c r="L18" s="781"/>
      <c r="M18" s="781"/>
      <c r="N18" s="781"/>
      <c r="O18" s="781"/>
      <c r="P18" s="781"/>
      <c r="Q18" s="781"/>
      <c r="R18" s="781"/>
      <c r="S18" s="423">
        <v>0</v>
      </c>
      <c r="T18" s="424">
        <v>7</v>
      </c>
      <c r="U18" s="237">
        <f t="shared" si="0"/>
        <v>0</v>
      </c>
      <c r="V18" s="782"/>
      <c r="W18" s="783"/>
      <c r="X18" s="784"/>
      <c r="Y18" s="791">
        <v>0</v>
      </c>
      <c r="Z18" s="236">
        <v>0</v>
      </c>
      <c r="AA18" s="236">
        <v>0</v>
      </c>
      <c r="AB18" s="236">
        <v>0</v>
      </c>
      <c r="AC18" s="236">
        <v>0</v>
      </c>
      <c r="AD18" s="236">
        <v>0</v>
      </c>
      <c r="AE18" s="236">
        <v>0</v>
      </c>
      <c r="AF18" s="236">
        <v>0</v>
      </c>
      <c r="AG18" s="239">
        <v>0</v>
      </c>
      <c r="AH18" s="326">
        <v>0</v>
      </c>
      <c r="AI18" s="550"/>
      <c r="AJ18" s="550"/>
      <c r="AK18" s="550"/>
      <c r="AL18" s="550"/>
      <c r="AM18" s="550"/>
      <c r="AN18" s="550"/>
      <c r="AO18" s="550"/>
      <c r="AP18" s="550"/>
      <c r="AQ18" s="550"/>
      <c r="AR18" s="550"/>
      <c r="AS18" s="550"/>
      <c r="AT18" s="550"/>
      <c r="AU18" s="550"/>
      <c r="AV18" s="550"/>
      <c r="AW18" s="550"/>
      <c r="AX18" s="550"/>
      <c r="AY18" s="550"/>
      <c r="AZ18" s="550"/>
      <c r="BA18" s="550"/>
      <c r="BB18" s="550"/>
      <c r="BC18" s="550"/>
      <c r="BD18" s="550"/>
      <c r="BE18" s="550"/>
      <c r="BF18" s="550"/>
      <c r="BG18" s="550"/>
      <c r="BH18" s="550"/>
      <c r="BI18" s="550"/>
      <c r="BJ18" s="550"/>
      <c r="BK18" s="550"/>
      <c r="BL18" s="550"/>
      <c r="BM18" s="550"/>
      <c r="BN18" s="550"/>
      <c r="BO18" s="550"/>
      <c r="BP18" s="550"/>
      <c r="BQ18" s="550"/>
      <c r="BR18" s="550"/>
      <c r="BS18" s="550"/>
      <c r="BT18" s="550"/>
      <c r="BU18" s="550"/>
      <c r="BV18" s="550"/>
      <c r="BW18" s="550"/>
      <c r="BX18" s="550"/>
      <c r="BY18" s="550"/>
      <c r="BZ18" s="550"/>
      <c r="CA18" s="550"/>
      <c r="CB18" s="550"/>
      <c r="CC18" s="550"/>
      <c r="CD18" s="550"/>
      <c r="CE18" s="550"/>
      <c r="CF18" s="550"/>
      <c r="CG18" s="550"/>
      <c r="CH18" s="550"/>
      <c r="CI18" s="550"/>
      <c r="CJ18" s="550"/>
      <c r="CK18" s="550"/>
      <c r="CL18" s="550"/>
      <c r="CM18" s="550"/>
      <c r="CN18" s="550"/>
      <c r="CO18" s="550"/>
      <c r="CP18" s="550"/>
      <c r="CQ18" s="550"/>
      <c r="CR18" s="550"/>
      <c r="CS18" s="550"/>
      <c r="CT18" s="550"/>
      <c r="CU18" s="550"/>
      <c r="CV18" s="550"/>
      <c r="CW18" s="550"/>
      <c r="CX18" s="550"/>
      <c r="CY18" s="550"/>
      <c r="CZ18" s="550"/>
      <c r="DA18" s="550"/>
      <c r="DB18" s="550"/>
      <c r="DC18" s="550"/>
      <c r="DD18" s="550"/>
      <c r="DE18" s="550"/>
      <c r="DF18" s="550"/>
      <c r="DG18" s="550"/>
      <c r="DH18" s="550"/>
      <c r="DI18" s="550"/>
      <c r="DJ18" s="550"/>
      <c r="DK18" s="550"/>
      <c r="DL18" s="550"/>
      <c r="DM18" s="550"/>
      <c r="DN18" s="550"/>
      <c r="DO18" s="550"/>
      <c r="DP18" s="550"/>
      <c r="DQ18" s="550"/>
      <c r="DR18" s="550"/>
      <c r="DS18" s="550"/>
      <c r="DT18" s="550"/>
      <c r="DU18" s="550"/>
      <c r="DV18" s="550"/>
      <c r="DW18" s="550"/>
      <c r="DX18" s="550"/>
      <c r="DY18" s="550"/>
      <c r="DZ18" s="550"/>
      <c r="EA18" s="550"/>
      <c r="EB18" s="550"/>
      <c r="EC18" s="550"/>
      <c r="ED18" s="550"/>
    </row>
    <row r="19" spans="1:134" s="476" customFormat="1" ht="29.1" customHeight="1" x14ac:dyDescent="0.15">
      <c r="A19" s="369"/>
      <c r="B19" s="780" t="s">
        <v>334</v>
      </c>
      <c r="C19" s="781"/>
      <c r="D19" s="781"/>
      <c r="E19" s="781"/>
      <c r="F19" s="781"/>
      <c r="G19" s="781"/>
      <c r="H19" s="781"/>
      <c r="I19" s="781"/>
      <c r="J19" s="781"/>
      <c r="K19" s="781"/>
      <c r="L19" s="781"/>
      <c r="M19" s="781"/>
      <c r="N19" s="781"/>
      <c r="O19" s="781"/>
      <c r="P19" s="781"/>
      <c r="Q19" s="781"/>
      <c r="R19" s="781"/>
      <c r="S19" s="423">
        <v>0</v>
      </c>
      <c r="T19" s="424">
        <v>8</v>
      </c>
      <c r="U19" s="237">
        <f t="shared" si="0"/>
        <v>0</v>
      </c>
      <c r="V19" s="782"/>
      <c r="W19" s="783"/>
      <c r="X19" s="784"/>
      <c r="Y19" s="786">
        <v>0</v>
      </c>
      <c r="Z19" s="239">
        <v>0</v>
      </c>
      <c r="AA19" s="236">
        <v>0</v>
      </c>
      <c r="AB19" s="236">
        <v>0</v>
      </c>
      <c r="AC19" s="236">
        <v>0</v>
      </c>
      <c r="AD19" s="236">
        <v>0</v>
      </c>
      <c r="AE19" s="236">
        <v>0</v>
      </c>
      <c r="AF19" s="236">
        <v>0</v>
      </c>
      <c r="AG19" s="239">
        <v>0</v>
      </c>
      <c r="AH19" s="326">
        <v>0</v>
      </c>
      <c r="AI19" s="550"/>
      <c r="AJ19" s="550"/>
      <c r="AK19" s="550"/>
      <c r="AL19" s="550"/>
      <c r="AM19" s="550"/>
      <c r="AN19" s="550"/>
      <c r="AO19" s="550"/>
      <c r="AP19" s="550"/>
      <c r="AQ19" s="550"/>
      <c r="AR19" s="550"/>
      <c r="AS19" s="550"/>
      <c r="AT19" s="550"/>
      <c r="AU19" s="550"/>
      <c r="AV19" s="550"/>
      <c r="AW19" s="550"/>
      <c r="AX19" s="550"/>
      <c r="AY19" s="550"/>
      <c r="AZ19" s="550"/>
      <c r="BA19" s="550"/>
      <c r="BB19" s="550"/>
      <c r="BC19" s="550"/>
      <c r="BD19" s="550"/>
      <c r="BE19" s="550"/>
      <c r="BF19" s="550"/>
      <c r="BG19" s="550"/>
      <c r="BH19" s="550"/>
      <c r="BI19" s="550"/>
      <c r="BJ19" s="550"/>
      <c r="BK19" s="550"/>
      <c r="BL19" s="550"/>
      <c r="BM19" s="550"/>
      <c r="BN19" s="550"/>
      <c r="BO19" s="550"/>
      <c r="BP19" s="550"/>
      <c r="BQ19" s="550"/>
      <c r="BR19" s="550"/>
      <c r="BS19" s="550"/>
      <c r="BT19" s="550"/>
      <c r="BU19" s="550"/>
      <c r="BV19" s="550"/>
      <c r="BW19" s="550"/>
      <c r="BX19" s="550"/>
      <c r="BY19" s="550"/>
      <c r="BZ19" s="550"/>
      <c r="CA19" s="550"/>
      <c r="CB19" s="550"/>
      <c r="CC19" s="550"/>
      <c r="CD19" s="550"/>
      <c r="CE19" s="550"/>
      <c r="CF19" s="550"/>
      <c r="CG19" s="550"/>
      <c r="CH19" s="550"/>
      <c r="CI19" s="550"/>
      <c r="CJ19" s="550"/>
      <c r="CK19" s="550"/>
      <c r="CL19" s="550"/>
      <c r="CM19" s="550"/>
      <c r="CN19" s="550"/>
      <c r="CO19" s="550"/>
      <c r="CP19" s="550"/>
      <c r="CQ19" s="550"/>
      <c r="CR19" s="550"/>
      <c r="CS19" s="550"/>
      <c r="CT19" s="550"/>
      <c r="CU19" s="550"/>
      <c r="CV19" s="550"/>
      <c r="CW19" s="550"/>
      <c r="CX19" s="550"/>
      <c r="CY19" s="550"/>
      <c r="CZ19" s="550"/>
      <c r="DA19" s="550"/>
      <c r="DB19" s="550"/>
      <c r="DC19" s="550"/>
      <c r="DD19" s="550"/>
      <c r="DE19" s="550"/>
      <c r="DF19" s="550"/>
      <c r="DG19" s="550"/>
      <c r="DH19" s="550"/>
      <c r="DI19" s="550"/>
      <c r="DJ19" s="550"/>
      <c r="DK19" s="550"/>
      <c r="DL19" s="550"/>
      <c r="DM19" s="550"/>
      <c r="DN19" s="550"/>
      <c r="DO19" s="550"/>
      <c r="DP19" s="550"/>
      <c r="DQ19" s="550"/>
      <c r="DR19" s="550"/>
      <c r="DS19" s="550"/>
      <c r="DT19" s="550"/>
      <c r="DU19" s="550"/>
      <c r="DV19" s="550"/>
      <c r="DW19" s="550"/>
      <c r="DX19" s="550"/>
      <c r="DY19" s="550"/>
      <c r="DZ19" s="550"/>
      <c r="EA19" s="550"/>
      <c r="EB19" s="550"/>
      <c r="EC19" s="550"/>
      <c r="ED19" s="550"/>
    </row>
    <row r="20" spans="1:134" s="476" customFormat="1" ht="29.1" customHeight="1" x14ac:dyDescent="0.15">
      <c r="A20" s="369"/>
      <c r="B20" s="780" t="s">
        <v>335</v>
      </c>
      <c r="C20" s="781"/>
      <c r="D20" s="781"/>
      <c r="E20" s="781"/>
      <c r="F20" s="781"/>
      <c r="G20" s="781"/>
      <c r="H20" s="781"/>
      <c r="I20" s="781"/>
      <c r="J20" s="781"/>
      <c r="K20" s="781"/>
      <c r="L20" s="781"/>
      <c r="M20" s="781"/>
      <c r="N20" s="781"/>
      <c r="O20" s="781"/>
      <c r="P20" s="781"/>
      <c r="Q20" s="781"/>
      <c r="R20" s="781"/>
      <c r="S20" s="423">
        <v>0</v>
      </c>
      <c r="T20" s="424">
        <v>9</v>
      </c>
      <c r="U20" s="237">
        <f t="shared" si="0"/>
        <v>0</v>
      </c>
      <c r="V20" s="782"/>
      <c r="W20" s="783"/>
      <c r="X20" s="784"/>
      <c r="Y20" s="786">
        <v>0</v>
      </c>
      <c r="Z20" s="236">
        <v>0</v>
      </c>
      <c r="AA20" s="236">
        <v>0</v>
      </c>
      <c r="AB20" s="236">
        <v>0</v>
      </c>
      <c r="AC20" s="236">
        <v>0</v>
      </c>
      <c r="AD20" s="236">
        <v>0</v>
      </c>
      <c r="AE20" s="236">
        <v>0</v>
      </c>
      <c r="AF20" s="236">
        <v>0</v>
      </c>
      <c r="AG20" s="239">
        <v>0</v>
      </c>
      <c r="AH20" s="326">
        <v>0</v>
      </c>
      <c r="AI20" s="550"/>
      <c r="AJ20" s="550"/>
      <c r="AK20" s="550"/>
      <c r="AL20" s="550"/>
      <c r="AM20" s="550"/>
      <c r="AN20" s="550"/>
      <c r="AO20" s="550"/>
      <c r="AP20" s="550"/>
      <c r="AQ20" s="550"/>
      <c r="AR20" s="550"/>
      <c r="AS20" s="550"/>
      <c r="AT20" s="550"/>
      <c r="AU20" s="550"/>
      <c r="AV20" s="550"/>
      <c r="AW20" s="550"/>
      <c r="AX20" s="550"/>
      <c r="AY20" s="550"/>
      <c r="AZ20" s="550"/>
      <c r="BA20" s="550"/>
      <c r="BB20" s="550"/>
      <c r="BC20" s="550"/>
      <c r="BD20" s="550"/>
      <c r="BE20" s="550"/>
      <c r="BF20" s="550"/>
      <c r="BG20" s="550"/>
      <c r="BH20" s="550"/>
      <c r="BI20" s="550"/>
      <c r="BJ20" s="550"/>
      <c r="BK20" s="550"/>
      <c r="BL20" s="550"/>
      <c r="BM20" s="550"/>
      <c r="BN20" s="550"/>
      <c r="BO20" s="550"/>
      <c r="BP20" s="550"/>
      <c r="BQ20" s="550"/>
      <c r="BR20" s="550"/>
      <c r="BS20" s="550"/>
      <c r="BT20" s="550"/>
      <c r="BU20" s="550"/>
      <c r="BV20" s="550"/>
      <c r="BW20" s="550"/>
      <c r="BX20" s="550"/>
      <c r="BY20" s="550"/>
      <c r="BZ20" s="550"/>
      <c r="CA20" s="550"/>
      <c r="CB20" s="550"/>
      <c r="CC20" s="550"/>
      <c r="CD20" s="550"/>
      <c r="CE20" s="550"/>
      <c r="CF20" s="550"/>
      <c r="CG20" s="550"/>
      <c r="CH20" s="550"/>
      <c r="CI20" s="550"/>
      <c r="CJ20" s="550"/>
      <c r="CK20" s="550"/>
      <c r="CL20" s="550"/>
      <c r="CM20" s="550"/>
      <c r="CN20" s="550"/>
      <c r="CO20" s="550"/>
      <c r="CP20" s="550"/>
      <c r="CQ20" s="550"/>
      <c r="CR20" s="550"/>
      <c r="CS20" s="550"/>
      <c r="CT20" s="550"/>
      <c r="CU20" s="550"/>
      <c r="CV20" s="550"/>
      <c r="CW20" s="550"/>
      <c r="CX20" s="550"/>
      <c r="CY20" s="550"/>
      <c r="CZ20" s="550"/>
      <c r="DA20" s="550"/>
      <c r="DB20" s="550"/>
      <c r="DC20" s="550"/>
      <c r="DD20" s="550"/>
      <c r="DE20" s="550"/>
      <c r="DF20" s="550"/>
      <c r="DG20" s="550"/>
      <c r="DH20" s="550"/>
      <c r="DI20" s="550"/>
      <c r="DJ20" s="550"/>
      <c r="DK20" s="550"/>
      <c r="DL20" s="550"/>
      <c r="DM20" s="550"/>
      <c r="DN20" s="550"/>
      <c r="DO20" s="550"/>
      <c r="DP20" s="550"/>
      <c r="DQ20" s="550"/>
      <c r="DR20" s="550"/>
      <c r="DS20" s="550"/>
      <c r="DT20" s="550"/>
      <c r="DU20" s="550"/>
      <c r="DV20" s="550"/>
      <c r="DW20" s="550"/>
      <c r="DX20" s="550"/>
      <c r="DY20" s="550"/>
      <c r="DZ20" s="550"/>
      <c r="EA20" s="550"/>
      <c r="EB20" s="550"/>
      <c r="EC20" s="550"/>
      <c r="ED20" s="550"/>
    </row>
    <row r="21" spans="1:134" s="466" customFormat="1" ht="29.1" customHeight="1" x14ac:dyDescent="0.15">
      <c r="A21" s="369"/>
      <c r="B21" s="780" t="s">
        <v>336</v>
      </c>
      <c r="C21" s="781"/>
      <c r="D21" s="781"/>
      <c r="E21" s="781"/>
      <c r="F21" s="781"/>
      <c r="G21" s="781"/>
      <c r="H21" s="781"/>
      <c r="I21" s="781"/>
      <c r="J21" s="781"/>
      <c r="K21" s="781"/>
      <c r="L21" s="781"/>
      <c r="M21" s="781"/>
      <c r="N21" s="781"/>
      <c r="O21" s="781"/>
      <c r="P21" s="781"/>
      <c r="Q21" s="781"/>
      <c r="R21" s="781"/>
      <c r="S21" s="423">
        <v>1</v>
      </c>
      <c r="T21" s="424">
        <v>0</v>
      </c>
      <c r="U21" s="237">
        <f t="shared" si="0"/>
        <v>0</v>
      </c>
      <c r="V21" s="782"/>
      <c r="W21" s="783"/>
      <c r="X21" s="784"/>
      <c r="Y21" s="786">
        <v>0</v>
      </c>
      <c r="Z21" s="236">
        <v>0</v>
      </c>
      <c r="AA21" s="236">
        <v>0</v>
      </c>
      <c r="AB21" s="236">
        <v>0</v>
      </c>
      <c r="AC21" s="236">
        <v>0</v>
      </c>
      <c r="AD21" s="236">
        <v>0</v>
      </c>
      <c r="AE21" s="236">
        <v>0</v>
      </c>
      <c r="AF21" s="236">
        <v>0</v>
      </c>
      <c r="AG21" s="236">
        <v>0</v>
      </c>
      <c r="AH21" s="326">
        <v>0</v>
      </c>
      <c r="AI21" s="550"/>
      <c r="AJ21" s="550"/>
      <c r="AK21" s="459"/>
      <c r="AL21" s="459"/>
      <c r="AM21" s="459"/>
      <c r="AN21" s="459"/>
      <c r="AO21" s="459"/>
      <c r="AP21" s="459"/>
      <c r="AQ21" s="459"/>
      <c r="AR21" s="459"/>
      <c r="AS21" s="459"/>
      <c r="AT21" s="459"/>
      <c r="AU21" s="459"/>
      <c r="AV21" s="459"/>
      <c r="AW21" s="459"/>
      <c r="AX21" s="459"/>
      <c r="AY21" s="459"/>
      <c r="AZ21" s="459"/>
      <c r="BA21" s="459"/>
      <c r="BB21" s="459"/>
      <c r="BC21" s="459"/>
      <c r="BD21" s="459"/>
      <c r="BE21" s="459"/>
      <c r="BF21" s="459"/>
      <c r="BG21" s="459"/>
      <c r="BH21" s="459"/>
      <c r="BI21" s="459"/>
      <c r="BJ21" s="459"/>
      <c r="BK21" s="459"/>
      <c r="BL21" s="459"/>
      <c r="BM21" s="459"/>
      <c r="BN21" s="459"/>
      <c r="BO21" s="459"/>
      <c r="BP21" s="459"/>
      <c r="BQ21" s="459"/>
      <c r="BR21" s="459"/>
      <c r="BS21" s="459"/>
      <c r="BT21" s="459"/>
      <c r="BU21" s="459"/>
      <c r="BV21" s="459"/>
      <c r="BW21" s="459"/>
      <c r="BX21" s="459"/>
      <c r="BY21" s="459"/>
      <c r="BZ21" s="459"/>
      <c r="CA21" s="459"/>
      <c r="CB21" s="459"/>
      <c r="CC21" s="459"/>
      <c r="CD21" s="459"/>
      <c r="CE21" s="459"/>
      <c r="CF21" s="459"/>
      <c r="CG21" s="459"/>
      <c r="CH21" s="459"/>
      <c r="CI21" s="459"/>
      <c r="CJ21" s="459"/>
      <c r="CK21" s="459"/>
      <c r="CL21" s="459"/>
      <c r="CM21" s="459"/>
      <c r="CN21" s="459"/>
      <c r="CO21" s="459"/>
      <c r="CP21" s="459"/>
      <c r="CQ21" s="459"/>
      <c r="CR21" s="459"/>
      <c r="CS21" s="459"/>
      <c r="CT21" s="459"/>
      <c r="CU21" s="459"/>
      <c r="CV21" s="459"/>
      <c r="CW21" s="459"/>
      <c r="CX21" s="459"/>
      <c r="CY21" s="459"/>
      <c r="CZ21" s="459"/>
      <c r="DA21" s="459"/>
      <c r="DB21" s="459"/>
      <c r="DC21" s="459"/>
      <c r="DD21" s="459"/>
      <c r="DE21" s="459"/>
      <c r="DF21" s="459"/>
      <c r="DG21" s="459"/>
      <c r="DH21" s="459"/>
      <c r="DI21" s="459"/>
      <c r="DJ21" s="459"/>
      <c r="DK21" s="459"/>
      <c r="DL21" s="459"/>
      <c r="DM21" s="459"/>
      <c r="DN21" s="459"/>
      <c r="DO21" s="459"/>
      <c r="DP21" s="459"/>
      <c r="DQ21" s="459"/>
      <c r="DR21" s="459"/>
      <c r="DS21" s="459"/>
      <c r="DT21" s="459"/>
      <c r="DU21" s="459"/>
      <c r="DV21" s="459"/>
      <c r="DW21" s="459"/>
      <c r="DX21" s="459"/>
      <c r="DY21" s="459"/>
      <c r="DZ21" s="459"/>
      <c r="EA21" s="459"/>
      <c r="EB21" s="459"/>
      <c r="EC21" s="459"/>
      <c r="ED21" s="459"/>
    </row>
    <row r="22" spans="1:134" s="466" customFormat="1" ht="29.1" customHeight="1" thickBot="1" x14ac:dyDescent="0.2">
      <c r="A22" s="369"/>
      <c r="B22" s="780" t="s">
        <v>337</v>
      </c>
      <c r="C22" s="781"/>
      <c r="D22" s="781"/>
      <c r="E22" s="781"/>
      <c r="F22" s="781"/>
      <c r="G22" s="781"/>
      <c r="H22" s="781"/>
      <c r="I22" s="781"/>
      <c r="J22" s="781"/>
      <c r="K22" s="781"/>
      <c r="L22" s="781"/>
      <c r="M22" s="781"/>
      <c r="N22" s="781"/>
      <c r="O22" s="781"/>
      <c r="P22" s="781"/>
      <c r="Q22" s="781"/>
      <c r="R22" s="781"/>
      <c r="S22" s="425">
        <v>1</v>
      </c>
      <c r="T22" s="426">
        <v>1</v>
      </c>
      <c r="U22" s="330">
        <f t="shared" si="0"/>
        <v>585</v>
      </c>
      <c r="V22" s="782"/>
      <c r="W22" s="783"/>
      <c r="X22" s="784"/>
      <c r="Y22" s="787">
        <v>0</v>
      </c>
      <c r="Z22" s="433">
        <v>273</v>
      </c>
      <c r="AA22" s="433">
        <v>0</v>
      </c>
      <c r="AB22" s="433">
        <v>0</v>
      </c>
      <c r="AC22" s="433">
        <v>0</v>
      </c>
      <c r="AD22" s="433">
        <v>0</v>
      </c>
      <c r="AE22" s="433">
        <v>0</v>
      </c>
      <c r="AF22" s="433">
        <v>0</v>
      </c>
      <c r="AG22" s="595">
        <v>0</v>
      </c>
      <c r="AH22" s="434">
        <v>312</v>
      </c>
      <c r="AI22" s="550"/>
      <c r="AJ22" s="550"/>
      <c r="AK22" s="459"/>
      <c r="AL22" s="459"/>
      <c r="AM22" s="459"/>
      <c r="AN22" s="459"/>
      <c r="AO22" s="459"/>
      <c r="AP22" s="459"/>
      <c r="AQ22" s="459"/>
      <c r="AR22" s="459"/>
      <c r="AS22" s="459"/>
      <c r="AT22" s="459"/>
      <c r="AU22" s="459"/>
      <c r="AV22" s="459"/>
      <c r="AW22" s="459"/>
      <c r="AX22" s="459"/>
      <c r="AY22" s="459"/>
      <c r="AZ22" s="459"/>
      <c r="BA22" s="459"/>
      <c r="BB22" s="459"/>
      <c r="BC22" s="459"/>
      <c r="BD22" s="459"/>
      <c r="BE22" s="459"/>
      <c r="BF22" s="459"/>
      <c r="BG22" s="459"/>
      <c r="BH22" s="459"/>
      <c r="BI22" s="459"/>
      <c r="BJ22" s="459"/>
      <c r="BK22" s="459"/>
      <c r="BL22" s="459"/>
      <c r="BM22" s="459"/>
      <c r="BN22" s="459"/>
      <c r="BO22" s="459"/>
      <c r="BP22" s="459"/>
      <c r="BQ22" s="459"/>
      <c r="BR22" s="459"/>
      <c r="BS22" s="459"/>
      <c r="BT22" s="459"/>
      <c r="BU22" s="459"/>
      <c r="BV22" s="459"/>
      <c r="BW22" s="459"/>
      <c r="BX22" s="459"/>
      <c r="BY22" s="459"/>
      <c r="BZ22" s="459"/>
      <c r="CA22" s="459"/>
      <c r="CB22" s="459"/>
      <c r="CC22" s="459"/>
      <c r="CD22" s="459"/>
      <c r="CE22" s="459"/>
      <c r="CF22" s="459"/>
      <c r="CG22" s="459"/>
      <c r="CH22" s="459"/>
      <c r="CI22" s="459"/>
      <c r="CJ22" s="459"/>
      <c r="CK22" s="459"/>
      <c r="CL22" s="459"/>
      <c r="CM22" s="459"/>
      <c r="CN22" s="459"/>
      <c r="CO22" s="459"/>
      <c r="CP22" s="459"/>
      <c r="CQ22" s="459"/>
      <c r="CR22" s="459"/>
      <c r="CS22" s="459"/>
      <c r="CT22" s="459"/>
      <c r="CU22" s="459"/>
      <c r="CV22" s="459"/>
      <c r="CW22" s="459"/>
      <c r="CX22" s="459"/>
      <c r="CY22" s="459"/>
      <c r="CZ22" s="459"/>
      <c r="DA22" s="459"/>
      <c r="DB22" s="459"/>
      <c r="DC22" s="459"/>
      <c r="DD22" s="459"/>
      <c r="DE22" s="459"/>
      <c r="DF22" s="459"/>
      <c r="DG22" s="459"/>
      <c r="DH22" s="459"/>
      <c r="DI22" s="459"/>
      <c r="DJ22" s="459"/>
      <c r="DK22" s="459"/>
      <c r="DL22" s="459"/>
      <c r="DM22" s="459"/>
      <c r="DN22" s="459"/>
      <c r="DO22" s="459"/>
      <c r="DP22" s="459"/>
      <c r="DQ22" s="459"/>
      <c r="DR22" s="459"/>
      <c r="DS22" s="459"/>
      <c r="DT22" s="459"/>
      <c r="DU22" s="459"/>
      <c r="DV22" s="459"/>
      <c r="DW22" s="459"/>
      <c r="DX22" s="459"/>
      <c r="DY22" s="459"/>
      <c r="DZ22" s="459"/>
      <c r="EA22" s="459"/>
      <c r="EB22" s="459"/>
      <c r="EC22" s="459"/>
      <c r="ED22" s="459"/>
    </row>
    <row r="23" spans="1:134" s="466" customFormat="1" ht="29.1" customHeight="1" x14ac:dyDescent="0.15">
      <c r="A23" s="369"/>
      <c r="B23" s="418" t="s">
        <v>431</v>
      </c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527">
        <v>1</v>
      </c>
      <c r="T23" s="443">
        <v>2</v>
      </c>
      <c r="U23" s="529">
        <f t="shared" si="0"/>
        <v>295276</v>
      </c>
      <c r="V23" s="782"/>
      <c r="W23" s="783"/>
      <c r="X23" s="784"/>
      <c r="Y23" s="790">
        <f>SUM(Y24:Y29)</f>
        <v>0</v>
      </c>
      <c r="Z23" s="792">
        <f t="shared" ref="Z23:AH23" si="2">SUM(Z24:Z29)</f>
        <v>0</v>
      </c>
      <c r="AA23" s="123">
        <f t="shared" si="2"/>
        <v>0</v>
      </c>
      <c r="AB23" s="123">
        <f t="shared" si="2"/>
        <v>0</v>
      </c>
      <c r="AC23" s="123">
        <f t="shared" si="2"/>
        <v>0</v>
      </c>
      <c r="AD23" s="123">
        <f t="shared" si="2"/>
        <v>217616</v>
      </c>
      <c r="AE23" s="123">
        <f t="shared" si="2"/>
        <v>0</v>
      </c>
      <c r="AF23" s="123">
        <f t="shared" si="2"/>
        <v>22288</v>
      </c>
      <c r="AG23" s="123">
        <f t="shared" si="2"/>
        <v>0</v>
      </c>
      <c r="AH23" s="89">
        <f t="shared" si="2"/>
        <v>55372</v>
      </c>
      <c r="AI23" s="550"/>
      <c r="AJ23" s="550"/>
      <c r="AK23" s="459"/>
      <c r="AL23" s="459"/>
      <c r="AM23" s="459"/>
      <c r="AN23" s="459"/>
      <c r="AO23" s="459"/>
      <c r="AP23" s="459"/>
      <c r="AQ23" s="459"/>
      <c r="AR23" s="459"/>
      <c r="AS23" s="459"/>
      <c r="AT23" s="459"/>
      <c r="AU23" s="459"/>
      <c r="AV23" s="459"/>
      <c r="AW23" s="459"/>
      <c r="AX23" s="459"/>
      <c r="AY23" s="459"/>
      <c r="AZ23" s="459"/>
      <c r="BA23" s="459"/>
      <c r="BB23" s="459"/>
      <c r="BC23" s="459"/>
      <c r="BD23" s="459"/>
      <c r="BE23" s="459"/>
      <c r="BF23" s="459"/>
      <c r="BG23" s="459"/>
      <c r="BH23" s="459"/>
      <c r="BI23" s="459"/>
      <c r="BJ23" s="459"/>
      <c r="BK23" s="459"/>
      <c r="BL23" s="459"/>
      <c r="BM23" s="459"/>
      <c r="BN23" s="459"/>
      <c r="BO23" s="459"/>
      <c r="BP23" s="459"/>
      <c r="BQ23" s="459"/>
      <c r="BR23" s="459"/>
      <c r="BS23" s="459"/>
      <c r="BT23" s="459"/>
      <c r="BU23" s="459"/>
      <c r="BV23" s="459"/>
      <c r="BW23" s="459"/>
      <c r="BX23" s="459"/>
      <c r="BY23" s="459"/>
      <c r="BZ23" s="459"/>
      <c r="CA23" s="459"/>
      <c r="CB23" s="459"/>
      <c r="CC23" s="459"/>
      <c r="CD23" s="459"/>
      <c r="CE23" s="459"/>
      <c r="CF23" s="459"/>
      <c r="CG23" s="459"/>
      <c r="CH23" s="459"/>
      <c r="CI23" s="459"/>
      <c r="CJ23" s="459"/>
      <c r="CK23" s="459"/>
      <c r="CL23" s="459"/>
      <c r="CM23" s="459"/>
      <c r="CN23" s="459"/>
      <c r="CO23" s="459"/>
      <c r="CP23" s="459"/>
      <c r="CQ23" s="459"/>
      <c r="CR23" s="459"/>
      <c r="CS23" s="459"/>
      <c r="CT23" s="459"/>
      <c r="CU23" s="459"/>
      <c r="CV23" s="459"/>
      <c r="CW23" s="459"/>
      <c r="CX23" s="459"/>
      <c r="CY23" s="459"/>
      <c r="CZ23" s="459"/>
      <c r="DA23" s="459"/>
      <c r="DB23" s="459"/>
      <c r="DC23" s="459"/>
      <c r="DD23" s="459"/>
      <c r="DE23" s="459"/>
      <c r="DF23" s="459"/>
      <c r="DG23" s="459"/>
      <c r="DH23" s="459"/>
      <c r="DI23" s="459"/>
      <c r="DJ23" s="459"/>
      <c r="DK23" s="459"/>
      <c r="DL23" s="459"/>
      <c r="DM23" s="459"/>
      <c r="DN23" s="459"/>
      <c r="DO23" s="459"/>
      <c r="DP23" s="459"/>
      <c r="DQ23" s="459"/>
      <c r="DR23" s="459"/>
      <c r="DS23" s="459"/>
      <c r="DT23" s="459"/>
      <c r="DU23" s="459"/>
      <c r="DV23" s="459"/>
      <c r="DW23" s="459"/>
      <c r="DX23" s="459"/>
      <c r="DY23" s="459"/>
      <c r="DZ23" s="459"/>
      <c r="EA23" s="459"/>
      <c r="EB23" s="459"/>
      <c r="EC23" s="459"/>
      <c r="ED23" s="459"/>
    </row>
    <row r="24" spans="1:134" s="466" customFormat="1" ht="29.1" customHeight="1" x14ac:dyDescent="0.15">
      <c r="A24" s="369"/>
      <c r="B24" s="418" t="s">
        <v>554</v>
      </c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23">
        <v>1</v>
      </c>
      <c r="T24" s="424">
        <v>3</v>
      </c>
      <c r="U24" s="237">
        <f t="shared" si="0"/>
        <v>290155</v>
      </c>
      <c r="V24" s="782"/>
      <c r="W24" s="783"/>
      <c r="X24" s="784"/>
      <c r="Y24" s="786">
        <v>0</v>
      </c>
      <c r="Z24" s="236">
        <v>0</v>
      </c>
      <c r="AA24" s="236">
        <v>0</v>
      </c>
      <c r="AB24" s="236">
        <v>0</v>
      </c>
      <c r="AC24" s="236">
        <v>0</v>
      </c>
      <c r="AD24" s="236">
        <v>217616</v>
      </c>
      <c r="AE24" s="236"/>
      <c r="AF24" s="236">
        <v>22288</v>
      </c>
      <c r="AG24" s="236">
        <v>0</v>
      </c>
      <c r="AH24" s="326">
        <v>50251</v>
      </c>
      <c r="AI24" s="550"/>
      <c r="AJ24" s="550"/>
      <c r="AK24" s="459"/>
      <c r="AL24" s="459"/>
      <c r="AM24" s="459"/>
      <c r="AN24" s="459"/>
      <c r="AO24" s="459"/>
      <c r="AP24" s="459"/>
      <c r="AQ24" s="459"/>
      <c r="AR24" s="459"/>
      <c r="AS24" s="459"/>
      <c r="AT24" s="459"/>
      <c r="AU24" s="459"/>
      <c r="AV24" s="459"/>
      <c r="AW24" s="459"/>
      <c r="AX24" s="459"/>
      <c r="AY24" s="459"/>
      <c r="AZ24" s="459"/>
      <c r="BA24" s="459"/>
      <c r="BB24" s="459"/>
      <c r="BC24" s="459"/>
      <c r="BD24" s="459"/>
      <c r="BE24" s="459"/>
      <c r="BF24" s="459"/>
      <c r="BG24" s="459"/>
      <c r="BH24" s="459"/>
      <c r="BI24" s="459"/>
      <c r="BJ24" s="459"/>
      <c r="BK24" s="459"/>
      <c r="BL24" s="459"/>
      <c r="BM24" s="459"/>
      <c r="BN24" s="459"/>
      <c r="BO24" s="459"/>
      <c r="BP24" s="459"/>
      <c r="BQ24" s="459"/>
      <c r="BR24" s="459"/>
      <c r="BS24" s="459"/>
      <c r="BT24" s="459"/>
      <c r="BU24" s="459"/>
      <c r="BV24" s="459"/>
      <c r="BW24" s="459"/>
      <c r="BX24" s="459"/>
      <c r="BY24" s="459"/>
      <c r="BZ24" s="459"/>
      <c r="CA24" s="459"/>
      <c r="CB24" s="459"/>
      <c r="CC24" s="459"/>
      <c r="CD24" s="459"/>
      <c r="CE24" s="459"/>
      <c r="CF24" s="459"/>
      <c r="CG24" s="459"/>
      <c r="CH24" s="459"/>
      <c r="CI24" s="459"/>
      <c r="CJ24" s="459"/>
      <c r="CK24" s="459"/>
      <c r="CL24" s="459"/>
      <c r="CM24" s="459"/>
      <c r="CN24" s="459"/>
      <c r="CO24" s="459"/>
      <c r="CP24" s="459"/>
      <c r="CQ24" s="459"/>
      <c r="CR24" s="459"/>
      <c r="CS24" s="459"/>
      <c r="CT24" s="459"/>
      <c r="CU24" s="459"/>
      <c r="CV24" s="459"/>
      <c r="CW24" s="459"/>
      <c r="CX24" s="459"/>
      <c r="CY24" s="459"/>
      <c r="CZ24" s="459"/>
      <c r="DA24" s="459"/>
      <c r="DB24" s="459"/>
      <c r="DC24" s="459"/>
      <c r="DD24" s="459"/>
      <c r="DE24" s="459"/>
      <c r="DF24" s="459"/>
      <c r="DG24" s="459"/>
      <c r="DH24" s="459"/>
      <c r="DI24" s="459"/>
      <c r="DJ24" s="459"/>
      <c r="DK24" s="459"/>
      <c r="DL24" s="459"/>
      <c r="DM24" s="459"/>
      <c r="DN24" s="459"/>
      <c r="DO24" s="459"/>
      <c r="DP24" s="459"/>
      <c r="DQ24" s="459"/>
      <c r="DR24" s="459"/>
      <c r="DS24" s="459"/>
      <c r="DT24" s="459"/>
      <c r="DU24" s="459"/>
      <c r="DV24" s="459"/>
      <c r="DW24" s="459"/>
      <c r="DX24" s="459"/>
      <c r="DY24" s="459"/>
      <c r="DZ24" s="459"/>
      <c r="EA24" s="459"/>
      <c r="EB24" s="459"/>
      <c r="EC24" s="459"/>
      <c r="ED24" s="459"/>
    </row>
    <row r="25" spans="1:134" s="466" customFormat="1" ht="29.1" customHeight="1" x14ac:dyDescent="0.15">
      <c r="A25" s="369"/>
      <c r="B25" s="418" t="s">
        <v>555</v>
      </c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23">
        <v>1</v>
      </c>
      <c r="T25" s="424">
        <v>4</v>
      </c>
      <c r="U25" s="237">
        <f t="shared" si="0"/>
        <v>5121</v>
      </c>
      <c r="V25" s="782"/>
      <c r="W25" s="783"/>
      <c r="X25" s="784"/>
      <c r="Y25" s="791">
        <v>0</v>
      </c>
      <c r="Z25" s="236">
        <v>0</v>
      </c>
      <c r="AA25" s="236">
        <v>0</v>
      </c>
      <c r="AB25" s="236">
        <v>0</v>
      </c>
      <c r="AC25" s="236">
        <v>0</v>
      </c>
      <c r="AD25" s="236">
        <v>0</v>
      </c>
      <c r="AE25" s="236">
        <v>0</v>
      </c>
      <c r="AF25" s="236">
        <v>0</v>
      </c>
      <c r="AG25" s="236">
        <v>0</v>
      </c>
      <c r="AH25" s="326">
        <v>5121</v>
      </c>
      <c r="AI25" s="550"/>
      <c r="AJ25" s="550"/>
      <c r="AK25" s="459"/>
      <c r="AL25" s="459"/>
      <c r="AM25" s="459"/>
      <c r="AN25" s="459"/>
      <c r="AO25" s="459"/>
      <c r="AP25" s="459"/>
      <c r="AQ25" s="459"/>
      <c r="AR25" s="459"/>
      <c r="AS25" s="459"/>
      <c r="AT25" s="459"/>
      <c r="AU25" s="459"/>
      <c r="AV25" s="459"/>
      <c r="AW25" s="459"/>
      <c r="AX25" s="459"/>
      <c r="AY25" s="459"/>
      <c r="AZ25" s="459"/>
      <c r="BA25" s="459"/>
      <c r="BB25" s="459"/>
      <c r="BC25" s="459"/>
      <c r="BD25" s="459"/>
      <c r="BE25" s="459"/>
      <c r="BF25" s="459"/>
      <c r="BG25" s="459"/>
      <c r="BH25" s="459"/>
      <c r="BI25" s="459"/>
      <c r="BJ25" s="459"/>
      <c r="BK25" s="459"/>
      <c r="BL25" s="459"/>
      <c r="BM25" s="459"/>
      <c r="BN25" s="459"/>
      <c r="BO25" s="459"/>
      <c r="BP25" s="459"/>
      <c r="BQ25" s="459"/>
      <c r="BR25" s="459"/>
      <c r="BS25" s="459"/>
      <c r="BT25" s="459"/>
      <c r="BU25" s="459"/>
      <c r="BV25" s="459"/>
      <c r="BW25" s="459"/>
      <c r="BX25" s="459"/>
      <c r="BY25" s="459"/>
      <c r="BZ25" s="459"/>
      <c r="CA25" s="459"/>
      <c r="CB25" s="459"/>
      <c r="CC25" s="459"/>
      <c r="CD25" s="459"/>
      <c r="CE25" s="459"/>
      <c r="CF25" s="459"/>
      <c r="CG25" s="459"/>
      <c r="CH25" s="459"/>
      <c r="CI25" s="459"/>
      <c r="CJ25" s="459"/>
      <c r="CK25" s="459"/>
      <c r="CL25" s="459"/>
      <c r="CM25" s="459"/>
      <c r="CN25" s="459"/>
      <c r="CO25" s="459"/>
      <c r="CP25" s="459"/>
      <c r="CQ25" s="459"/>
      <c r="CR25" s="459"/>
      <c r="CS25" s="459"/>
      <c r="CT25" s="459"/>
      <c r="CU25" s="459"/>
      <c r="CV25" s="459"/>
      <c r="CW25" s="459"/>
      <c r="CX25" s="459"/>
      <c r="CY25" s="459"/>
      <c r="CZ25" s="459"/>
      <c r="DA25" s="459"/>
      <c r="DB25" s="459"/>
      <c r="DC25" s="459"/>
      <c r="DD25" s="459"/>
      <c r="DE25" s="459"/>
      <c r="DF25" s="459"/>
      <c r="DG25" s="459"/>
      <c r="DH25" s="459"/>
      <c r="DI25" s="459"/>
      <c r="DJ25" s="459"/>
      <c r="DK25" s="459"/>
      <c r="DL25" s="459"/>
      <c r="DM25" s="459"/>
      <c r="DN25" s="459"/>
      <c r="DO25" s="459"/>
      <c r="DP25" s="459"/>
      <c r="DQ25" s="459"/>
      <c r="DR25" s="459"/>
      <c r="DS25" s="459"/>
      <c r="DT25" s="459"/>
      <c r="DU25" s="459"/>
      <c r="DV25" s="459"/>
      <c r="DW25" s="459"/>
      <c r="DX25" s="459"/>
      <c r="DY25" s="459"/>
      <c r="DZ25" s="459"/>
      <c r="EA25" s="459"/>
      <c r="EB25" s="459"/>
      <c r="EC25" s="459"/>
      <c r="ED25" s="459"/>
    </row>
    <row r="26" spans="1:134" s="466" customFormat="1" ht="29.1" customHeight="1" x14ac:dyDescent="0.15">
      <c r="A26" s="369"/>
      <c r="B26" s="418" t="s">
        <v>556</v>
      </c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23">
        <v>1</v>
      </c>
      <c r="T26" s="424">
        <v>5</v>
      </c>
      <c r="U26" s="237">
        <f t="shared" si="0"/>
        <v>0</v>
      </c>
      <c r="V26" s="782"/>
      <c r="W26" s="783"/>
      <c r="X26" s="784"/>
      <c r="Y26" s="791">
        <v>0</v>
      </c>
      <c r="Z26" s="236">
        <v>0</v>
      </c>
      <c r="AA26" s="236">
        <v>0</v>
      </c>
      <c r="AB26" s="236">
        <v>0</v>
      </c>
      <c r="AC26" s="236">
        <v>0</v>
      </c>
      <c r="AD26" s="236">
        <v>0</v>
      </c>
      <c r="AE26" s="236">
        <v>0</v>
      </c>
      <c r="AF26" s="236">
        <v>0</v>
      </c>
      <c r="AG26" s="236">
        <v>0</v>
      </c>
      <c r="AH26" s="326">
        <v>0</v>
      </c>
      <c r="AI26" s="550"/>
      <c r="AJ26" s="550"/>
      <c r="AK26" s="459"/>
      <c r="AL26" s="459"/>
      <c r="AM26" s="459"/>
      <c r="AN26" s="459"/>
      <c r="AO26" s="459"/>
      <c r="AP26" s="459"/>
      <c r="AQ26" s="459"/>
      <c r="AR26" s="459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59"/>
      <c r="BE26" s="459"/>
      <c r="BF26" s="459"/>
      <c r="BG26" s="459"/>
      <c r="BH26" s="459"/>
      <c r="BI26" s="459"/>
      <c r="BJ26" s="459"/>
      <c r="BK26" s="459"/>
      <c r="BL26" s="459"/>
      <c r="BM26" s="459"/>
      <c r="BN26" s="459"/>
      <c r="BO26" s="459"/>
      <c r="BP26" s="459"/>
      <c r="BQ26" s="459"/>
      <c r="BR26" s="459"/>
      <c r="BS26" s="459"/>
      <c r="BT26" s="459"/>
      <c r="BU26" s="459"/>
      <c r="BV26" s="459"/>
      <c r="BW26" s="459"/>
      <c r="BX26" s="459"/>
      <c r="BY26" s="459"/>
      <c r="BZ26" s="459"/>
      <c r="CA26" s="459"/>
      <c r="CB26" s="459"/>
      <c r="CC26" s="459"/>
      <c r="CD26" s="459"/>
      <c r="CE26" s="459"/>
      <c r="CF26" s="459"/>
      <c r="CG26" s="459"/>
      <c r="CH26" s="459"/>
      <c r="CI26" s="459"/>
      <c r="CJ26" s="459"/>
      <c r="CK26" s="459"/>
      <c r="CL26" s="459"/>
      <c r="CM26" s="459"/>
      <c r="CN26" s="459"/>
      <c r="CO26" s="459"/>
      <c r="CP26" s="459"/>
      <c r="CQ26" s="459"/>
      <c r="CR26" s="459"/>
      <c r="CS26" s="459"/>
      <c r="CT26" s="459"/>
      <c r="CU26" s="459"/>
      <c r="CV26" s="459"/>
      <c r="CW26" s="459"/>
      <c r="CX26" s="459"/>
      <c r="CY26" s="459"/>
      <c r="CZ26" s="459"/>
      <c r="DA26" s="459"/>
      <c r="DB26" s="459"/>
      <c r="DC26" s="459"/>
      <c r="DD26" s="459"/>
      <c r="DE26" s="459"/>
      <c r="DF26" s="459"/>
      <c r="DG26" s="459"/>
      <c r="DH26" s="459"/>
      <c r="DI26" s="459"/>
      <c r="DJ26" s="459"/>
      <c r="DK26" s="459"/>
      <c r="DL26" s="459"/>
      <c r="DM26" s="459"/>
      <c r="DN26" s="459"/>
      <c r="DO26" s="459"/>
      <c r="DP26" s="459"/>
      <c r="DQ26" s="459"/>
      <c r="DR26" s="459"/>
      <c r="DS26" s="459"/>
      <c r="DT26" s="459"/>
      <c r="DU26" s="459"/>
      <c r="DV26" s="459"/>
      <c r="DW26" s="459"/>
      <c r="DX26" s="459"/>
      <c r="DY26" s="459"/>
      <c r="DZ26" s="459"/>
      <c r="EA26" s="459"/>
      <c r="EB26" s="459"/>
      <c r="EC26" s="459"/>
      <c r="ED26" s="459"/>
    </row>
    <row r="27" spans="1:134" s="466" customFormat="1" ht="29.1" customHeight="1" x14ac:dyDescent="0.15">
      <c r="A27" s="369"/>
      <c r="B27" s="418" t="s">
        <v>557</v>
      </c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23">
        <v>1</v>
      </c>
      <c r="T27" s="424">
        <v>6</v>
      </c>
      <c r="U27" s="237">
        <f t="shared" si="0"/>
        <v>0</v>
      </c>
      <c r="V27" s="782"/>
      <c r="W27" s="783"/>
      <c r="X27" s="784"/>
      <c r="Y27" s="786">
        <v>0</v>
      </c>
      <c r="Z27" s="236">
        <v>0</v>
      </c>
      <c r="AA27" s="236">
        <v>0</v>
      </c>
      <c r="AB27" s="236">
        <v>0</v>
      </c>
      <c r="AC27" s="236">
        <v>0</v>
      </c>
      <c r="AD27" s="236">
        <v>0</v>
      </c>
      <c r="AE27" s="236">
        <v>0</v>
      </c>
      <c r="AF27" s="236">
        <v>0</v>
      </c>
      <c r="AG27" s="236">
        <v>0</v>
      </c>
      <c r="AH27" s="326">
        <v>0</v>
      </c>
      <c r="AI27" s="550"/>
      <c r="AJ27" s="550"/>
      <c r="AK27" s="459"/>
      <c r="AL27" s="459"/>
      <c r="AM27" s="459"/>
      <c r="AN27" s="459"/>
      <c r="AO27" s="459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U27" s="459"/>
      <c r="BV27" s="459"/>
      <c r="BW27" s="459"/>
      <c r="BX27" s="459"/>
      <c r="BY27" s="459"/>
      <c r="BZ27" s="459"/>
      <c r="CA27" s="459"/>
      <c r="CB27" s="459"/>
      <c r="CC27" s="459"/>
      <c r="CD27" s="459"/>
      <c r="CE27" s="459"/>
      <c r="CF27" s="459"/>
      <c r="CG27" s="459"/>
      <c r="CH27" s="459"/>
      <c r="CI27" s="459"/>
      <c r="CJ27" s="459"/>
      <c r="CK27" s="459"/>
      <c r="CL27" s="459"/>
      <c r="CM27" s="459"/>
      <c r="CN27" s="459"/>
      <c r="CO27" s="459"/>
      <c r="CP27" s="459"/>
      <c r="CQ27" s="459"/>
      <c r="CR27" s="459"/>
      <c r="CS27" s="459"/>
      <c r="CT27" s="459"/>
      <c r="CU27" s="459"/>
      <c r="CV27" s="459"/>
      <c r="CW27" s="459"/>
      <c r="CX27" s="459"/>
      <c r="CY27" s="459"/>
      <c r="CZ27" s="459"/>
      <c r="DA27" s="459"/>
      <c r="DB27" s="459"/>
      <c r="DC27" s="459"/>
      <c r="DD27" s="459"/>
      <c r="DE27" s="459"/>
      <c r="DF27" s="459"/>
      <c r="DG27" s="459"/>
      <c r="DH27" s="459"/>
      <c r="DI27" s="459"/>
      <c r="DJ27" s="459"/>
      <c r="DK27" s="459"/>
      <c r="DL27" s="459"/>
      <c r="DM27" s="459"/>
      <c r="DN27" s="459"/>
      <c r="DO27" s="459"/>
      <c r="DP27" s="459"/>
      <c r="DQ27" s="459"/>
      <c r="DR27" s="459"/>
      <c r="DS27" s="459"/>
      <c r="DT27" s="459"/>
      <c r="DU27" s="459"/>
      <c r="DV27" s="459"/>
      <c r="DW27" s="459"/>
      <c r="DX27" s="459"/>
      <c r="DY27" s="459"/>
      <c r="DZ27" s="459"/>
      <c r="EA27" s="459"/>
      <c r="EB27" s="459"/>
      <c r="EC27" s="459"/>
      <c r="ED27" s="459"/>
    </row>
    <row r="28" spans="1:134" s="466" customFormat="1" ht="29.1" customHeight="1" x14ac:dyDescent="0.15">
      <c r="A28" s="369"/>
      <c r="B28" s="418" t="s">
        <v>558</v>
      </c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23">
        <v>1</v>
      </c>
      <c r="T28" s="424">
        <v>7</v>
      </c>
      <c r="U28" s="237">
        <f t="shared" si="0"/>
        <v>0</v>
      </c>
      <c r="V28" s="782"/>
      <c r="W28" s="783"/>
      <c r="X28" s="784"/>
      <c r="Y28" s="786">
        <v>0</v>
      </c>
      <c r="Z28" s="236">
        <v>0</v>
      </c>
      <c r="AA28" s="236">
        <v>0</v>
      </c>
      <c r="AB28" s="236">
        <v>0</v>
      </c>
      <c r="AC28" s="236">
        <v>0</v>
      </c>
      <c r="AD28" s="236">
        <v>0</v>
      </c>
      <c r="AE28" s="236">
        <v>0</v>
      </c>
      <c r="AF28" s="236">
        <v>0</v>
      </c>
      <c r="AG28" s="236">
        <v>0</v>
      </c>
      <c r="AH28" s="326">
        <v>0</v>
      </c>
      <c r="AI28" s="550"/>
      <c r="AJ28" s="550"/>
      <c r="AK28" s="459"/>
      <c r="AL28" s="459"/>
      <c r="AM28" s="459"/>
      <c r="AN28" s="459"/>
      <c r="AO28" s="459"/>
      <c r="AP28" s="459"/>
      <c r="AQ28" s="459"/>
      <c r="AR28" s="459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59"/>
      <c r="BE28" s="459"/>
      <c r="BF28" s="459"/>
      <c r="BG28" s="459"/>
      <c r="BH28" s="459"/>
      <c r="BI28" s="459"/>
      <c r="BJ28" s="459"/>
      <c r="BK28" s="459"/>
      <c r="BL28" s="459"/>
      <c r="BM28" s="459"/>
      <c r="BN28" s="459"/>
      <c r="BO28" s="459"/>
      <c r="BP28" s="459"/>
      <c r="BQ28" s="459"/>
      <c r="BR28" s="459"/>
      <c r="BS28" s="459"/>
      <c r="BT28" s="459"/>
      <c r="BU28" s="459"/>
      <c r="BV28" s="459"/>
      <c r="BW28" s="459"/>
      <c r="BX28" s="459"/>
      <c r="BY28" s="459"/>
      <c r="BZ28" s="459"/>
      <c r="CA28" s="459"/>
      <c r="CB28" s="459"/>
      <c r="CC28" s="459"/>
      <c r="CD28" s="459"/>
      <c r="CE28" s="459"/>
      <c r="CF28" s="459"/>
      <c r="CG28" s="459"/>
      <c r="CH28" s="459"/>
      <c r="CI28" s="459"/>
      <c r="CJ28" s="459"/>
      <c r="CK28" s="459"/>
      <c r="CL28" s="459"/>
      <c r="CM28" s="459"/>
      <c r="CN28" s="459"/>
      <c r="CO28" s="459"/>
      <c r="CP28" s="459"/>
      <c r="CQ28" s="459"/>
      <c r="CR28" s="459"/>
      <c r="CS28" s="459"/>
      <c r="CT28" s="459"/>
      <c r="CU28" s="459"/>
      <c r="CV28" s="459"/>
      <c r="CW28" s="459"/>
      <c r="CX28" s="459"/>
      <c r="CY28" s="459"/>
      <c r="CZ28" s="459"/>
      <c r="DA28" s="459"/>
      <c r="DB28" s="459"/>
      <c r="DC28" s="459"/>
      <c r="DD28" s="459"/>
      <c r="DE28" s="459"/>
      <c r="DF28" s="459"/>
      <c r="DG28" s="459"/>
      <c r="DH28" s="459"/>
      <c r="DI28" s="459"/>
      <c r="DJ28" s="459"/>
      <c r="DK28" s="459"/>
      <c r="DL28" s="459"/>
      <c r="DM28" s="459"/>
      <c r="DN28" s="459"/>
      <c r="DO28" s="459"/>
      <c r="DP28" s="459"/>
      <c r="DQ28" s="459"/>
      <c r="DR28" s="459"/>
      <c r="DS28" s="459"/>
      <c r="DT28" s="459"/>
      <c r="DU28" s="459"/>
      <c r="DV28" s="459"/>
      <c r="DW28" s="459"/>
      <c r="DX28" s="459"/>
      <c r="DY28" s="459"/>
      <c r="DZ28" s="459"/>
      <c r="EA28" s="459"/>
      <c r="EB28" s="459"/>
      <c r="EC28" s="459"/>
      <c r="ED28" s="459"/>
    </row>
    <row r="29" spans="1:134" s="466" customFormat="1" ht="29.1" customHeight="1" x14ac:dyDescent="0.15">
      <c r="A29" s="369"/>
      <c r="B29" s="418" t="s">
        <v>559</v>
      </c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23">
        <v>1</v>
      </c>
      <c r="T29" s="424">
        <v>8</v>
      </c>
      <c r="U29" s="237">
        <f t="shared" si="0"/>
        <v>0</v>
      </c>
      <c r="V29" s="782"/>
      <c r="W29" s="783"/>
      <c r="X29" s="784"/>
      <c r="Y29" s="793">
        <f>SUM(Y30:Y31)</f>
        <v>0</v>
      </c>
      <c r="Z29" s="124">
        <f t="shared" ref="Z29:AH29" si="3">SUM(Z30:Z31)</f>
        <v>0</v>
      </c>
      <c r="AA29" s="794">
        <f t="shared" si="3"/>
        <v>0</v>
      </c>
      <c r="AB29" s="794">
        <f t="shared" si="3"/>
        <v>0</v>
      </c>
      <c r="AC29" s="794">
        <f t="shared" si="3"/>
        <v>0</v>
      </c>
      <c r="AD29" s="794">
        <f t="shared" si="3"/>
        <v>0</v>
      </c>
      <c r="AE29" s="124">
        <f t="shared" si="3"/>
        <v>0</v>
      </c>
      <c r="AF29" s="124">
        <f t="shared" si="3"/>
        <v>0</v>
      </c>
      <c r="AG29" s="794">
        <f t="shared" si="3"/>
        <v>0</v>
      </c>
      <c r="AH29" s="237">
        <f t="shared" si="3"/>
        <v>0</v>
      </c>
      <c r="AI29" s="550"/>
      <c r="AJ29" s="550"/>
      <c r="AK29" s="459"/>
      <c r="AL29" s="459"/>
      <c r="AM29" s="459"/>
      <c r="AN29" s="459"/>
      <c r="AO29" s="459"/>
      <c r="AP29" s="459"/>
      <c r="AQ29" s="459"/>
      <c r="AR29" s="459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59"/>
      <c r="BE29" s="459"/>
      <c r="BF29" s="459"/>
      <c r="BG29" s="459"/>
      <c r="BH29" s="459"/>
      <c r="BI29" s="459"/>
      <c r="BJ29" s="459"/>
      <c r="BK29" s="459"/>
      <c r="BL29" s="459"/>
      <c r="BM29" s="459"/>
      <c r="BN29" s="459"/>
      <c r="BO29" s="459"/>
      <c r="BP29" s="459"/>
      <c r="BQ29" s="459"/>
      <c r="BR29" s="459"/>
      <c r="BS29" s="459"/>
      <c r="BT29" s="459"/>
      <c r="BU29" s="459"/>
      <c r="BV29" s="459"/>
      <c r="BW29" s="459"/>
      <c r="BX29" s="459"/>
      <c r="BY29" s="459"/>
      <c r="BZ29" s="459"/>
      <c r="CA29" s="459"/>
      <c r="CB29" s="459"/>
      <c r="CC29" s="459"/>
      <c r="CD29" s="459"/>
      <c r="CE29" s="459"/>
      <c r="CF29" s="459"/>
      <c r="CG29" s="459"/>
      <c r="CH29" s="459"/>
      <c r="CI29" s="459"/>
      <c r="CJ29" s="459"/>
      <c r="CK29" s="459"/>
      <c r="CL29" s="459"/>
      <c r="CM29" s="459"/>
      <c r="CN29" s="459"/>
      <c r="CO29" s="459"/>
      <c r="CP29" s="459"/>
      <c r="CQ29" s="459"/>
      <c r="CR29" s="459"/>
      <c r="CS29" s="459"/>
      <c r="CT29" s="459"/>
      <c r="CU29" s="459"/>
      <c r="CV29" s="459"/>
      <c r="CW29" s="459"/>
      <c r="CX29" s="459"/>
      <c r="CY29" s="459"/>
      <c r="CZ29" s="459"/>
      <c r="DA29" s="459"/>
      <c r="DB29" s="459"/>
      <c r="DC29" s="459"/>
      <c r="DD29" s="459"/>
      <c r="DE29" s="459"/>
      <c r="DF29" s="459"/>
      <c r="DG29" s="459"/>
      <c r="DH29" s="459"/>
      <c r="DI29" s="459"/>
      <c r="DJ29" s="459"/>
      <c r="DK29" s="459"/>
      <c r="DL29" s="459"/>
      <c r="DM29" s="459"/>
      <c r="DN29" s="459"/>
      <c r="DO29" s="459"/>
      <c r="DP29" s="459"/>
      <c r="DQ29" s="459"/>
      <c r="DR29" s="459"/>
      <c r="DS29" s="459"/>
      <c r="DT29" s="459"/>
      <c r="DU29" s="459"/>
      <c r="DV29" s="459"/>
      <c r="DW29" s="459"/>
      <c r="DX29" s="459"/>
      <c r="DY29" s="459"/>
      <c r="DZ29" s="459"/>
      <c r="EA29" s="459"/>
      <c r="EB29" s="459"/>
      <c r="EC29" s="459"/>
      <c r="ED29" s="459"/>
    </row>
    <row r="30" spans="1:134" s="466" customFormat="1" ht="29.1" customHeight="1" x14ac:dyDescent="0.15">
      <c r="A30" s="369"/>
      <c r="B30" s="418" t="s">
        <v>560</v>
      </c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23">
        <v>1</v>
      </c>
      <c r="T30" s="424">
        <v>9</v>
      </c>
      <c r="U30" s="237">
        <f t="shared" si="0"/>
        <v>0</v>
      </c>
      <c r="V30" s="782"/>
      <c r="W30" s="783"/>
      <c r="X30" s="784"/>
      <c r="Y30" s="786">
        <v>0</v>
      </c>
      <c r="Z30" s="236">
        <v>0</v>
      </c>
      <c r="AA30" s="239">
        <v>0</v>
      </c>
      <c r="AB30" s="239">
        <v>0</v>
      </c>
      <c r="AC30" s="239">
        <v>0</v>
      </c>
      <c r="AD30" s="239">
        <v>0</v>
      </c>
      <c r="AE30" s="236">
        <v>0</v>
      </c>
      <c r="AF30" s="236">
        <v>0</v>
      </c>
      <c r="AG30" s="239">
        <v>0</v>
      </c>
      <c r="AH30" s="326">
        <v>0</v>
      </c>
      <c r="AI30" s="550"/>
      <c r="AJ30" s="550"/>
      <c r="AK30" s="459"/>
      <c r="AL30" s="459"/>
      <c r="AM30" s="459"/>
      <c r="AN30" s="459"/>
      <c r="AO30" s="459"/>
      <c r="AP30" s="459"/>
      <c r="AQ30" s="459"/>
      <c r="AR30" s="459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59"/>
      <c r="BE30" s="459"/>
      <c r="BF30" s="459"/>
      <c r="BG30" s="459"/>
      <c r="BH30" s="459"/>
      <c r="BI30" s="459"/>
      <c r="BJ30" s="459"/>
      <c r="BK30" s="459"/>
      <c r="BL30" s="459"/>
      <c r="BM30" s="459"/>
      <c r="BN30" s="459"/>
      <c r="BO30" s="459"/>
      <c r="BP30" s="459"/>
      <c r="BQ30" s="459"/>
      <c r="BR30" s="459"/>
      <c r="BS30" s="459"/>
      <c r="BT30" s="459"/>
      <c r="BU30" s="459"/>
      <c r="BV30" s="459"/>
      <c r="BW30" s="459"/>
      <c r="BX30" s="459"/>
      <c r="BY30" s="459"/>
      <c r="BZ30" s="459"/>
      <c r="CA30" s="459"/>
      <c r="CB30" s="459"/>
      <c r="CC30" s="459"/>
      <c r="CD30" s="459"/>
      <c r="CE30" s="459"/>
      <c r="CF30" s="459"/>
      <c r="CG30" s="459"/>
      <c r="CH30" s="459"/>
      <c r="CI30" s="459"/>
      <c r="CJ30" s="459"/>
      <c r="CK30" s="459"/>
      <c r="CL30" s="459"/>
      <c r="CM30" s="459"/>
      <c r="CN30" s="459"/>
      <c r="CO30" s="459"/>
      <c r="CP30" s="459"/>
      <c r="CQ30" s="459"/>
      <c r="CR30" s="459"/>
      <c r="CS30" s="459"/>
      <c r="CT30" s="459"/>
      <c r="CU30" s="459"/>
      <c r="CV30" s="459"/>
      <c r="CW30" s="459"/>
      <c r="CX30" s="459"/>
      <c r="CY30" s="459"/>
      <c r="CZ30" s="459"/>
      <c r="DA30" s="459"/>
      <c r="DB30" s="459"/>
      <c r="DC30" s="459"/>
      <c r="DD30" s="459"/>
      <c r="DE30" s="459"/>
      <c r="DF30" s="459"/>
      <c r="DG30" s="459"/>
      <c r="DH30" s="459"/>
      <c r="DI30" s="459"/>
      <c r="DJ30" s="459"/>
      <c r="DK30" s="459"/>
      <c r="DL30" s="459"/>
      <c r="DM30" s="459"/>
      <c r="DN30" s="459"/>
      <c r="DO30" s="459"/>
      <c r="DP30" s="459"/>
      <c r="DQ30" s="459"/>
      <c r="DR30" s="459"/>
      <c r="DS30" s="459"/>
      <c r="DT30" s="459"/>
      <c r="DU30" s="459"/>
      <c r="DV30" s="459"/>
      <c r="DW30" s="459"/>
      <c r="DX30" s="459"/>
      <c r="DY30" s="459"/>
      <c r="DZ30" s="459"/>
      <c r="EA30" s="459"/>
      <c r="EB30" s="459"/>
      <c r="EC30" s="459"/>
      <c r="ED30" s="459"/>
    </row>
    <row r="31" spans="1:134" s="466" customFormat="1" ht="29.1" customHeight="1" x14ac:dyDescent="0.15">
      <c r="A31" s="369"/>
      <c r="B31" s="418" t="s">
        <v>561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23">
        <v>2</v>
      </c>
      <c r="T31" s="424">
        <v>0</v>
      </c>
      <c r="U31" s="237">
        <f t="shared" si="0"/>
        <v>0</v>
      </c>
      <c r="V31" s="782"/>
      <c r="W31" s="783"/>
      <c r="X31" s="784"/>
      <c r="Y31" s="791">
        <v>0</v>
      </c>
      <c r="Z31" s="236">
        <v>0</v>
      </c>
      <c r="AA31" s="239">
        <v>0</v>
      </c>
      <c r="AB31" s="239">
        <v>0</v>
      </c>
      <c r="AC31" s="239">
        <v>0</v>
      </c>
      <c r="AD31" s="239">
        <v>0</v>
      </c>
      <c r="AE31" s="236">
        <v>0</v>
      </c>
      <c r="AF31" s="236">
        <v>0</v>
      </c>
      <c r="AG31" s="239">
        <v>0</v>
      </c>
      <c r="AH31" s="326">
        <v>0</v>
      </c>
      <c r="AI31" s="550"/>
      <c r="AJ31" s="550"/>
      <c r="AK31" s="459"/>
      <c r="AL31" s="459"/>
      <c r="AM31" s="459"/>
      <c r="AN31" s="459"/>
      <c r="AO31" s="459"/>
      <c r="AP31" s="459"/>
      <c r="AQ31" s="459"/>
      <c r="AR31" s="459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59"/>
      <c r="BE31" s="459"/>
      <c r="BF31" s="459"/>
      <c r="BG31" s="459"/>
      <c r="BH31" s="459"/>
      <c r="BI31" s="459"/>
      <c r="BJ31" s="459"/>
      <c r="BK31" s="459"/>
      <c r="BL31" s="459"/>
      <c r="BM31" s="459"/>
      <c r="BN31" s="459"/>
      <c r="BO31" s="459"/>
      <c r="BP31" s="459"/>
      <c r="BQ31" s="459"/>
      <c r="BR31" s="459"/>
      <c r="BS31" s="459"/>
      <c r="BT31" s="459"/>
      <c r="BU31" s="459"/>
      <c r="BV31" s="459"/>
      <c r="BW31" s="459"/>
      <c r="BX31" s="459"/>
      <c r="BY31" s="459"/>
      <c r="BZ31" s="459"/>
      <c r="CA31" s="459"/>
      <c r="CB31" s="459"/>
      <c r="CC31" s="459"/>
      <c r="CD31" s="459"/>
      <c r="CE31" s="459"/>
      <c r="CF31" s="459"/>
      <c r="CG31" s="459"/>
      <c r="CH31" s="459"/>
      <c r="CI31" s="459"/>
      <c r="CJ31" s="459"/>
      <c r="CK31" s="459"/>
      <c r="CL31" s="459"/>
      <c r="CM31" s="459"/>
      <c r="CN31" s="459"/>
      <c r="CO31" s="459"/>
      <c r="CP31" s="459"/>
      <c r="CQ31" s="459"/>
      <c r="CR31" s="459"/>
      <c r="CS31" s="459"/>
      <c r="CT31" s="459"/>
      <c r="CU31" s="459"/>
      <c r="CV31" s="459"/>
      <c r="CW31" s="459"/>
      <c r="CX31" s="459"/>
      <c r="CY31" s="459"/>
      <c r="CZ31" s="459"/>
      <c r="DA31" s="459"/>
      <c r="DB31" s="459"/>
      <c r="DC31" s="459"/>
      <c r="DD31" s="459"/>
      <c r="DE31" s="459"/>
      <c r="DF31" s="459"/>
      <c r="DG31" s="459"/>
      <c r="DH31" s="459"/>
      <c r="DI31" s="459"/>
      <c r="DJ31" s="459"/>
      <c r="DK31" s="459"/>
      <c r="DL31" s="459"/>
      <c r="DM31" s="459"/>
      <c r="DN31" s="459"/>
      <c r="DO31" s="459"/>
      <c r="DP31" s="459"/>
      <c r="DQ31" s="459"/>
      <c r="DR31" s="459"/>
      <c r="DS31" s="459"/>
      <c r="DT31" s="459"/>
      <c r="DU31" s="459"/>
      <c r="DV31" s="459"/>
      <c r="DW31" s="459"/>
      <c r="DX31" s="459"/>
      <c r="DY31" s="459"/>
      <c r="DZ31" s="459"/>
      <c r="EA31" s="459"/>
      <c r="EB31" s="459"/>
      <c r="EC31" s="459"/>
      <c r="ED31" s="459"/>
    </row>
    <row r="32" spans="1:134" s="599" customFormat="1" ht="29.1" customHeight="1" x14ac:dyDescent="0.15">
      <c r="A32" s="440"/>
      <c r="B32" s="418" t="s">
        <v>432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23">
        <v>2</v>
      </c>
      <c r="T32" s="424">
        <v>1</v>
      </c>
      <c r="U32" s="237">
        <f t="shared" si="0"/>
        <v>0</v>
      </c>
      <c r="V32" s="782"/>
      <c r="W32" s="783"/>
      <c r="X32" s="784"/>
      <c r="Y32" s="793">
        <f>SUM(Y33:Y37)</f>
        <v>0</v>
      </c>
      <c r="Z32" s="124">
        <f t="shared" ref="Z32:AH32" si="4">SUM(Z33:Z37)</f>
        <v>0</v>
      </c>
      <c r="AA32" s="124">
        <f t="shared" si="4"/>
        <v>0</v>
      </c>
      <c r="AB32" s="124">
        <f t="shared" si="4"/>
        <v>0</v>
      </c>
      <c r="AC32" s="124">
        <f t="shared" si="4"/>
        <v>0</v>
      </c>
      <c r="AD32" s="124">
        <f t="shared" si="4"/>
        <v>0</v>
      </c>
      <c r="AE32" s="124">
        <f t="shared" si="4"/>
        <v>0</v>
      </c>
      <c r="AF32" s="124">
        <f t="shared" si="4"/>
        <v>0</v>
      </c>
      <c r="AG32" s="124">
        <f t="shared" si="4"/>
        <v>0</v>
      </c>
      <c r="AH32" s="237">
        <f t="shared" si="4"/>
        <v>0</v>
      </c>
      <c r="AI32" s="564"/>
      <c r="AJ32" s="564"/>
      <c r="AK32" s="563"/>
      <c r="AL32" s="563"/>
      <c r="AM32" s="563"/>
      <c r="AN32" s="563"/>
      <c r="AO32" s="563"/>
      <c r="AP32" s="563"/>
      <c r="AQ32" s="563"/>
      <c r="AR32" s="563"/>
      <c r="AS32" s="563"/>
      <c r="AT32" s="563"/>
      <c r="AU32" s="563"/>
      <c r="AV32" s="563"/>
      <c r="AW32" s="563"/>
      <c r="AX32" s="563"/>
      <c r="AY32" s="563"/>
      <c r="AZ32" s="563"/>
      <c r="BA32" s="563"/>
      <c r="BB32" s="563"/>
      <c r="BC32" s="563"/>
      <c r="BD32" s="563"/>
      <c r="BE32" s="563"/>
      <c r="BF32" s="563"/>
      <c r="BG32" s="563"/>
      <c r="BH32" s="563"/>
      <c r="BI32" s="563"/>
      <c r="BJ32" s="563"/>
      <c r="BK32" s="563"/>
      <c r="BL32" s="563"/>
      <c r="BM32" s="563"/>
      <c r="BN32" s="563"/>
      <c r="BO32" s="563"/>
      <c r="BP32" s="563"/>
      <c r="BQ32" s="563"/>
      <c r="BR32" s="563"/>
      <c r="BS32" s="563"/>
      <c r="BT32" s="563"/>
      <c r="BU32" s="563"/>
      <c r="BV32" s="563"/>
      <c r="BW32" s="563"/>
      <c r="BX32" s="563"/>
      <c r="BY32" s="563"/>
      <c r="BZ32" s="563"/>
      <c r="CA32" s="563"/>
      <c r="CB32" s="563"/>
      <c r="CC32" s="563"/>
      <c r="CD32" s="563"/>
      <c r="CE32" s="563"/>
      <c r="CF32" s="563"/>
      <c r="CG32" s="563"/>
      <c r="CH32" s="563"/>
      <c r="CI32" s="563"/>
      <c r="CJ32" s="563"/>
      <c r="CK32" s="563"/>
      <c r="CL32" s="563"/>
      <c r="CM32" s="563"/>
      <c r="CN32" s="563"/>
      <c r="CO32" s="563"/>
      <c r="CP32" s="563"/>
      <c r="CQ32" s="563"/>
      <c r="CR32" s="563"/>
      <c r="CS32" s="563"/>
      <c r="CT32" s="563"/>
      <c r="CU32" s="563"/>
      <c r="CV32" s="563"/>
      <c r="CW32" s="563"/>
      <c r="CX32" s="563"/>
      <c r="CY32" s="563"/>
      <c r="CZ32" s="563"/>
      <c r="DA32" s="563"/>
      <c r="DB32" s="563"/>
      <c r="DC32" s="563"/>
      <c r="DD32" s="563"/>
      <c r="DE32" s="563"/>
      <c r="DF32" s="563"/>
      <c r="DG32" s="563"/>
      <c r="DH32" s="563"/>
      <c r="DI32" s="563"/>
      <c r="DJ32" s="563"/>
      <c r="DK32" s="563"/>
      <c r="DL32" s="563"/>
      <c r="DM32" s="563"/>
      <c r="DN32" s="563"/>
      <c r="DO32" s="563"/>
      <c r="DP32" s="563"/>
      <c r="DQ32" s="563"/>
      <c r="DR32" s="563"/>
      <c r="DS32" s="563"/>
      <c r="DT32" s="563"/>
      <c r="DU32" s="563"/>
      <c r="DV32" s="563"/>
      <c r="DW32" s="563"/>
      <c r="DX32" s="563"/>
      <c r="DY32" s="563"/>
      <c r="DZ32" s="563"/>
      <c r="EA32" s="563"/>
      <c r="EB32" s="563"/>
      <c r="EC32" s="563"/>
      <c r="ED32" s="563"/>
    </row>
    <row r="33" spans="1:134" s="466" customFormat="1" ht="29.1" customHeight="1" x14ac:dyDescent="0.15">
      <c r="A33" s="369"/>
      <c r="B33" s="795" t="s">
        <v>554</v>
      </c>
      <c r="C33" s="796"/>
      <c r="D33" s="796"/>
      <c r="E33" s="796"/>
      <c r="F33" s="796"/>
      <c r="G33" s="796"/>
      <c r="H33" s="796"/>
      <c r="I33" s="796"/>
      <c r="J33" s="796"/>
      <c r="K33" s="796"/>
      <c r="L33" s="796"/>
      <c r="M33" s="796"/>
      <c r="N33" s="796"/>
      <c r="O33" s="796"/>
      <c r="P33" s="796"/>
      <c r="Q33" s="796"/>
      <c r="R33" s="796"/>
      <c r="S33" s="423">
        <v>2</v>
      </c>
      <c r="T33" s="424">
        <v>2</v>
      </c>
      <c r="U33" s="237">
        <f t="shared" si="0"/>
        <v>0</v>
      </c>
      <c r="V33" s="782"/>
      <c r="W33" s="783"/>
      <c r="X33" s="784"/>
      <c r="Y33" s="786">
        <v>0</v>
      </c>
      <c r="Z33" s="236">
        <v>0</v>
      </c>
      <c r="AA33" s="236">
        <v>0</v>
      </c>
      <c r="AB33" s="236">
        <v>0</v>
      </c>
      <c r="AC33" s="236">
        <v>0</v>
      </c>
      <c r="AD33" s="236">
        <v>0</v>
      </c>
      <c r="AE33" s="236">
        <v>0</v>
      </c>
      <c r="AF33" s="236">
        <v>0</v>
      </c>
      <c r="AG33" s="236">
        <v>0</v>
      </c>
      <c r="AH33" s="326">
        <v>0</v>
      </c>
      <c r="AI33" s="550"/>
      <c r="AJ33" s="550"/>
      <c r="AK33" s="459"/>
      <c r="AL33" s="459"/>
      <c r="AM33" s="459"/>
      <c r="AN33" s="459"/>
      <c r="AO33" s="459"/>
      <c r="AP33" s="459"/>
      <c r="AQ33" s="459"/>
      <c r="AR33" s="459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59"/>
      <c r="BF33" s="459"/>
      <c r="BG33" s="459"/>
      <c r="BH33" s="459"/>
      <c r="BI33" s="459"/>
      <c r="BJ33" s="459"/>
      <c r="BK33" s="459"/>
      <c r="BL33" s="459"/>
      <c r="BM33" s="459"/>
      <c r="BN33" s="459"/>
      <c r="BO33" s="459"/>
      <c r="BP33" s="459"/>
      <c r="BQ33" s="459"/>
      <c r="BR33" s="459"/>
      <c r="BS33" s="459"/>
      <c r="BT33" s="459"/>
      <c r="BU33" s="459"/>
      <c r="BV33" s="459"/>
      <c r="BW33" s="459"/>
      <c r="BX33" s="459"/>
      <c r="BY33" s="459"/>
      <c r="BZ33" s="459"/>
      <c r="CA33" s="459"/>
      <c r="CB33" s="459"/>
      <c r="CC33" s="459"/>
      <c r="CD33" s="459"/>
      <c r="CE33" s="459"/>
      <c r="CF33" s="459"/>
      <c r="CG33" s="459"/>
      <c r="CH33" s="459"/>
      <c r="CI33" s="459"/>
      <c r="CJ33" s="459"/>
      <c r="CK33" s="459"/>
      <c r="CL33" s="459"/>
      <c r="CM33" s="459"/>
      <c r="CN33" s="459"/>
      <c r="CO33" s="459"/>
      <c r="CP33" s="459"/>
      <c r="CQ33" s="459"/>
      <c r="CR33" s="459"/>
      <c r="CS33" s="459"/>
      <c r="CT33" s="459"/>
      <c r="CU33" s="459"/>
      <c r="CV33" s="459"/>
      <c r="CW33" s="459"/>
      <c r="CX33" s="459"/>
      <c r="CY33" s="459"/>
      <c r="CZ33" s="459"/>
      <c r="DA33" s="459"/>
      <c r="DB33" s="459"/>
      <c r="DC33" s="459"/>
      <c r="DD33" s="459"/>
      <c r="DE33" s="459"/>
      <c r="DF33" s="459"/>
      <c r="DG33" s="459"/>
      <c r="DH33" s="459"/>
      <c r="DI33" s="459"/>
      <c r="DJ33" s="459"/>
      <c r="DK33" s="459"/>
      <c r="DL33" s="459"/>
      <c r="DM33" s="459"/>
      <c r="DN33" s="459"/>
      <c r="DO33" s="459"/>
      <c r="DP33" s="459"/>
      <c r="DQ33" s="459"/>
      <c r="DR33" s="459"/>
      <c r="DS33" s="459"/>
      <c r="DT33" s="459"/>
      <c r="DU33" s="459"/>
      <c r="DV33" s="459"/>
      <c r="DW33" s="459"/>
      <c r="DX33" s="459"/>
      <c r="DY33" s="459"/>
      <c r="DZ33" s="459"/>
      <c r="EA33" s="459"/>
      <c r="EB33" s="459"/>
      <c r="EC33" s="459"/>
      <c r="ED33" s="459"/>
    </row>
    <row r="34" spans="1:134" s="466" customFormat="1" ht="27" customHeight="1" x14ac:dyDescent="0.15">
      <c r="A34" s="369"/>
      <c r="B34" s="795" t="s">
        <v>555</v>
      </c>
      <c r="C34" s="796"/>
      <c r="D34" s="796"/>
      <c r="E34" s="796"/>
      <c r="F34" s="796"/>
      <c r="G34" s="796"/>
      <c r="H34" s="796"/>
      <c r="I34" s="796"/>
      <c r="J34" s="796"/>
      <c r="K34" s="796"/>
      <c r="L34" s="796"/>
      <c r="M34" s="796"/>
      <c r="N34" s="796"/>
      <c r="O34" s="796"/>
      <c r="P34" s="796"/>
      <c r="Q34" s="796"/>
      <c r="R34" s="796"/>
      <c r="S34" s="423">
        <v>2</v>
      </c>
      <c r="T34" s="424">
        <v>3</v>
      </c>
      <c r="U34" s="237">
        <f t="shared" si="0"/>
        <v>0</v>
      </c>
      <c r="V34" s="782"/>
      <c r="W34" s="783"/>
      <c r="X34" s="784"/>
      <c r="Y34" s="791">
        <v>0</v>
      </c>
      <c r="Z34" s="236">
        <v>0</v>
      </c>
      <c r="AA34" s="236">
        <v>0</v>
      </c>
      <c r="AB34" s="236">
        <v>0</v>
      </c>
      <c r="AC34" s="236">
        <v>0</v>
      </c>
      <c r="AD34" s="236">
        <v>0</v>
      </c>
      <c r="AE34" s="236">
        <v>0</v>
      </c>
      <c r="AF34" s="236">
        <v>0</v>
      </c>
      <c r="AG34" s="236">
        <v>0</v>
      </c>
      <c r="AH34" s="326">
        <v>0</v>
      </c>
      <c r="AI34" s="550"/>
      <c r="AJ34" s="550"/>
      <c r="AK34" s="459"/>
      <c r="AL34" s="459"/>
      <c r="AM34" s="459"/>
      <c r="AN34" s="459"/>
      <c r="AO34" s="459"/>
      <c r="AP34" s="459"/>
      <c r="AQ34" s="459"/>
      <c r="AR34" s="459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59"/>
      <c r="BF34" s="459"/>
      <c r="BG34" s="459"/>
      <c r="BH34" s="459"/>
      <c r="BI34" s="459"/>
      <c r="BJ34" s="459"/>
      <c r="BK34" s="459"/>
      <c r="BL34" s="459"/>
      <c r="BM34" s="459"/>
      <c r="BN34" s="459"/>
      <c r="BO34" s="459"/>
      <c r="BP34" s="459"/>
      <c r="BQ34" s="459"/>
      <c r="BR34" s="459"/>
      <c r="BS34" s="459"/>
      <c r="BT34" s="459"/>
      <c r="BU34" s="459"/>
      <c r="BV34" s="459"/>
      <c r="BW34" s="459"/>
      <c r="BX34" s="459"/>
      <c r="BY34" s="459"/>
      <c r="BZ34" s="459"/>
      <c r="CA34" s="459"/>
      <c r="CB34" s="459"/>
      <c r="CC34" s="459"/>
      <c r="CD34" s="459"/>
      <c r="CE34" s="459"/>
      <c r="CF34" s="459"/>
      <c r="CG34" s="459"/>
      <c r="CH34" s="459"/>
      <c r="CI34" s="459"/>
      <c r="CJ34" s="459"/>
      <c r="CK34" s="459"/>
      <c r="CL34" s="459"/>
      <c r="CM34" s="459"/>
      <c r="CN34" s="459"/>
      <c r="CO34" s="459"/>
      <c r="CP34" s="459"/>
      <c r="CQ34" s="459"/>
      <c r="CR34" s="459"/>
      <c r="CS34" s="459"/>
      <c r="CT34" s="459"/>
      <c r="CU34" s="459"/>
      <c r="CV34" s="459"/>
      <c r="CW34" s="459"/>
      <c r="CX34" s="459"/>
      <c r="CY34" s="459"/>
      <c r="CZ34" s="459"/>
      <c r="DA34" s="459"/>
      <c r="DB34" s="459"/>
      <c r="DC34" s="459"/>
      <c r="DD34" s="459"/>
      <c r="DE34" s="459"/>
      <c r="DF34" s="459"/>
      <c r="DG34" s="459"/>
      <c r="DH34" s="459"/>
      <c r="DI34" s="459"/>
      <c r="DJ34" s="459"/>
      <c r="DK34" s="459"/>
      <c r="DL34" s="459"/>
      <c r="DM34" s="459"/>
      <c r="DN34" s="459"/>
      <c r="DO34" s="459"/>
      <c r="DP34" s="459"/>
      <c r="DQ34" s="459"/>
      <c r="DR34" s="459"/>
      <c r="DS34" s="459"/>
      <c r="DT34" s="459"/>
      <c r="DU34" s="459"/>
      <c r="DV34" s="459"/>
      <c r="DW34" s="459"/>
      <c r="DX34" s="459"/>
      <c r="DY34" s="459"/>
      <c r="DZ34" s="459"/>
      <c r="EA34" s="459"/>
      <c r="EB34" s="459"/>
      <c r="EC34" s="459"/>
      <c r="ED34" s="459"/>
    </row>
    <row r="35" spans="1:134" s="466" customFormat="1" ht="29.1" customHeight="1" x14ac:dyDescent="0.15">
      <c r="A35" s="369"/>
      <c r="B35" s="795" t="s">
        <v>562</v>
      </c>
      <c r="C35" s="796"/>
      <c r="D35" s="796"/>
      <c r="E35" s="796"/>
      <c r="F35" s="796"/>
      <c r="G35" s="796"/>
      <c r="H35" s="796"/>
      <c r="I35" s="796"/>
      <c r="J35" s="796"/>
      <c r="K35" s="796"/>
      <c r="L35" s="796"/>
      <c r="M35" s="796"/>
      <c r="N35" s="796"/>
      <c r="O35" s="796"/>
      <c r="P35" s="796"/>
      <c r="Q35" s="796"/>
      <c r="R35" s="796"/>
      <c r="S35" s="423">
        <v>2</v>
      </c>
      <c r="T35" s="424">
        <v>4</v>
      </c>
      <c r="U35" s="237">
        <f t="shared" si="0"/>
        <v>0</v>
      </c>
      <c r="V35" s="782"/>
      <c r="W35" s="783"/>
      <c r="X35" s="784"/>
      <c r="Y35" s="786">
        <v>0</v>
      </c>
      <c r="Z35" s="236">
        <v>0</v>
      </c>
      <c r="AA35" s="236">
        <v>0</v>
      </c>
      <c r="AB35" s="236">
        <v>0</v>
      </c>
      <c r="AC35" s="236">
        <v>0</v>
      </c>
      <c r="AD35" s="236">
        <v>0</v>
      </c>
      <c r="AE35" s="236">
        <v>0</v>
      </c>
      <c r="AF35" s="236">
        <v>0</v>
      </c>
      <c r="AG35" s="236">
        <v>0</v>
      </c>
      <c r="AH35" s="326">
        <v>0</v>
      </c>
      <c r="AI35" s="550"/>
      <c r="AJ35" s="550"/>
      <c r="AK35" s="459"/>
      <c r="AL35" s="459"/>
      <c r="AM35" s="459"/>
      <c r="AN35" s="459"/>
      <c r="AO35" s="459"/>
      <c r="AP35" s="459"/>
      <c r="AQ35" s="459"/>
      <c r="AR35" s="459"/>
      <c r="AS35" s="459"/>
      <c r="AT35" s="459"/>
      <c r="AU35" s="459"/>
      <c r="AV35" s="459"/>
      <c r="AW35" s="459"/>
      <c r="AX35" s="459"/>
      <c r="AY35" s="459"/>
      <c r="AZ35" s="459"/>
      <c r="BA35" s="459"/>
      <c r="BB35" s="459"/>
      <c r="BC35" s="459"/>
      <c r="BD35" s="459"/>
      <c r="BE35" s="459"/>
      <c r="BF35" s="459"/>
      <c r="BG35" s="459"/>
      <c r="BH35" s="459"/>
      <c r="BI35" s="459"/>
      <c r="BJ35" s="459"/>
      <c r="BK35" s="459"/>
      <c r="BL35" s="459"/>
      <c r="BM35" s="459"/>
      <c r="BN35" s="459"/>
      <c r="BO35" s="459"/>
      <c r="BP35" s="459"/>
      <c r="BQ35" s="459"/>
      <c r="BR35" s="459"/>
      <c r="BS35" s="459"/>
      <c r="BT35" s="459"/>
      <c r="BU35" s="459"/>
      <c r="BV35" s="459"/>
      <c r="BW35" s="459"/>
      <c r="BX35" s="459"/>
      <c r="BY35" s="459"/>
      <c r="BZ35" s="459"/>
      <c r="CA35" s="459"/>
      <c r="CB35" s="459"/>
      <c r="CC35" s="459"/>
      <c r="CD35" s="459"/>
      <c r="CE35" s="459"/>
      <c r="CF35" s="459"/>
      <c r="CG35" s="459"/>
      <c r="CH35" s="459"/>
      <c r="CI35" s="459"/>
      <c r="CJ35" s="459"/>
      <c r="CK35" s="459"/>
      <c r="CL35" s="459"/>
      <c r="CM35" s="459"/>
      <c r="CN35" s="459"/>
      <c r="CO35" s="459"/>
      <c r="CP35" s="459"/>
      <c r="CQ35" s="459"/>
      <c r="CR35" s="459"/>
      <c r="CS35" s="459"/>
      <c r="CT35" s="459"/>
      <c r="CU35" s="459"/>
      <c r="CV35" s="459"/>
      <c r="CW35" s="459"/>
      <c r="CX35" s="459"/>
      <c r="CY35" s="459"/>
      <c r="CZ35" s="459"/>
      <c r="DA35" s="459"/>
      <c r="DB35" s="459"/>
      <c r="DC35" s="459"/>
      <c r="DD35" s="459"/>
      <c r="DE35" s="459"/>
      <c r="DF35" s="459"/>
      <c r="DG35" s="459"/>
      <c r="DH35" s="459"/>
      <c r="DI35" s="459"/>
      <c r="DJ35" s="459"/>
      <c r="DK35" s="459"/>
      <c r="DL35" s="459"/>
      <c r="DM35" s="459"/>
      <c r="DN35" s="459"/>
      <c r="DO35" s="459"/>
      <c r="DP35" s="459"/>
      <c r="DQ35" s="459"/>
      <c r="DR35" s="459"/>
      <c r="DS35" s="459"/>
      <c r="DT35" s="459"/>
      <c r="DU35" s="459"/>
      <c r="DV35" s="459"/>
      <c r="DW35" s="459"/>
      <c r="DX35" s="459"/>
      <c r="DY35" s="459"/>
      <c r="DZ35" s="459"/>
      <c r="EA35" s="459"/>
      <c r="EB35" s="459"/>
      <c r="EC35" s="459"/>
      <c r="ED35" s="459"/>
    </row>
    <row r="36" spans="1:134" s="476" customFormat="1" ht="29.1" customHeight="1" x14ac:dyDescent="0.15">
      <c r="A36" s="369"/>
      <c r="B36" s="795" t="s">
        <v>563</v>
      </c>
      <c r="C36" s="796"/>
      <c r="D36" s="796"/>
      <c r="E36" s="796"/>
      <c r="F36" s="796"/>
      <c r="G36" s="796"/>
      <c r="H36" s="796"/>
      <c r="I36" s="796"/>
      <c r="J36" s="796"/>
      <c r="K36" s="796"/>
      <c r="L36" s="796"/>
      <c r="M36" s="796"/>
      <c r="N36" s="796"/>
      <c r="O36" s="796"/>
      <c r="P36" s="796"/>
      <c r="Q36" s="796"/>
      <c r="R36" s="796"/>
      <c r="S36" s="423">
        <v>2</v>
      </c>
      <c r="T36" s="424">
        <v>5</v>
      </c>
      <c r="U36" s="237">
        <f t="shared" si="0"/>
        <v>0</v>
      </c>
      <c r="V36" s="782"/>
      <c r="W36" s="783"/>
      <c r="X36" s="784"/>
      <c r="Y36" s="786">
        <v>0</v>
      </c>
      <c r="Z36" s="236">
        <v>0</v>
      </c>
      <c r="AA36" s="236">
        <v>0</v>
      </c>
      <c r="AB36" s="236">
        <v>0</v>
      </c>
      <c r="AC36" s="236">
        <v>0</v>
      </c>
      <c r="AD36" s="236">
        <v>0</v>
      </c>
      <c r="AE36" s="236">
        <v>0</v>
      </c>
      <c r="AF36" s="236">
        <v>0</v>
      </c>
      <c r="AG36" s="236">
        <v>0</v>
      </c>
      <c r="AH36" s="326">
        <v>0</v>
      </c>
      <c r="AI36" s="550"/>
      <c r="AJ36" s="550"/>
      <c r="AK36" s="550"/>
      <c r="AL36" s="550"/>
      <c r="AM36" s="550"/>
      <c r="AN36" s="550"/>
      <c r="AO36" s="550"/>
      <c r="AP36" s="550"/>
      <c r="AQ36" s="550"/>
      <c r="AR36" s="550"/>
      <c r="AS36" s="550"/>
      <c r="AT36" s="550"/>
      <c r="AU36" s="550"/>
      <c r="AV36" s="550"/>
      <c r="AW36" s="550"/>
      <c r="AX36" s="550"/>
      <c r="AY36" s="550"/>
      <c r="AZ36" s="550"/>
      <c r="BA36" s="550"/>
      <c r="BB36" s="550"/>
      <c r="BC36" s="550"/>
      <c r="BD36" s="550"/>
      <c r="BE36" s="550"/>
      <c r="BF36" s="550"/>
      <c r="BG36" s="550"/>
      <c r="BH36" s="550"/>
      <c r="BI36" s="550"/>
      <c r="BJ36" s="550"/>
      <c r="BK36" s="550"/>
      <c r="BL36" s="550"/>
      <c r="BM36" s="550"/>
      <c r="BN36" s="550"/>
      <c r="BO36" s="550"/>
      <c r="BP36" s="550"/>
      <c r="BQ36" s="550"/>
      <c r="BR36" s="550"/>
      <c r="BS36" s="550"/>
      <c r="BT36" s="550"/>
      <c r="BU36" s="550"/>
      <c r="BV36" s="550"/>
      <c r="BW36" s="550"/>
      <c r="BX36" s="550"/>
      <c r="BY36" s="550"/>
      <c r="BZ36" s="550"/>
      <c r="CA36" s="550"/>
      <c r="CB36" s="550"/>
      <c r="CC36" s="550"/>
      <c r="CD36" s="550"/>
      <c r="CE36" s="550"/>
      <c r="CF36" s="550"/>
      <c r="CG36" s="550"/>
      <c r="CH36" s="550"/>
      <c r="CI36" s="550"/>
      <c r="CJ36" s="550"/>
      <c r="CK36" s="550"/>
      <c r="CL36" s="550"/>
      <c r="CM36" s="550"/>
      <c r="CN36" s="550"/>
      <c r="CO36" s="550"/>
      <c r="CP36" s="550"/>
      <c r="CQ36" s="550"/>
      <c r="CR36" s="550"/>
      <c r="CS36" s="550"/>
      <c r="CT36" s="550"/>
      <c r="CU36" s="550"/>
      <c r="CV36" s="550"/>
      <c r="CW36" s="550"/>
      <c r="CX36" s="550"/>
      <c r="CY36" s="550"/>
      <c r="CZ36" s="550"/>
      <c r="DA36" s="550"/>
      <c r="DB36" s="550"/>
      <c r="DC36" s="550"/>
      <c r="DD36" s="550"/>
      <c r="DE36" s="550"/>
      <c r="DF36" s="550"/>
      <c r="DG36" s="550"/>
      <c r="DH36" s="550"/>
      <c r="DI36" s="550"/>
      <c r="DJ36" s="550"/>
      <c r="DK36" s="550"/>
      <c r="DL36" s="550"/>
      <c r="DM36" s="550"/>
      <c r="DN36" s="550"/>
      <c r="DO36" s="550"/>
      <c r="DP36" s="550"/>
      <c r="DQ36" s="550"/>
      <c r="DR36" s="550"/>
      <c r="DS36" s="550"/>
      <c r="DT36" s="550"/>
      <c r="DU36" s="550"/>
      <c r="DV36" s="550"/>
      <c r="DW36" s="550"/>
      <c r="DX36" s="550"/>
      <c r="DY36" s="550"/>
      <c r="DZ36" s="550"/>
      <c r="EA36" s="550"/>
      <c r="EB36" s="550"/>
      <c r="EC36" s="550"/>
      <c r="ED36" s="550"/>
    </row>
    <row r="37" spans="1:134" s="476" customFormat="1" ht="29.1" customHeight="1" x14ac:dyDescent="0.15">
      <c r="A37" s="369"/>
      <c r="B37" s="418" t="s">
        <v>564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23">
        <v>2</v>
      </c>
      <c r="T37" s="424">
        <v>6</v>
      </c>
      <c r="U37" s="237">
        <f t="shared" si="0"/>
        <v>0</v>
      </c>
      <c r="V37" s="782"/>
      <c r="W37" s="783"/>
      <c r="X37" s="784"/>
      <c r="Y37" s="793">
        <f>SUM(Y38:Y39)</f>
        <v>0</v>
      </c>
      <c r="Z37" s="124">
        <f t="shared" ref="Z37:AH37" si="5">SUM(Z38:Z39)</f>
        <v>0</v>
      </c>
      <c r="AA37" s="794">
        <f t="shared" si="5"/>
        <v>0</v>
      </c>
      <c r="AB37" s="794">
        <f t="shared" si="5"/>
        <v>0</v>
      </c>
      <c r="AC37" s="794">
        <f t="shared" si="5"/>
        <v>0</v>
      </c>
      <c r="AD37" s="794">
        <f t="shared" si="5"/>
        <v>0</v>
      </c>
      <c r="AE37" s="124">
        <f t="shared" si="5"/>
        <v>0</v>
      </c>
      <c r="AF37" s="124">
        <f t="shared" si="5"/>
        <v>0</v>
      </c>
      <c r="AG37" s="794">
        <f t="shared" si="5"/>
        <v>0</v>
      </c>
      <c r="AH37" s="237">
        <f t="shared" si="5"/>
        <v>0</v>
      </c>
      <c r="AI37" s="550"/>
      <c r="AJ37" s="550"/>
      <c r="AK37" s="550"/>
      <c r="AL37" s="550"/>
      <c r="AM37" s="550"/>
      <c r="AN37" s="550"/>
      <c r="AO37" s="550"/>
      <c r="AP37" s="550"/>
      <c r="AQ37" s="550"/>
      <c r="AR37" s="550"/>
      <c r="AS37" s="550"/>
      <c r="AT37" s="550"/>
      <c r="AU37" s="550"/>
      <c r="AV37" s="550"/>
      <c r="AW37" s="550"/>
      <c r="AX37" s="550"/>
      <c r="AY37" s="550"/>
      <c r="AZ37" s="550"/>
      <c r="BA37" s="550"/>
      <c r="BB37" s="550"/>
      <c r="BC37" s="550"/>
      <c r="BD37" s="550"/>
      <c r="BE37" s="550"/>
      <c r="BF37" s="550"/>
      <c r="BG37" s="550"/>
      <c r="BH37" s="550"/>
      <c r="BI37" s="550"/>
      <c r="BJ37" s="550"/>
      <c r="BK37" s="550"/>
      <c r="BL37" s="550"/>
      <c r="BM37" s="550"/>
      <c r="BN37" s="550"/>
      <c r="BO37" s="550"/>
      <c r="BP37" s="550"/>
      <c r="BQ37" s="550"/>
      <c r="BR37" s="550"/>
      <c r="BS37" s="550"/>
      <c r="BT37" s="550"/>
      <c r="BU37" s="550"/>
      <c r="BV37" s="550"/>
      <c r="BW37" s="550"/>
      <c r="BX37" s="550"/>
      <c r="BY37" s="550"/>
      <c r="BZ37" s="550"/>
      <c r="CA37" s="550"/>
      <c r="CB37" s="550"/>
      <c r="CC37" s="550"/>
      <c r="CD37" s="550"/>
      <c r="CE37" s="550"/>
      <c r="CF37" s="550"/>
      <c r="CG37" s="550"/>
      <c r="CH37" s="550"/>
      <c r="CI37" s="550"/>
      <c r="CJ37" s="550"/>
      <c r="CK37" s="550"/>
      <c r="CL37" s="550"/>
      <c r="CM37" s="550"/>
      <c r="CN37" s="550"/>
      <c r="CO37" s="550"/>
      <c r="CP37" s="550"/>
      <c r="CQ37" s="550"/>
      <c r="CR37" s="550"/>
      <c r="CS37" s="550"/>
      <c r="CT37" s="550"/>
      <c r="CU37" s="550"/>
      <c r="CV37" s="550"/>
      <c r="CW37" s="550"/>
      <c r="CX37" s="550"/>
      <c r="CY37" s="550"/>
      <c r="CZ37" s="550"/>
      <c r="DA37" s="550"/>
      <c r="DB37" s="550"/>
      <c r="DC37" s="550"/>
      <c r="DD37" s="550"/>
      <c r="DE37" s="550"/>
      <c r="DF37" s="550"/>
      <c r="DG37" s="550"/>
      <c r="DH37" s="550"/>
      <c r="DI37" s="550"/>
      <c r="DJ37" s="550"/>
      <c r="DK37" s="550"/>
      <c r="DL37" s="550"/>
      <c r="DM37" s="550"/>
      <c r="DN37" s="550"/>
      <c r="DO37" s="550"/>
      <c r="DP37" s="550"/>
      <c r="DQ37" s="550"/>
      <c r="DR37" s="550"/>
      <c r="DS37" s="550"/>
      <c r="DT37" s="550"/>
      <c r="DU37" s="550"/>
      <c r="DV37" s="550"/>
      <c r="DW37" s="550"/>
      <c r="DX37" s="550"/>
      <c r="DY37" s="550"/>
      <c r="DZ37" s="550"/>
      <c r="EA37" s="550"/>
      <c r="EB37" s="550"/>
      <c r="EC37" s="550"/>
      <c r="ED37" s="550"/>
    </row>
    <row r="38" spans="1:134" s="476" customFormat="1" ht="29.1" customHeight="1" x14ac:dyDescent="0.15">
      <c r="A38" s="369"/>
      <c r="B38" s="795" t="s">
        <v>560</v>
      </c>
      <c r="C38" s="796"/>
      <c r="D38" s="796"/>
      <c r="E38" s="796"/>
      <c r="F38" s="796"/>
      <c r="G38" s="796"/>
      <c r="H38" s="796"/>
      <c r="I38" s="796"/>
      <c r="J38" s="796"/>
      <c r="K38" s="796"/>
      <c r="L38" s="796"/>
      <c r="M38" s="796"/>
      <c r="N38" s="796"/>
      <c r="O38" s="796"/>
      <c r="P38" s="796"/>
      <c r="Q38" s="796"/>
      <c r="R38" s="796"/>
      <c r="S38" s="423">
        <v>2</v>
      </c>
      <c r="T38" s="424">
        <v>7</v>
      </c>
      <c r="U38" s="237">
        <f t="shared" si="0"/>
        <v>0</v>
      </c>
      <c r="V38" s="782"/>
      <c r="W38" s="783"/>
      <c r="X38" s="784"/>
      <c r="Y38" s="786">
        <v>0</v>
      </c>
      <c r="Z38" s="236">
        <v>0</v>
      </c>
      <c r="AA38" s="239">
        <v>0</v>
      </c>
      <c r="AB38" s="239">
        <v>0</v>
      </c>
      <c r="AC38" s="239">
        <v>0</v>
      </c>
      <c r="AD38" s="239">
        <v>0</v>
      </c>
      <c r="AE38" s="236">
        <v>0</v>
      </c>
      <c r="AF38" s="236">
        <v>0</v>
      </c>
      <c r="AG38" s="239">
        <v>0</v>
      </c>
      <c r="AH38" s="326">
        <v>0</v>
      </c>
      <c r="AI38" s="550"/>
      <c r="AJ38" s="550"/>
      <c r="AK38" s="550"/>
      <c r="AL38" s="550"/>
      <c r="AM38" s="550"/>
      <c r="AN38" s="550"/>
      <c r="AO38" s="550"/>
      <c r="AP38" s="550"/>
      <c r="AQ38" s="550"/>
      <c r="AR38" s="550"/>
      <c r="AS38" s="550"/>
      <c r="AT38" s="550"/>
      <c r="AU38" s="550"/>
      <c r="AV38" s="550"/>
      <c r="AW38" s="550"/>
      <c r="AX38" s="550"/>
      <c r="AY38" s="550"/>
      <c r="AZ38" s="550"/>
      <c r="BA38" s="550"/>
      <c r="BB38" s="550"/>
      <c r="BC38" s="550"/>
      <c r="BD38" s="550"/>
      <c r="BE38" s="550"/>
      <c r="BF38" s="550"/>
      <c r="BG38" s="550"/>
      <c r="BH38" s="550"/>
      <c r="BI38" s="550"/>
      <c r="BJ38" s="550"/>
      <c r="BK38" s="550"/>
      <c r="BL38" s="550"/>
      <c r="BM38" s="550"/>
      <c r="BN38" s="550"/>
      <c r="BO38" s="550"/>
      <c r="BP38" s="550"/>
      <c r="BQ38" s="550"/>
      <c r="BR38" s="550"/>
      <c r="BS38" s="550"/>
      <c r="BT38" s="550"/>
      <c r="BU38" s="550"/>
      <c r="BV38" s="550"/>
      <c r="BW38" s="550"/>
      <c r="BX38" s="550"/>
      <c r="BY38" s="550"/>
      <c r="BZ38" s="550"/>
      <c r="CA38" s="550"/>
      <c r="CB38" s="550"/>
      <c r="CC38" s="550"/>
      <c r="CD38" s="550"/>
      <c r="CE38" s="550"/>
      <c r="CF38" s="550"/>
      <c r="CG38" s="550"/>
      <c r="CH38" s="550"/>
      <c r="CI38" s="550"/>
      <c r="CJ38" s="550"/>
      <c r="CK38" s="550"/>
      <c r="CL38" s="550"/>
      <c r="CM38" s="550"/>
      <c r="CN38" s="550"/>
      <c r="CO38" s="550"/>
      <c r="CP38" s="550"/>
      <c r="CQ38" s="550"/>
      <c r="CR38" s="550"/>
      <c r="CS38" s="550"/>
      <c r="CT38" s="550"/>
      <c r="CU38" s="550"/>
      <c r="CV38" s="550"/>
      <c r="CW38" s="550"/>
      <c r="CX38" s="550"/>
      <c r="CY38" s="550"/>
      <c r="CZ38" s="550"/>
      <c r="DA38" s="550"/>
      <c r="DB38" s="550"/>
      <c r="DC38" s="550"/>
      <c r="DD38" s="550"/>
      <c r="DE38" s="550"/>
      <c r="DF38" s="550"/>
      <c r="DG38" s="550"/>
      <c r="DH38" s="550"/>
      <c r="DI38" s="550"/>
      <c r="DJ38" s="550"/>
      <c r="DK38" s="550"/>
      <c r="DL38" s="550"/>
      <c r="DM38" s="550"/>
      <c r="DN38" s="550"/>
      <c r="DO38" s="550"/>
      <c r="DP38" s="550"/>
      <c r="DQ38" s="550"/>
      <c r="DR38" s="550"/>
      <c r="DS38" s="550"/>
      <c r="DT38" s="550"/>
      <c r="DU38" s="550"/>
      <c r="DV38" s="550"/>
      <c r="DW38" s="550"/>
      <c r="DX38" s="550"/>
      <c r="DY38" s="550"/>
      <c r="DZ38" s="550"/>
      <c r="EA38" s="550"/>
      <c r="EB38" s="550"/>
      <c r="EC38" s="550"/>
      <c r="ED38" s="550"/>
    </row>
    <row r="39" spans="1:134" s="476" customFormat="1" ht="29.1" customHeight="1" thickBot="1" x14ac:dyDescent="0.2">
      <c r="A39" s="369"/>
      <c r="B39" s="795" t="s">
        <v>561</v>
      </c>
      <c r="C39" s="796"/>
      <c r="D39" s="796"/>
      <c r="E39" s="796"/>
      <c r="F39" s="796"/>
      <c r="G39" s="796"/>
      <c r="H39" s="796"/>
      <c r="I39" s="796"/>
      <c r="J39" s="796"/>
      <c r="K39" s="796"/>
      <c r="L39" s="796"/>
      <c r="M39" s="796"/>
      <c r="N39" s="796"/>
      <c r="O39" s="796"/>
      <c r="P39" s="796"/>
      <c r="Q39" s="796"/>
      <c r="R39" s="796"/>
      <c r="S39" s="797">
        <v>2</v>
      </c>
      <c r="T39" s="449">
        <v>8</v>
      </c>
      <c r="U39" s="798">
        <f t="shared" si="0"/>
        <v>0</v>
      </c>
      <c r="V39" s="782"/>
      <c r="W39" s="783"/>
      <c r="X39" s="784"/>
      <c r="Y39" s="799">
        <v>0</v>
      </c>
      <c r="Z39" s="433">
        <v>0</v>
      </c>
      <c r="AA39" s="595">
        <v>0</v>
      </c>
      <c r="AB39" s="595">
        <v>0</v>
      </c>
      <c r="AC39" s="595">
        <v>0</v>
      </c>
      <c r="AD39" s="595">
        <v>0</v>
      </c>
      <c r="AE39" s="433">
        <v>0</v>
      </c>
      <c r="AF39" s="433">
        <v>0</v>
      </c>
      <c r="AG39" s="595">
        <v>0</v>
      </c>
      <c r="AH39" s="434">
        <v>0</v>
      </c>
      <c r="AI39" s="550"/>
      <c r="AJ39" s="550"/>
      <c r="AK39" s="550"/>
      <c r="AL39" s="550"/>
      <c r="AM39" s="550"/>
      <c r="AN39" s="550"/>
      <c r="AO39" s="550"/>
      <c r="AP39" s="550"/>
      <c r="AQ39" s="550"/>
      <c r="AR39" s="550"/>
      <c r="AS39" s="550"/>
      <c r="AT39" s="550"/>
      <c r="AU39" s="550"/>
      <c r="AV39" s="550"/>
      <c r="AW39" s="550"/>
      <c r="AX39" s="550"/>
      <c r="AY39" s="550"/>
      <c r="AZ39" s="550"/>
      <c r="BA39" s="550"/>
      <c r="BB39" s="550"/>
      <c r="BC39" s="550"/>
      <c r="BD39" s="550"/>
      <c r="BE39" s="550"/>
      <c r="BF39" s="550"/>
      <c r="BG39" s="550"/>
      <c r="BH39" s="550"/>
      <c r="BI39" s="550"/>
      <c r="BJ39" s="550"/>
      <c r="BK39" s="550"/>
      <c r="BL39" s="550"/>
      <c r="BM39" s="550"/>
      <c r="BN39" s="550"/>
      <c r="BO39" s="550"/>
      <c r="BP39" s="550"/>
      <c r="BQ39" s="550"/>
      <c r="BR39" s="550"/>
      <c r="BS39" s="550"/>
      <c r="BT39" s="550"/>
      <c r="BU39" s="550"/>
      <c r="BV39" s="550"/>
      <c r="BW39" s="550"/>
      <c r="BX39" s="550"/>
      <c r="BY39" s="550"/>
      <c r="BZ39" s="550"/>
      <c r="CA39" s="550"/>
      <c r="CB39" s="550"/>
      <c r="CC39" s="550"/>
      <c r="CD39" s="550"/>
      <c r="CE39" s="550"/>
      <c r="CF39" s="550"/>
      <c r="CG39" s="550"/>
      <c r="CH39" s="550"/>
      <c r="CI39" s="550"/>
      <c r="CJ39" s="550"/>
      <c r="CK39" s="550"/>
      <c r="CL39" s="550"/>
      <c r="CM39" s="550"/>
      <c r="CN39" s="550"/>
      <c r="CO39" s="550"/>
      <c r="CP39" s="550"/>
      <c r="CQ39" s="550"/>
      <c r="CR39" s="550"/>
      <c r="CS39" s="550"/>
      <c r="CT39" s="550"/>
      <c r="CU39" s="550"/>
      <c r="CV39" s="550"/>
      <c r="CW39" s="550"/>
      <c r="CX39" s="550"/>
      <c r="CY39" s="550"/>
      <c r="CZ39" s="550"/>
      <c r="DA39" s="550"/>
      <c r="DB39" s="550"/>
      <c r="DC39" s="550"/>
      <c r="DD39" s="550"/>
      <c r="DE39" s="550"/>
      <c r="DF39" s="550"/>
      <c r="DG39" s="550"/>
      <c r="DH39" s="550"/>
      <c r="DI39" s="550"/>
      <c r="DJ39" s="550"/>
      <c r="DK39" s="550"/>
      <c r="DL39" s="550"/>
      <c r="DM39" s="550"/>
      <c r="DN39" s="550"/>
      <c r="DO39" s="550"/>
      <c r="DP39" s="550"/>
      <c r="DQ39" s="550"/>
      <c r="DR39" s="550"/>
      <c r="DS39" s="550"/>
      <c r="DT39" s="550"/>
      <c r="DU39" s="550"/>
      <c r="DV39" s="550"/>
      <c r="DW39" s="550"/>
      <c r="DX39" s="550"/>
      <c r="DY39" s="550"/>
      <c r="DZ39" s="550"/>
      <c r="EA39" s="550"/>
      <c r="EB39" s="550"/>
      <c r="EC39" s="550"/>
      <c r="ED39" s="550"/>
    </row>
    <row r="40" spans="1:134" s="476" customFormat="1" ht="29.1" customHeight="1" x14ac:dyDescent="0.15">
      <c r="A40" s="369"/>
      <c r="B40" s="418" t="s">
        <v>433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21">
        <v>2</v>
      </c>
      <c r="T40" s="422">
        <v>9</v>
      </c>
      <c r="U40" s="89">
        <f t="shared" si="0"/>
        <v>0</v>
      </c>
      <c r="V40" s="782"/>
      <c r="W40" s="783"/>
      <c r="X40" s="784"/>
      <c r="Y40" s="790">
        <f>SUM(Y41:Y42)</f>
        <v>0</v>
      </c>
      <c r="Z40" s="123">
        <f t="shared" ref="Z40:AH40" si="6">SUM(Z41:Z42)</f>
        <v>0</v>
      </c>
      <c r="AA40" s="123">
        <f t="shared" si="6"/>
        <v>0</v>
      </c>
      <c r="AB40" s="123">
        <f t="shared" si="6"/>
        <v>0</v>
      </c>
      <c r="AC40" s="123">
        <f t="shared" si="6"/>
        <v>0</v>
      </c>
      <c r="AD40" s="123">
        <f t="shared" si="6"/>
        <v>0</v>
      </c>
      <c r="AE40" s="123">
        <f t="shared" si="6"/>
        <v>0</v>
      </c>
      <c r="AF40" s="123">
        <f t="shared" si="6"/>
        <v>0</v>
      </c>
      <c r="AG40" s="123">
        <f t="shared" si="6"/>
        <v>0</v>
      </c>
      <c r="AH40" s="89">
        <f t="shared" si="6"/>
        <v>0</v>
      </c>
      <c r="AI40" s="550"/>
      <c r="AJ40" s="550"/>
      <c r="AK40" s="550"/>
      <c r="AL40" s="550"/>
      <c r="AM40" s="550"/>
      <c r="AN40" s="550"/>
      <c r="AO40" s="550"/>
      <c r="AP40" s="550"/>
      <c r="AQ40" s="550"/>
      <c r="AR40" s="550"/>
      <c r="AS40" s="550"/>
      <c r="AT40" s="550"/>
      <c r="AU40" s="550"/>
      <c r="AV40" s="550"/>
      <c r="AW40" s="550"/>
      <c r="AX40" s="550"/>
      <c r="AY40" s="550"/>
      <c r="AZ40" s="550"/>
      <c r="BA40" s="550"/>
      <c r="BB40" s="550"/>
      <c r="BC40" s="550"/>
      <c r="BD40" s="550"/>
      <c r="BE40" s="550"/>
      <c r="BF40" s="550"/>
      <c r="BG40" s="550"/>
      <c r="BH40" s="550"/>
      <c r="BI40" s="550"/>
      <c r="BJ40" s="550"/>
      <c r="BK40" s="550"/>
      <c r="BL40" s="550"/>
      <c r="BM40" s="550"/>
      <c r="BN40" s="550"/>
      <c r="BO40" s="550"/>
      <c r="BP40" s="550"/>
      <c r="BQ40" s="550"/>
      <c r="BR40" s="550"/>
      <c r="BS40" s="550"/>
      <c r="BT40" s="550"/>
      <c r="BU40" s="550"/>
      <c r="BV40" s="550"/>
      <c r="BW40" s="550"/>
      <c r="BX40" s="550"/>
      <c r="BY40" s="550"/>
      <c r="BZ40" s="550"/>
      <c r="CA40" s="550"/>
      <c r="CB40" s="550"/>
      <c r="CC40" s="550"/>
      <c r="CD40" s="550"/>
      <c r="CE40" s="550"/>
      <c r="CF40" s="550"/>
      <c r="CG40" s="550"/>
      <c r="CH40" s="550"/>
      <c r="CI40" s="550"/>
      <c r="CJ40" s="550"/>
      <c r="CK40" s="550"/>
      <c r="CL40" s="550"/>
      <c r="CM40" s="550"/>
      <c r="CN40" s="550"/>
      <c r="CO40" s="550"/>
      <c r="CP40" s="550"/>
      <c r="CQ40" s="550"/>
      <c r="CR40" s="550"/>
      <c r="CS40" s="550"/>
      <c r="CT40" s="550"/>
      <c r="CU40" s="550"/>
      <c r="CV40" s="550"/>
      <c r="CW40" s="550"/>
      <c r="CX40" s="550"/>
      <c r="CY40" s="550"/>
      <c r="CZ40" s="550"/>
      <c r="DA40" s="550"/>
      <c r="DB40" s="550"/>
      <c r="DC40" s="550"/>
      <c r="DD40" s="550"/>
      <c r="DE40" s="550"/>
      <c r="DF40" s="550"/>
      <c r="DG40" s="550"/>
      <c r="DH40" s="550"/>
      <c r="DI40" s="550"/>
      <c r="DJ40" s="550"/>
      <c r="DK40" s="550"/>
      <c r="DL40" s="550"/>
      <c r="DM40" s="550"/>
      <c r="DN40" s="550"/>
      <c r="DO40" s="550"/>
      <c r="DP40" s="550"/>
      <c r="DQ40" s="550"/>
      <c r="DR40" s="550"/>
      <c r="DS40" s="550"/>
      <c r="DT40" s="550"/>
      <c r="DU40" s="550"/>
      <c r="DV40" s="550"/>
      <c r="DW40" s="550"/>
      <c r="DX40" s="550"/>
      <c r="DY40" s="550"/>
      <c r="DZ40" s="550"/>
      <c r="EA40" s="550"/>
      <c r="EB40" s="550"/>
      <c r="EC40" s="550"/>
      <c r="ED40" s="550"/>
    </row>
    <row r="41" spans="1:134" s="476" customFormat="1" ht="29.1" customHeight="1" x14ac:dyDescent="0.15">
      <c r="A41" s="369"/>
      <c r="B41" s="418" t="s">
        <v>339</v>
      </c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23">
        <v>3</v>
      </c>
      <c r="T41" s="424">
        <v>0</v>
      </c>
      <c r="U41" s="237">
        <f t="shared" si="0"/>
        <v>0</v>
      </c>
      <c r="V41" s="782"/>
      <c r="W41" s="783"/>
      <c r="X41" s="784"/>
      <c r="Y41" s="786">
        <v>0</v>
      </c>
      <c r="Z41" s="236">
        <v>0</v>
      </c>
      <c r="AA41" s="236">
        <v>0</v>
      </c>
      <c r="AB41" s="236">
        <v>0</v>
      </c>
      <c r="AC41" s="236">
        <v>0</v>
      </c>
      <c r="AD41" s="236">
        <v>0</v>
      </c>
      <c r="AE41" s="236">
        <v>0</v>
      </c>
      <c r="AF41" s="236">
        <v>0</v>
      </c>
      <c r="AG41" s="236">
        <v>0</v>
      </c>
      <c r="AH41" s="326">
        <v>0</v>
      </c>
      <c r="AI41" s="550"/>
      <c r="AJ41" s="550"/>
      <c r="AK41" s="550"/>
      <c r="AL41" s="550"/>
      <c r="AM41" s="550"/>
      <c r="AN41" s="550"/>
      <c r="AO41" s="550"/>
      <c r="AP41" s="550"/>
      <c r="AQ41" s="550"/>
      <c r="AR41" s="550"/>
      <c r="AS41" s="550"/>
      <c r="AT41" s="550"/>
      <c r="AU41" s="550"/>
      <c r="AV41" s="550"/>
      <c r="AW41" s="550"/>
      <c r="AX41" s="550"/>
      <c r="AY41" s="550"/>
      <c r="AZ41" s="550"/>
      <c r="BA41" s="550"/>
      <c r="BB41" s="550"/>
      <c r="BC41" s="550"/>
      <c r="BD41" s="550"/>
      <c r="BE41" s="550"/>
      <c r="BF41" s="550"/>
      <c r="BG41" s="550"/>
      <c r="BH41" s="550"/>
      <c r="BI41" s="550"/>
      <c r="BJ41" s="550"/>
      <c r="BK41" s="550"/>
      <c r="BL41" s="550"/>
      <c r="BM41" s="550"/>
      <c r="BN41" s="550"/>
      <c r="BO41" s="550"/>
      <c r="BP41" s="550"/>
      <c r="BQ41" s="550"/>
      <c r="BR41" s="550"/>
      <c r="BS41" s="550"/>
      <c r="BT41" s="550"/>
      <c r="BU41" s="550"/>
      <c r="BV41" s="550"/>
      <c r="BW41" s="550"/>
      <c r="BX41" s="550"/>
      <c r="BY41" s="550"/>
      <c r="BZ41" s="550"/>
      <c r="CA41" s="550"/>
      <c r="CB41" s="550"/>
      <c r="CC41" s="550"/>
      <c r="CD41" s="550"/>
      <c r="CE41" s="550"/>
      <c r="CF41" s="550"/>
      <c r="CG41" s="550"/>
      <c r="CH41" s="550"/>
      <c r="CI41" s="550"/>
      <c r="CJ41" s="550"/>
      <c r="CK41" s="550"/>
      <c r="CL41" s="550"/>
      <c r="CM41" s="550"/>
      <c r="CN41" s="550"/>
      <c r="CO41" s="550"/>
      <c r="CP41" s="550"/>
      <c r="CQ41" s="550"/>
      <c r="CR41" s="550"/>
      <c r="CS41" s="550"/>
      <c r="CT41" s="550"/>
      <c r="CU41" s="550"/>
      <c r="CV41" s="550"/>
      <c r="CW41" s="550"/>
      <c r="CX41" s="550"/>
      <c r="CY41" s="550"/>
      <c r="CZ41" s="550"/>
      <c r="DA41" s="550"/>
      <c r="DB41" s="550"/>
      <c r="DC41" s="550"/>
      <c r="DD41" s="550"/>
      <c r="DE41" s="550"/>
      <c r="DF41" s="550"/>
      <c r="DG41" s="550"/>
      <c r="DH41" s="550"/>
      <c r="DI41" s="550"/>
      <c r="DJ41" s="550"/>
      <c r="DK41" s="550"/>
      <c r="DL41" s="550"/>
      <c r="DM41" s="550"/>
      <c r="DN41" s="550"/>
      <c r="DO41" s="550"/>
      <c r="DP41" s="550"/>
      <c r="DQ41" s="550"/>
      <c r="DR41" s="550"/>
      <c r="DS41" s="550"/>
      <c r="DT41" s="550"/>
      <c r="DU41" s="550"/>
      <c r="DV41" s="550"/>
      <c r="DW41" s="550"/>
      <c r="DX41" s="550"/>
      <c r="DY41" s="550"/>
      <c r="DZ41" s="550"/>
      <c r="EA41" s="550"/>
      <c r="EB41" s="550"/>
      <c r="EC41" s="550"/>
      <c r="ED41" s="550"/>
    </row>
    <row r="42" spans="1:134" s="476" customFormat="1" ht="29.1" customHeight="1" x14ac:dyDescent="0.15">
      <c r="A42" s="369"/>
      <c r="B42" s="418" t="s">
        <v>340</v>
      </c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23">
        <v>3</v>
      </c>
      <c r="T42" s="424">
        <v>1</v>
      </c>
      <c r="U42" s="237">
        <f t="shared" si="0"/>
        <v>0</v>
      </c>
      <c r="V42" s="782"/>
      <c r="W42" s="783"/>
      <c r="X42" s="784"/>
      <c r="Y42" s="791">
        <v>0</v>
      </c>
      <c r="Z42" s="236">
        <v>0</v>
      </c>
      <c r="AA42" s="236">
        <v>0</v>
      </c>
      <c r="AB42" s="236">
        <v>0</v>
      </c>
      <c r="AC42" s="236">
        <v>0</v>
      </c>
      <c r="AD42" s="236">
        <v>0</v>
      </c>
      <c r="AE42" s="236">
        <v>0</v>
      </c>
      <c r="AF42" s="236">
        <v>0</v>
      </c>
      <c r="AG42" s="236">
        <v>0</v>
      </c>
      <c r="AH42" s="326">
        <v>0</v>
      </c>
      <c r="AI42" s="550"/>
      <c r="AJ42" s="550"/>
      <c r="AK42" s="550"/>
      <c r="AL42" s="550"/>
      <c r="AM42" s="550"/>
      <c r="AN42" s="550"/>
      <c r="AO42" s="550"/>
      <c r="AP42" s="550"/>
      <c r="AQ42" s="550"/>
      <c r="AR42" s="550"/>
      <c r="AS42" s="550"/>
      <c r="AT42" s="550"/>
      <c r="AU42" s="550"/>
      <c r="AV42" s="550"/>
      <c r="AW42" s="550"/>
      <c r="AX42" s="550"/>
      <c r="AY42" s="550"/>
      <c r="AZ42" s="550"/>
      <c r="BA42" s="550"/>
      <c r="BB42" s="550"/>
      <c r="BC42" s="550"/>
      <c r="BD42" s="550"/>
      <c r="BE42" s="550"/>
      <c r="BF42" s="550"/>
      <c r="BG42" s="550"/>
      <c r="BH42" s="550"/>
      <c r="BI42" s="550"/>
      <c r="BJ42" s="550"/>
      <c r="BK42" s="550"/>
      <c r="BL42" s="550"/>
      <c r="BM42" s="550"/>
      <c r="BN42" s="550"/>
      <c r="BO42" s="550"/>
      <c r="BP42" s="550"/>
      <c r="BQ42" s="550"/>
      <c r="BR42" s="550"/>
      <c r="BS42" s="550"/>
      <c r="BT42" s="550"/>
      <c r="BU42" s="550"/>
      <c r="BV42" s="550"/>
      <c r="BW42" s="550"/>
      <c r="BX42" s="550"/>
      <c r="BY42" s="550"/>
      <c r="BZ42" s="550"/>
      <c r="CA42" s="550"/>
      <c r="CB42" s="550"/>
      <c r="CC42" s="550"/>
      <c r="CD42" s="550"/>
      <c r="CE42" s="550"/>
      <c r="CF42" s="550"/>
      <c r="CG42" s="550"/>
      <c r="CH42" s="550"/>
      <c r="CI42" s="550"/>
      <c r="CJ42" s="550"/>
      <c r="CK42" s="550"/>
      <c r="CL42" s="550"/>
      <c r="CM42" s="550"/>
      <c r="CN42" s="550"/>
      <c r="CO42" s="550"/>
      <c r="CP42" s="550"/>
      <c r="CQ42" s="550"/>
      <c r="CR42" s="550"/>
      <c r="CS42" s="550"/>
      <c r="CT42" s="550"/>
      <c r="CU42" s="550"/>
      <c r="CV42" s="550"/>
      <c r="CW42" s="550"/>
      <c r="CX42" s="550"/>
      <c r="CY42" s="550"/>
      <c r="CZ42" s="550"/>
      <c r="DA42" s="550"/>
      <c r="DB42" s="550"/>
      <c r="DC42" s="550"/>
      <c r="DD42" s="550"/>
      <c r="DE42" s="550"/>
      <c r="DF42" s="550"/>
      <c r="DG42" s="550"/>
      <c r="DH42" s="550"/>
      <c r="DI42" s="550"/>
      <c r="DJ42" s="550"/>
      <c r="DK42" s="550"/>
      <c r="DL42" s="550"/>
      <c r="DM42" s="550"/>
      <c r="DN42" s="550"/>
      <c r="DO42" s="550"/>
      <c r="DP42" s="550"/>
      <c r="DQ42" s="550"/>
      <c r="DR42" s="550"/>
      <c r="DS42" s="550"/>
      <c r="DT42" s="550"/>
      <c r="DU42" s="550"/>
      <c r="DV42" s="550"/>
      <c r="DW42" s="550"/>
      <c r="DX42" s="550"/>
      <c r="DY42" s="550"/>
      <c r="DZ42" s="550"/>
      <c r="EA42" s="550"/>
      <c r="EB42" s="550"/>
      <c r="EC42" s="550"/>
      <c r="ED42" s="550"/>
    </row>
    <row r="43" spans="1:134" s="476" customFormat="1" ht="29.1" customHeight="1" x14ac:dyDescent="0.15">
      <c r="A43" s="369"/>
      <c r="B43" s="418" t="s">
        <v>565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23">
        <v>3</v>
      </c>
      <c r="T43" s="424">
        <v>2</v>
      </c>
      <c r="U43" s="237">
        <f t="shared" si="0"/>
        <v>0</v>
      </c>
      <c r="V43" s="782"/>
      <c r="W43" s="783"/>
      <c r="X43" s="784"/>
      <c r="Y43" s="786">
        <v>0</v>
      </c>
      <c r="Z43" s="236">
        <v>0</v>
      </c>
      <c r="AA43" s="236">
        <v>0</v>
      </c>
      <c r="AB43" s="236">
        <v>0</v>
      </c>
      <c r="AC43" s="236">
        <v>0</v>
      </c>
      <c r="AD43" s="236">
        <v>0</v>
      </c>
      <c r="AE43" s="236">
        <v>0</v>
      </c>
      <c r="AF43" s="236">
        <v>0</v>
      </c>
      <c r="AG43" s="239">
        <v>0</v>
      </c>
      <c r="AH43" s="326">
        <v>0</v>
      </c>
      <c r="AI43" s="550"/>
      <c r="AJ43" s="550"/>
      <c r="AK43" s="550"/>
      <c r="AL43" s="550"/>
      <c r="AM43" s="550"/>
      <c r="AN43" s="550"/>
      <c r="AO43" s="550"/>
      <c r="AP43" s="550"/>
      <c r="AQ43" s="550"/>
      <c r="AR43" s="550"/>
      <c r="AS43" s="550"/>
      <c r="AT43" s="550"/>
      <c r="AU43" s="550"/>
      <c r="AV43" s="550"/>
      <c r="AW43" s="550"/>
      <c r="AX43" s="550"/>
      <c r="AY43" s="550"/>
      <c r="AZ43" s="550"/>
      <c r="BA43" s="550"/>
      <c r="BB43" s="550"/>
      <c r="BC43" s="550"/>
      <c r="BD43" s="550"/>
      <c r="BE43" s="550"/>
      <c r="BF43" s="550"/>
      <c r="BG43" s="550"/>
      <c r="BH43" s="550"/>
      <c r="BI43" s="550"/>
      <c r="BJ43" s="550"/>
      <c r="BK43" s="550"/>
      <c r="BL43" s="550"/>
      <c r="BM43" s="550"/>
      <c r="BN43" s="550"/>
      <c r="BO43" s="550"/>
      <c r="BP43" s="550"/>
      <c r="BQ43" s="550"/>
      <c r="BR43" s="550"/>
      <c r="BS43" s="550"/>
      <c r="BT43" s="550"/>
      <c r="BU43" s="550"/>
      <c r="BV43" s="550"/>
      <c r="BW43" s="550"/>
      <c r="BX43" s="550"/>
      <c r="BY43" s="550"/>
      <c r="BZ43" s="550"/>
      <c r="CA43" s="550"/>
      <c r="CB43" s="550"/>
      <c r="CC43" s="550"/>
      <c r="CD43" s="550"/>
      <c r="CE43" s="550"/>
      <c r="CF43" s="550"/>
      <c r="CG43" s="550"/>
      <c r="CH43" s="550"/>
      <c r="CI43" s="550"/>
      <c r="CJ43" s="550"/>
      <c r="CK43" s="550"/>
      <c r="CL43" s="550"/>
      <c r="CM43" s="550"/>
      <c r="CN43" s="550"/>
      <c r="CO43" s="550"/>
      <c r="CP43" s="550"/>
      <c r="CQ43" s="550"/>
      <c r="CR43" s="550"/>
      <c r="CS43" s="550"/>
      <c r="CT43" s="550"/>
      <c r="CU43" s="550"/>
      <c r="CV43" s="550"/>
      <c r="CW43" s="550"/>
      <c r="CX43" s="550"/>
      <c r="CY43" s="550"/>
      <c r="CZ43" s="550"/>
      <c r="DA43" s="550"/>
      <c r="DB43" s="550"/>
      <c r="DC43" s="550"/>
      <c r="DD43" s="550"/>
      <c r="DE43" s="550"/>
      <c r="DF43" s="550"/>
      <c r="DG43" s="550"/>
      <c r="DH43" s="550"/>
      <c r="DI43" s="550"/>
      <c r="DJ43" s="550"/>
      <c r="DK43" s="550"/>
      <c r="DL43" s="550"/>
      <c r="DM43" s="550"/>
      <c r="DN43" s="550"/>
      <c r="DO43" s="550"/>
      <c r="DP43" s="550"/>
      <c r="DQ43" s="550"/>
      <c r="DR43" s="550"/>
      <c r="DS43" s="550"/>
      <c r="DT43" s="550"/>
      <c r="DU43" s="550"/>
      <c r="DV43" s="550"/>
      <c r="DW43" s="550"/>
      <c r="DX43" s="550"/>
      <c r="DY43" s="550"/>
      <c r="DZ43" s="550"/>
      <c r="EA43" s="550"/>
      <c r="EB43" s="550"/>
      <c r="EC43" s="550"/>
      <c r="ED43" s="550"/>
    </row>
    <row r="44" spans="1:134" s="476" customFormat="1" ht="29.1" customHeight="1" x14ac:dyDescent="0.15">
      <c r="A44" s="369"/>
      <c r="B44" s="418" t="s">
        <v>566</v>
      </c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23">
        <v>3</v>
      </c>
      <c r="T44" s="424">
        <v>3</v>
      </c>
      <c r="U44" s="237">
        <f t="shared" si="0"/>
        <v>138</v>
      </c>
      <c r="V44" s="782"/>
      <c r="W44" s="783"/>
      <c r="X44" s="784"/>
      <c r="Y44" s="786">
        <v>0</v>
      </c>
      <c r="Z44" s="236">
        <v>0</v>
      </c>
      <c r="AA44" s="236">
        <v>0</v>
      </c>
      <c r="AB44" s="236">
        <v>0</v>
      </c>
      <c r="AC44" s="236">
        <v>138</v>
      </c>
      <c r="AD44" s="236">
        <v>0</v>
      </c>
      <c r="AE44" s="236">
        <v>0</v>
      </c>
      <c r="AF44" s="236">
        <v>0</v>
      </c>
      <c r="AG44" s="236">
        <v>0</v>
      </c>
      <c r="AH44" s="326">
        <v>0</v>
      </c>
      <c r="AI44" s="550"/>
      <c r="AJ44" s="550"/>
      <c r="AK44" s="550"/>
      <c r="AL44" s="550"/>
      <c r="AM44" s="550"/>
      <c r="AN44" s="550"/>
      <c r="AO44" s="550"/>
      <c r="AP44" s="550"/>
      <c r="AQ44" s="550"/>
      <c r="AR44" s="550"/>
      <c r="AS44" s="550"/>
      <c r="AT44" s="550"/>
      <c r="AU44" s="550"/>
      <c r="AV44" s="550"/>
      <c r="AW44" s="550"/>
      <c r="AX44" s="550"/>
      <c r="AY44" s="550"/>
      <c r="AZ44" s="550"/>
      <c r="BA44" s="550"/>
      <c r="BB44" s="550"/>
      <c r="BC44" s="550"/>
      <c r="BD44" s="550"/>
      <c r="BE44" s="550"/>
      <c r="BF44" s="550"/>
      <c r="BG44" s="550"/>
      <c r="BH44" s="550"/>
      <c r="BI44" s="550"/>
      <c r="BJ44" s="550"/>
      <c r="BK44" s="550"/>
      <c r="BL44" s="550"/>
      <c r="BM44" s="550"/>
      <c r="BN44" s="550"/>
      <c r="BO44" s="550"/>
      <c r="BP44" s="550"/>
      <c r="BQ44" s="550"/>
      <c r="BR44" s="550"/>
      <c r="BS44" s="550"/>
      <c r="BT44" s="550"/>
      <c r="BU44" s="550"/>
      <c r="BV44" s="550"/>
      <c r="BW44" s="550"/>
      <c r="BX44" s="550"/>
      <c r="BY44" s="550"/>
      <c r="BZ44" s="550"/>
      <c r="CA44" s="550"/>
      <c r="CB44" s="550"/>
      <c r="CC44" s="550"/>
      <c r="CD44" s="550"/>
      <c r="CE44" s="550"/>
      <c r="CF44" s="550"/>
      <c r="CG44" s="550"/>
      <c r="CH44" s="550"/>
      <c r="CI44" s="550"/>
      <c r="CJ44" s="550"/>
      <c r="CK44" s="550"/>
      <c r="CL44" s="550"/>
      <c r="CM44" s="550"/>
      <c r="CN44" s="550"/>
      <c r="CO44" s="550"/>
      <c r="CP44" s="550"/>
      <c r="CQ44" s="550"/>
      <c r="CR44" s="550"/>
      <c r="CS44" s="550"/>
      <c r="CT44" s="550"/>
      <c r="CU44" s="550"/>
      <c r="CV44" s="550"/>
      <c r="CW44" s="550"/>
      <c r="CX44" s="550"/>
      <c r="CY44" s="550"/>
      <c r="CZ44" s="550"/>
      <c r="DA44" s="550"/>
      <c r="DB44" s="550"/>
      <c r="DC44" s="550"/>
      <c r="DD44" s="550"/>
      <c r="DE44" s="550"/>
      <c r="DF44" s="550"/>
      <c r="DG44" s="550"/>
      <c r="DH44" s="550"/>
      <c r="DI44" s="550"/>
      <c r="DJ44" s="550"/>
      <c r="DK44" s="550"/>
      <c r="DL44" s="550"/>
      <c r="DM44" s="550"/>
      <c r="DN44" s="550"/>
      <c r="DO44" s="550"/>
      <c r="DP44" s="550"/>
      <c r="DQ44" s="550"/>
      <c r="DR44" s="550"/>
      <c r="DS44" s="550"/>
      <c r="DT44" s="550"/>
      <c r="DU44" s="550"/>
      <c r="DV44" s="550"/>
      <c r="DW44" s="550"/>
      <c r="DX44" s="550"/>
      <c r="DY44" s="550"/>
      <c r="DZ44" s="550"/>
      <c r="EA44" s="550"/>
      <c r="EB44" s="550"/>
      <c r="EC44" s="550"/>
      <c r="ED44" s="550"/>
    </row>
    <row r="45" spans="1:134" s="476" customFormat="1" ht="29.1" customHeight="1" x14ac:dyDescent="0.15">
      <c r="A45" s="369"/>
      <c r="B45" s="418" t="s">
        <v>436</v>
      </c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23">
        <v>3</v>
      </c>
      <c r="T45" s="424">
        <v>4</v>
      </c>
      <c r="U45" s="237">
        <f t="shared" si="0"/>
        <v>0</v>
      </c>
      <c r="V45" s="782"/>
      <c r="W45" s="783"/>
      <c r="X45" s="784"/>
      <c r="Y45" s="786">
        <v>0</v>
      </c>
      <c r="Z45" s="236">
        <v>0</v>
      </c>
      <c r="AA45" s="236">
        <v>0</v>
      </c>
      <c r="AB45" s="236">
        <v>0</v>
      </c>
      <c r="AC45" s="236">
        <v>0</v>
      </c>
      <c r="AD45" s="236">
        <v>0</v>
      </c>
      <c r="AE45" s="236">
        <v>0</v>
      </c>
      <c r="AF45" s="236">
        <v>0</v>
      </c>
      <c r="AG45" s="236">
        <v>0</v>
      </c>
      <c r="AH45" s="326">
        <v>0</v>
      </c>
      <c r="AI45" s="550"/>
      <c r="AJ45" s="550"/>
      <c r="AK45" s="550"/>
      <c r="AL45" s="550"/>
      <c r="AM45" s="550"/>
      <c r="AN45" s="550"/>
      <c r="AO45" s="550"/>
      <c r="AP45" s="550"/>
      <c r="AQ45" s="550"/>
      <c r="AR45" s="550"/>
      <c r="AS45" s="550"/>
      <c r="AT45" s="550"/>
      <c r="AU45" s="550"/>
      <c r="AV45" s="550"/>
      <c r="AW45" s="550"/>
      <c r="AX45" s="550"/>
      <c r="AY45" s="550"/>
      <c r="AZ45" s="550"/>
      <c r="BA45" s="550"/>
      <c r="BB45" s="550"/>
      <c r="BC45" s="550"/>
      <c r="BD45" s="550"/>
      <c r="BE45" s="550"/>
      <c r="BF45" s="550"/>
      <c r="BG45" s="550"/>
      <c r="BH45" s="550"/>
      <c r="BI45" s="550"/>
      <c r="BJ45" s="550"/>
      <c r="BK45" s="550"/>
      <c r="BL45" s="550"/>
      <c r="BM45" s="550"/>
      <c r="BN45" s="550"/>
      <c r="BO45" s="550"/>
      <c r="BP45" s="550"/>
      <c r="BQ45" s="550"/>
      <c r="BR45" s="550"/>
      <c r="BS45" s="550"/>
      <c r="BT45" s="550"/>
      <c r="BU45" s="550"/>
      <c r="BV45" s="550"/>
      <c r="BW45" s="550"/>
      <c r="BX45" s="550"/>
      <c r="BY45" s="550"/>
      <c r="BZ45" s="550"/>
      <c r="CA45" s="550"/>
      <c r="CB45" s="550"/>
      <c r="CC45" s="550"/>
      <c r="CD45" s="550"/>
      <c r="CE45" s="550"/>
      <c r="CF45" s="550"/>
      <c r="CG45" s="550"/>
      <c r="CH45" s="550"/>
      <c r="CI45" s="550"/>
      <c r="CJ45" s="550"/>
      <c r="CK45" s="550"/>
      <c r="CL45" s="550"/>
      <c r="CM45" s="550"/>
      <c r="CN45" s="550"/>
      <c r="CO45" s="550"/>
      <c r="CP45" s="550"/>
      <c r="CQ45" s="550"/>
      <c r="CR45" s="550"/>
      <c r="CS45" s="550"/>
      <c r="CT45" s="550"/>
      <c r="CU45" s="550"/>
      <c r="CV45" s="550"/>
      <c r="CW45" s="550"/>
      <c r="CX45" s="550"/>
      <c r="CY45" s="550"/>
      <c r="CZ45" s="550"/>
      <c r="DA45" s="550"/>
      <c r="DB45" s="550"/>
      <c r="DC45" s="550"/>
      <c r="DD45" s="550"/>
      <c r="DE45" s="550"/>
      <c r="DF45" s="550"/>
      <c r="DG45" s="550"/>
      <c r="DH45" s="550"/>
      <c r="DI45" s="550"/>
      <c r="DJ45" s="550"/>
      <c r="DK45" s="550"/>
      <c r="DL45" s="550"/>
      <c r="DM45" s="550"/>
      <c r="DN45" s="550"/>
      <c r="DO45" s="550"/>
      <c r="DP45" s="550"/>
      <c r="DQ45" s="550"/>
      <c r="DR45" s="550"/>
      <c r="DS45" s="550"/>
      <c r="DT45" s="550"/>
      <c r="DU45" s="550"/>
      <c r="DV45" s="550"/>
      <c r="DW45" s="550"/>
      <c r="DX45" s="550"/>
      <c r="DY45" s="550"/>
      <c r="DZ45" s="550"/>
      <c r="EA45" s="550"/>
      <c r="EB45" s="550"/>
      <c r="EC45" s="550"/>
      <c r="ED45" s="550"/>
    </row>
    <row r="46" spans="1:134" s="476" customFormat="1" ht="29.1" customHeight="1" x14ac:dyDescent="0.15">
      <c r="A46" s="369"/>
      <c r="B46" s="418" t="s">
        <v>437</v>
      </c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23">
        <v>3</v>
      </c>
      <c r="T46" s="424">
        <v>5</v>
      </c>
      <c r="U46" s="237">
        <f t="shared" si="0"/>
        <v>0</v>
      </c>
      <c r="V46" s="782"/>
      <c r="W46" s="783"/>
      <c r="X46" s="784"/>
      <c r="Y46" s="786">
        <v>0</v>
      </c>
      <c r="Z46" s="236">
        <v>0</v>
      </c>
      <c r="AA46" s="236">
        <v>0</v>
      </c>
      <c r="AB46" s="236">
        <v>0</v>
      </c>
      <c r="AC46" s="236">
        <v>0</v>
      </c>
      <c r="AD46" s="236">
        <v>0</v>
      </c>
      <c r="AE46" s="236">
        <v>0</v>
      </c>
      <c r="AF46" s="236">
        <v>0</v>
      </c>
      <c r="AG46" s="236">
        <v>0</v>
      </c>
      <c r="AH46" s="326">
        <v>0</v>
      </c>
      <c r="AI46" s="550"/>
      <c r="AJ46" s="550"/>
      <c r="AK46" s="550"/>
      <c r="AL46" s="550"/>
      <c r="AM46" s="550"/>
      <c r="AN46" s="550"/>
      <c r="AO46" s="550"/>
      <c r="AP46" s="550"/>
      <c r="AQ46" s="550"/>
      <c r="AR46" s="550"/>
      <c r="AS46" s="550"/>
      <c r="AT46" s="550"/>
      <c r="AU46" s="550"/>
      <c r="AV46" s="550"/>
      <c r="AW46" s="550"/>
      <c r="AX46" s="550"/>
      <c r="AY46" s="550"/>
      <c r="AZ46" s="550"/>
      <c r="BA46" s="550"/>
      <c r="BB46" s="550"/>
      <c r="BC46" s="550"/>
      <c r="BD46" s="550"/>
      <c r="BE46" s="550"/>
      <c r="BF46" s="550"/>
      <c r="BG46" s="550"/>
      <c r="BH46" s="550"/>
      <c r="BI46" s="550"/>
      <c r="BJ46" s="550"/>
      <c r="BK46" s="550"/>
      <c r="BL46" s="550"/>
      <c r="BM46" s="550"/>
      <c r="BN46" s="550"/>
      <c r="BO46" s="550"/>
      <c r="BP46" s="550"/>
      <c r="BQ46" s="550"/>
      <c r="BR46" s="550"/>
      <c r="BS46" s="550"/>
      <c r="BT46" s="550"/>
      <c r="BU46" s="550"/>
      <c r="BV46" s="550"/>
      <c r="BW46" s="550"/>
      <c r="BX46" s="550"/>
      <c r="BY46" s="550"/>
      <c r="BZ46" s="550"/>
      <c r="CA46" s="550"/>
      <c r="CB46" s="550"/>
      <c r="CC46" s="550"/>
      <c r="CD46" s="550"/>
      <c r="CE46" s="550"/>
      <c r="CF46" s="550"/>
      <c r="CG46" s="550"/>
      <c r="CH46" s="550"/>
      <c r="CI46" s="550"/>
      <c r="CJ46" s="550"/>
      <c r="CK46" s="550"/>
      <c r="CL46" s="550"/>
      <c r="CM46" s="550"/>
      <c r="CN46" s="550"/>
      <c r="CO46" s="550"/>
      <c r="CP46" s="550"/>
      <c r="CQ46" s="550"/>
      <c r="CR46" s="550"/>
      <c r="CS46" s="550"/>
      <c r="CT46" s="550"/>
      <c r="CU46" s="550"/>
      <c r="CV46" s="550"/>
      <c r="CW46" s="550"/>
      <c r="CX46" s="550"/>
      <c r="CY46" s="550"/>
      <c r="CZ46" s="550"/>
      <c r="DA46" s="550"/>
      <c r="DB46" s="550"/>
      <c r="DC46" s="550"/>
      <c r="DD46" s="550"/>
      <c r="DE46" s="550"/>
      <c r="DF46" s="550"/>
      <c r="DG46" s="550"/>
      <c r="DH46" s="550"/>
      <c r="DI46" s="550"/>
      <c r="DJ46" s="550"/>
      <c r="DK46" s="550"/>
      <c r="DL46" s="550"/>
      <c r="DM46" s="550"/>
      <c r="DN46" s="550"/>
      <c r="DO46" s="550"/>
      <c r="DP46" s="550"/>
      <c r="DQ46" s="550"/>
      <c r="DR46" s="550"/>
      <c r="DS46" s="550"/>
      <c r="DT46" s="550"/>
      <c r="DU46" s="550"/>
      <c r="DV46" s="550"/>
      <c r="DW46" s="550"/>
      <c r="DX46" s="550"/>
      <c r="DY46" s="550"/>
      <c r="DZ46" s="550"/>
      <c r="EA46" s="550"/>
      <c r="EB46" s="550"/>
      <c r="EC46" s="550"/>
      <c r="ED46" s="550"/>
    </row>
    <row r="47" spans="1:134" s="476" customFormat="1" ht="29.1" customHeight="1" x14ac:dyDescent="0.15">
      <c r="A47" s="369"/>
      <c r="B47" s="418" t="s">
        <v>438</v>
      </c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23">
        <v>3</v>
      </c>
      <c r="T47" s="424">
        <v>6</v>
      </c>
      <c r="U47" s="237">
        <f t="shared" si="0"/>
        <v>1137</v>
      </c>
      <c r="V47" s="782"/>
      <c r="W47" s="783"/>
      <c r="X47" s="784"/>
      <c r="Y47" s="786">
        <v>0</v>
      </c>
      <c r="Z47" s="236">
        <v>0</v>
      </c>
      <c r="AA47" s="236">
        <v>0</v>
      </c>
      <c r="AB47" s="236">
        <v>0</v>
      </c>
      <c r="AC47" s="236">
        <v>0</v>
      </c>
      <c r="AD47" s="236">
        <v>0</v>
      </c>
      <c r="AE47" s="236">
        <v>0</v>
      </c>
      <c r="AF47" s="236">
        <v>0</v>
      </c>
      <c r="AG47" s="236">
        <v>0</v>
      </c>
      <c r="AH47" s="326">
        <v>1137</v>
      </c>
      <c r="AI47" s="550"/>
      <c r="AJ47" s="550"/>
      <c r="AK47" s="550"/>
      <c r="AL47" s="550"/>
      <c r="AM47" s="550"/>
      <c r="AN47" s="550"/>
      <c r="AO47" s="550"/>
      <c r="AP47" s="550"/>
      <c r="AQ47" s="550"/>
      <c r="AR47" s="550"/>
      <c r="AS47" s="550"/>
      <c r="AT47" s="550"/>
      <c r="AU47" s="550"/>
      <c r="AV47" s="550"/>
      <c r="AW47" s="550"/>
      <c r="AX47" s="550"/>
      <c r="AY47" s="550"/>
      <c r="AZ47" s="550"/>
      <c r="BA47" s="550"/>
      <c r="BB47" s="550"/>
      <c r="BC47" s="550"/>
      <c r="BD47" s="550"/>
      <c r="BE47" s="550"/>
      <c r="BF47" s="550"/>
      <c r="BG47" s="550"/>
      <c r="BH47" s="550"/>
      <c r="BI47" s="550"/>
      <c r="BJ47" s="550"/>
      <c r="BK47" s="550"/>
      <c r="BL47" s="550"/>
      <c r="BM47" s="550"/>
      <c r="BN47" s="550"/>
      <c r="BO47" s="550"/>
      <c r="BP47" s="550"/>
      <c r="BQ47" s="550"/>
      <c r="BR47" s="550"/>
      <c r="BS47" s="550"/>
      <c r="BT47" s="550"/>
      <c r="BU47" s="550"/>
      <c r="BV47" s="550"/>
      <c r="BW47" s="550"/>
      <c r="BX47" s="550"/>
      <c r="BY47" s="550"/>
      <c r="BZ47" s="550"/>
      <c r="CA47" s="550"/>
      <c r="CB47" s="550"/>
      <c r="CC47" s="550"/>
      <c r="CD47" s="550"/>
      <c r="CE47" s="550"/>
      <c r="CF47" s="550"/>
      <c r="CG47" s="550"/>
      <c r="CH47" s="550"/>
      <c r="CI47" s="550"/>
      <c r="CJ47" s="550"/>
      <c r="CK47" s="550"/>
      <c r="CL47" s="550"/>
      <c r="CM47" s="550"/>
      <c r="CN47" s="550"/>
      <c r="CO47" s="550"/>
      <c r="CP47" s="550"/>
      <c r="CQ47" s="550"/>
      <c r="CR47" s="550"/>
      <c r="CS47" s="550"/>
      <c r="CT47" s="550"/>
      <c r="CU47" s="550"/>
      <c r="CV47" s="550"/>
      <c r="CW47" s="550"/>
      <c r="CX47" s="550"/>
      <c r="CY47" s="550"/>
      <c r="CZ47" s="550"/>
      <c r="DA47" s="550"/>
      <c r="DB47" s="550"/>
      <c r="DC47" s="550"/>
      <c r="DD47" s="550"/>
      <c r="DE47" s="550"/>
      <c r="DF47" s="550"/>
      <c r="DG47" s="550"/>
      <c r="DH47" s="550"/>
      <c r="DI47" s="550"/>
      <c r="DJ47" s="550"/>
      <c r="DK47" s="550"/>
      <c r="DL47" s="550"/>
      <c r="DM47" s="550"/>
      <c r="DN47" s="550"/>
      <c r="DO47" s="550"/>
      <c r="DP47" s="550"/>
      <c r="DQ47" s="550"/>
      <c r="DR47" s="550"/>
      <c r="DS47" s="550"/>
      <c r="DT47" s="550"/>
      <c r="DU47" s="550"/>
      <c r="DV47" s="550"/>
      <c r="DW47" s="550"/>
      <c r="DX47" s="550"/>
      <c r="DY47" s="550"/>
      <c r="DZ47" s="550"/>
      <c r="EA47" s="550"/>
      <c r="EB47" s="550"/>
      <c r="EC47" s="550"/>
      <c r="ED47" s="550"/>
    </row>
    <row r="48" spans="1:134" s="476" customFormat="1" ht="29.1" customHeight="1" thickBot="1" x14ac:dyDescent="0.2">
      <c r="A48" s="369"/>
      <c r="B48" s="418" t="s">
        <v>439</v>
      </c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25">
        <v>3</v>
      </c>
      <c r="T48" s="426">
        <v>7</v>
      </c>
      <c r="U48" s="798">
        <f t="shared" si="0"/>
        <v>0</v>
      </c>
      <c r="V48" s="800"/>
      <c r="W48" s="801"/>
      <c r="X48" s="802"/>
      <c r="Y48" s="803">
        <v>0</v>
      </c>
      <c r="Z48" s="595">
        <v>0</v>
      </c>
      <c r="AA48" s="595">
        <v>0</v>
      </c>
      <c r="AB48" s="595">
        <v>0</v>
      </c>
      <c r="AC48" s="595">
        <v>0</v>
      </c>
      <c r="AD48" s="595">
        <v>0</v>
      </c>
      <c r="AE48" s="595">
        <v>0</v>
      </c>
      <c r="AF48" s="595">
        <v>0</v>
      </c>
      <c r="AG48" s="595">
        <v>0</v>
      </c>
      <c r="AH48" s="434">
        <v>0</v>
      </c>
      <c r="AI48" s="550"/>
      <c r="AJ48" s="550"/>
      <c r="AK48" s="550"/>
      <c r="AL48" s="550"/>
      <c r="AM48" s="550"/>
      <c r="AN48" s="550"/>
      <c r="AO48" s="550"/>
      <c r="AP48" s="550"/>
      <c r="AQ48" s="550"/>
      <c r="AR48" s="550"/>
      <c r="AS48" s="550"/>
      <c r="AT48" s="550"/>
      <c r="AU48" s="550"/>
      <c r="AV48" s="550"/>
      <c r="AW48" s="550"/>
      <c r="AX48" s="550"/>
      <c r="AY48" s="550"/>
      <c r="AZ48" s="550"/>
      <c r="BA48" s="550"/>
      <c r="BB48" s="550"/>
      <c r="BC48" s="550"/>
      <c r="BD48" s="550"/>
      <c r="BE48" s="550"/>
      <c r="BF48" s="550"/>
      <c r="BG48" s="550"/>
      <c r="BH48" s="550"/>
      <c r="BI48" s="550"/>
      <c r="BJ48" s="550"/>
      <c r="BK48" s="550"/>
      <c r="BL48" s="550"/>
      <c r="BM48" s="550"/>
      <c r="BN48" s="550"/>
      <c r="BO48" s="550"/>
      <c r="BP48" s="550"/>
      <c r="BQ48" s="550"/>
      <c r="BR48" s="550"/>
      <c r="BS48" s="550"/>
      <c r="BT48" s="550"/>
      <c r="BU48" s="550"/>
      <c r="BV48" s="550"/>
      <c r="BW48" s="550"/>
      <c r="BX48" s="550"/>
      <c r="BY48" s="550"/>
      <c r="BZ48" s="550"/>
      <c r="CA48" s="550"/>
      <c r="CB48" s="550"/>
      <c r="CC48" s="550"/>
      <c r="CD48" s="550"/>
      <c r="CE48" s="550"/>
      <c r="CF48" s="550"/>
      <c r="CG48" s="550"/>
      <c r="CH48" s="550"/>
      <c r="CI48" s="550"/>
      <c r="CJ48" s="550"/>
      <c r="CK48" s="550"/>
      <c r="CL48" s="550"/>
      <c r="CM48" s="550"/>
      <c r="CN48" s="550"/>
      <c r="CO48" s="550"/>
      <c r="CP48" s="550"/>
      <c r="CQ48" s="550"/>
      <c r="CR48" s="550"/>
      <c r="CS48" s="550"/>
      <c r="CT48" s="550"/>
      <c r="CU48" s="550"/>
      <c r="CV48" s="550"/>
      <c r="CW48" s="550"/>
      <c r="CX48" s="550"/>
      <c r="CY48" s="550"/>
      <c r="CZ48" s="550"/>
      <c r="DA48" s="550"/>
      <c r="DB48" s="550"/>
      <c r="DC48" s="550"/>
      <c r="DD48" s="550"/>
      <c r="DE48" s="550"/>
      <c r="DF48" s="550"/>
      <c r="DG48" s="550"/>
      <c r="DH48" s="550"/>
      <c r="DI48" s="550"/>
      <c r="DJ48" s="550"/>
      <c r="DK48" s="550"/>
      <c r="DL48" s="550"/>
      <c r="DM48" s="550"/>
      <c r="DN48" s="550"/>
      <c r="DO48" s="550"/>
      <c r="DP48" s="550"/>
      <c r="DQ48" s="550"/>
      <c r="DR48" s="550"/>
      <c r="DS48" s="550"/>
      <c r="DT48" s="550"/>
      <c r="DU48" s="550"/>
      <c r="DV48" s="550"/>
      <c r="DW48" s="550"/>
      <c r="DX48" s="550"/>
      <c r="DY48" s="550"/>
      <c r="DZ48" s="550"/>
      <c r="EA48" s="550"/>
      <c r="EB48" s="550"/>
      <c r="EC48" s="550"/>
      <c r="ED48" s="550"/>
    </row>
    <row r="49" spans="1:134" s="476" customFormat="1" ht="29.1" customHeight="1" thickBot="1" x14ac:dyDescent="0.2">
      <c r="A49" s="369"/>
      <c r="B49" s="418" t="s">
        <v>440</v>
      </c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56">
        <v>3</v>
      </c>
      <c r="T49" s="457">
        <v>8</v>
      </c>
      <c r="U49" s="458">
        <f t="shared" si="0"/>
        <v>574433</v>
      </c>
      <c r="V49" s="804"/>
      <c r="W49" s="805"/>
      <c r="X49" s="806"/>
      <c r="Y49" s="807">
        <f>Y12+Y14+Y15+Y16+Y17+Y23+Y32+Y40+Y43+Y44+Y45+Y46+Y47+Y48</f>
        <v>321</v>
      </c>
      <c r="Z49" s="114">
        <f t="shared" ref="Z49:AH49" si="7">Z12+Z14+Z15+Z16+Z17+Z23+Z32+Z40+Z43+Z44+Z45+Z46+Z47+Z48</f>
        <v>4218</v>
      </c>
      <c r="AA49" s="114">
        <f t="shared" si="7"/>
        <v>4722</v>
      </c>
      <c r="AB49" s="114">
        <f t="shared" si="7"/>
        <v>0</v>
      </c>
      <c r="AC49" s="114">
        <f t="shared" si="7"/>
        <v>138</v>
      </c>
      <c r="AD49" s="114">
        <f t="shared" si="7"/>
        <v>235261</v>
      </c>
      <c r="AE49" s="114">
        <f t="shared" si="7"/>
        <v>10</v>
      </c>
      <c r="AF49" s="114">
        <f t="shared" si="7"/>
        <v>54511</v>
      </c>
      <c r="AG49" s="114">
        <f t="shared" si="7"/>
        <v>0</v>
      </c>
      <c r="AH49" s="458">
        <f t="shared" si="7"/>
        <v>275252</v>
      </c>
      <c r="AI49" s="550"/>
      <c r="AJ49" s="550"/>
      <c r="AK49" s="550"/>
      <c r="AL49" s="550"/>
      <c r="AM49" s="550"/>
      <c r="AN49" s="550"/>
      <c r="AO49" s="550"/>
      <c r="AP49" s="550"/>
      <c r="AQ49" s="550"/>
      <c r="AR49" s="550"/>
      <c r="AS49" s="550"/>
      <c r="AT49" s="550"/>
      <c r="AU49" s="550"/>
      <c r="AV49" s="550"/>
      <c r="AW49" s="550"/>
      <c r="AX49" s="550"/>
      <c r="AY49" s="550"/>
      <c r="AZ49" s="550"/>
      <c r="BA49" s="550"/>
      <c r="BB49" s="550"/>
      <c r="BC49" s="550"/>
      <c r="BD49" s="550"/>
      <c r="BE49" s="550"/>
      <c r="BF49" s="550"/>
      <c r="BG49" s="550"/>
      <c r="BH49" s="550"/>
      <c r="BI49" s="550"/>
      <c r="BJ49" s="550"/>
      <c r="BK49" s="550"/>
      <c r="BL49" s="550"/>
      <c r="BM49" s="550"/>
      <c r="BN49" s="550"/>
      <c r="BO49" s="550"/>
      <c r="BP49" s="550"/>
      <c r="BQ49" s="550"/>
      <c r="BR49" s="550"/>
      <c r="BS49" s="550"/>
      <c r="BT49" s="550"/>
      <c r="BU49" s="550"/>
      <c r="BV49" s="550"/>
      <c r="BW49" s="550"/>
      <c r="BX49" s="550"/>
      <c r="BY49" s="550"/>
      <c r="BZ49" s="550"/>
      <c r="CA49" s="550"/>
      <c r="CB49" s="550"/>
      <c r="CC49" s="550"/>
      <c r="CD49" s="550"/>
      <c r="CE49" s="550"/>
      <c r="CF49" s="550"/>
      <c r="CG49" s="550"/>
      <c r="CH49" s="550"/>
      <c r="CI49" s="550"/>
      <c r="CJ49" s="550"/>
      <c r="CK49" s="550"/>
      <c r="CL49" s="550"/>
      <c r="CM49" s="550"/>
      <c r="CN49" s="550"/>
      <c r="CO49" s="550"/>
      <c r="CP49" s="550"/>
      <c r="CQ49" s="550"/>
      <c r="CR49" s="550"/>
      <c r="CS49" s="550"/>
      <c r="CT49" s="550"/>
      <c r="CU49" s="550"/>
      <c r="CV49" s="550"/>
      <c r="CW49" s="550"/>
      <c r="CX49" s="550"/>
      <c r="CY49" s="550"/>
      <c r="CZ49" s="550"/>
      <c r="DA49" s="550"/>
      <c r="DB49" s="550"/>
      <c r="DC49" s="550"/>
      <c r="DD49" s="550"/>
      <c r="DE49" s="550"/>
      <c r="DF49" s="550"/>
      <c r="DG49" s="550"/>
      <c r="DH49" s="550"/>
      <c r="DI49" s="550"/>
      <c r="DJ49" s="550"/>
      <c r="DK49" s="550"/>
      <c r="DL49" s="550"/>
      <c r="DM49" s="550"/>
      <c r="DN49" s="550"/>
      <c r="DO49" s="550"/>
      <c r="DP49" s="550"/>
      <c r="DQ49" s="550"/>
      <c r="DR49" s="550"/>
      <c r="DS49" s="550"/>
      <c r="DT49" s="550"/>
      <c r="DU49" s="550"/>
      <c r="DV49" s="550"/>
      <c r="DW49" s="550"/>
      <c r="DX49" s="550"/>
      <c r="DY49" s="550"/>
      <c r="DZ49" s="550"/>
      <c r="EA49" s="550"/>
      <c r="EB49" s="550"/>
      <c r="EC49" s="550"/>
      <c r="ED49" s="550"/>
    </row>
    <row r="50" spans="1:134" s="476" customFormat="1" ht="28.5" customHeight="1" thickBot="1" x14ac:dyDescent="0.2">
      <c r="A50" s="369"/>
      <c r="B50" s="418" t="s">
        <v>567</v>
      </c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527">
        <v>3</v>
      </c>
      <c r="T50" s="443">
        <v>9</v>
      </c>
      <c r="U50" s="808">
        <f>SUM(Y50:AH50)</f>
        <v>0</v>
      </c>
      <c r="V50" s="809"/>
      <c r="W50" s="810"/>
      <c r="X50" s="811"/>
      <c r="Y50" s="812">
        <v>0</v>
      </c>
      <c r="Z50" s="322">
        <v>0</v>
      </c>
      <c r="AA50" s="322">
        <v>0</v>
      </c>
      <c r="AB50" s="322">
        <v>0</v>
      </c>
      <c r="AC50" s="322">
        <v>0</v>
      </c>
      <c r="AD50" s="322">
        <v>0</v>
      </c>
      <c r="AE50" s="322">
        <v>0</v>
      </c>
      <c r="AF50" s="322">
        <v>0</v>
      </c>
      <c r="AG50" s="322">
        <v>0</v>
      </c>
      <c r="AH50" s="83">
        <v>0</v>
      </c>
      <c r="AI50" s="550"/>
      <c r="AJ50" s="550"/>
      <c r="AK50" s="550"/>
      <c r="AL50" s="550"/>
      <c r="AM50" s="550"/>
      <c r="AN50" s="550"/>
      <c r="AO50" s="550"/>
      <c r="AP50" s="550"/>
      <c r="AQ50" s="550"/>
      <c r="AR50" s="550"/>
      <c r="AS50" s="550"/>
      <c r="AT50" s="550"/>
      <c r="AU50" s="550"/>
      <c r="AV50" s="550"/>
      <c r="AW50" s="550"/>
      <c r="AX50" s="550"/>
      <c r="AY50" s="550"/>
      <c r="AZ50" s="550"/>
      <c r="BA50" s="550"/>
      <c r="BB50" s="550"/>
      <c r="BC50" s="550"/>
      <c r="BD50" s="550"/>
      <c r="BE50" s="550"/>
      <c r="BF50" s="550"/>
      <c r="BG50" s="550"/>
      <c r="BH50" s="550"/>
      <c r="BI50" s="550"/>
      <c r="BJ50" s="550"/>
      <c r="BK50" s="550"/>
      <c r="BL50" s="550"/>
      <c r="BM50" s="550"/>
      <c r="BN50" s="550"/>
      <c r="BO50" s="550"/>
      <c r="BP50" s="550"/>
      <c r="BQ50" s="550"/>
      <c r="BR50" s="550"/>
      <c r="BS50" s="550"/>
      <c r="BT50" s="550"/>
      <c r="BU50" s="550"/>
      <c r="BV50" s="550"/>
      <c r="BW50" s="550"/>
      <c r="BX50" s="550"/>
      <c r="BY50" s="550"/>
      <c r="BZ50" s="550"/>
      <c r="CA50" s="550"/>
      <c r="CB50" s="550"/>
      <c r="CC50" s="550"/>
      <c r="CD50" s="550"/>
      <c r="CE50" s="550"/>
      <c r="CF50" s="550"/>
      <c r="CG50" s="550"/>
      <c r="CH50" s="550"/>
      <c r="CI50" s="550"/>
      <c r="CJ50" s="550"/>
      <c r="CK50" s="550"/>
      <c r="CL50" s="550"/>
      <c r="CM50" s="550"/>
      <c r="CN50" s="550"/>
      <c r="CO50" s="550"/>
      <c r="CP50" s="550"/>
      <c r="CQ50" s="550"/>
      <c r="CR50" s="550"/>
      <c r="CS50" s="550"/>
      <c r="CT50" s="550"/>
      <c r="CU50" s="550"/>
      <c r="CV50" s="550"/>
      <c r="CW50" s="550"/>
      <c r="CX50" s="550"/>
      <c r="CY50" s="550"/>
      <c r="CZ50" s="550"/>
      <c r="DA50" s="550"/>
      <c r="DB50" s="550"/>
      <c r="DC50" s="550"/>
      <c r="DD50" s="550"/>
      <c r="DE50" s="550"/>
      <c r="DF50" s="550"/>
      <c r="DG50" s="550"/>
      <c r="DH50" s="550"/>
      <c r="DI50" s="550"/>
      <c r="DJ50" s="550"/>
      <c r="DK50" s="550"/>
      <c r="DL50" s="550"/>
      <c r="DM50" s="550"/>
      <c r="DN50" s="550"/>
      <c r="DO50" s="550"/>
      <c r="DP50" s="550"/>
      <c r="DQ50" s="550"/>
      <c r="DR50" s="550"/>
      <c r="DS50" s="550"/>
      <c r="DT50" s="550"/>
      <c r="DU50" s="550"/>
      <c r="DV50" s="550"/>
      <c r="DW50" s="550"/>
      <c r="DX50" s="550"/>
      <c r="DY50" s="550"/>
      <c r="DZ50" s="550"/>
      <c r="EA50" s="550"/>
      <c r="EB50" s="550"/>
      <c r="EC50" s="550"/>
      <c r="ED50" s="550"/>
    </row>
    <row r="51" spans="1:134" s="476" customFormat="1" ht="28.5" customHeight="1" thickBot="1" x14ac:dyDescent="0.2">
      <c r="A51" s="369"/>
      <c r="B51" s="813" t="s">
        <v>568</v>
      </c>
      <c r="C51" s="814"/>
      <c r="D51" s="814"/>
      <c r="E51" s="814"/>
      <c r="F51" s="814"/>
      <c r="G51" s="814"/>
      <c r="H51" s="814"/>
      <c r="I51" s="814"/>
      <c r="J51" s="814"/>
      <c r="K51" s="814"/>
      <c r="L51" s="814"/>
      <c r="M51" s="814"/>
      <c r="N51" s="814"/>
      <c r="O51" s="814"/>
      <c r="P51" s="814"/>
      <c r="Q51" s="814"/>
      <c r="R51" s="814"/>
      <c r="S51" s="423">
        <v>4</v>
      </c>
      <c r="T51" s="424">
        <v>0</v>
      </c>
      <c r="U51" s="815">
        <f>SUM(Y51:AH51)</f>
        <v>0</v>
      </c>
      <c r="V51" s="816"/>
      <c r="W51" s="817"/>
      <c r="X51" s="818"/>
      <c r="Y51" s="786">
        <v>0</v>
      </c>
      <c r="Z51" s="236">
        <v>0</v>
      </c>
      <c r="AA51" s="236">
        <v>0</v>
      </c>
      <c r="AB51" s="236">
        <v>0</v>
      </c>
      <c r="AC51" s="236">
        <v>0</v>
      </c>
      <c r="AD51" s="236">
        <v>0</v>
      </c>
      <c r="AE51" s="236">
        <v>0</v>
      </c>
      <c r="AF51" s="236">
        <v>0</v>
      </c>
      <c r="AG51" s="236">
        <v>0</v>
      </c>
      <c r="AH51" s="326">
        <v>0</v>
      </c>
      <c r="AI51" s="550"/>
      <c r="AJ51" s="550"/>
      <c r="AK51" s="550"/>
      <c r="AL51" s="550"/>
      <c r="AM51" s="550"/>
      <c r="AN51" s="550"/>
      <c r="AO51" s="550"/>
      <c r="AP51" s="550"/>
      <c r="AQ51" s="550"/>
      <c r="AR51" s="550"/>
      <c r="AS51" s="550"/>
      <c r="AT51" s="550"/>
      <c r="AU51" s="550"/>
      <c r="AV51" s="550"/>
      <c r="AW51" s="550"/>
      <c r="AX51" s="550"/>
      <c r="AY51" s="550"/>
      <c r="AZ51" s="550"/>
      <c r="BA51" s="550"/>
      <c r="BB51" s="550"/>
      <c r="BC51" s="550"/>
      <c r="BD51" s="550"/>
      <c r="BE51" s="550"/>
      <c r="BF51" s="550"/>
      <c r="BG51" s="550"/>
      <c r="BH51" s="550"/>
      <c r="BI51" s="550"/>
      <c r="BJ51" s="550"/>
      <c r="BK51" s="550"/>
      <c r="BL51" s="550"/>
      <c r="BM51" s="550"/>
      <c r="BN51" s="550"/>
      <c r="BO51" s="550"/>
      <c r="BP51" s="550"/>
      <c r="BQ51" s="550"/>
      <c r="BR51" s="550"/>
      <c r="BS51" s="550"/>
      <c r="BT51" s="550"/>
      <c r="BU51" s="550"/>
      <c r="BV51" s="550"/>
      <c r="BW51" s="550"/>
      <c r="BX51" s="550"/>
      <c r="BY51" s="550"/>
      <c r="BZ51" s="550"/>
      <c r="CA51" s="550"/>
      <c r="CB51" s="550"/>
      <c r="CC51" s="550"/>
      <c r="CD51" s="550"/>
      <c r="CE51" s="550"/>
      <c r="CF51" s="550"/>
      <c r="CG51" s="550"/>
      <c r="CH51" s="550"/>
      <c r="CI51" s="550"/>
      <c r="CJ51" s="550"/>
      <c r="CK51" s="550"/>
      <c r="CL51" s="550"/>
      <c r="CM51" s="550"/>
      <c r="CN51" s="550"/>
      <c r="CO51" s="550"/>
      <c r="CP51" s="550"/>
      <c r="CQ51" s="550"/>
      <c r="CR51" s="550"/>
      <c r="CS51" s="550"/>
      <c r="CT51" s="550"/>
      <c r="CU51" s="550"/>
      <c r="CV51" s="550"/>
      <c r="CW51" s="550"/>
      <c r="CX51" s="550"/>
      <c r="CY51" s="550"/>
      <c r="CZ51" s="550"/>
      <c r="DA51" s="550"/>
      <c r="DB51" s="550"/>
      <c r="DC51" s="550"/>
      <c r="DD51" s="550"/>
      <c r="DE51" s="550"/>
      <c r="DF51" s="550"/>
      <c r="DG51" s="550"/>
      <c r="DH51" s="550"/>
      <c r="DI51" s="550"/>
      <c r="DJ51" s="550"/>
      <c r="DK51" s="550"/>
      <c r="DL51" s="550"/>
      <c r="DM51" s="550"/>
      <c r="DN51" s="550"/>
      <c r="DO51" s="550"/>
      <c r="DP51" s="550"/>
      <c r="DQ51" s="550"/>
      <c r="DR51" s="550"/>
      <c r="DS51" s="550"/>
      <c r="DT51" s="550"/>
      <c r="DU51" s="550"/>
      <c r="DV51" s="550"/>
      <c r="DW51" s="550"/>
      <c r="DX51" s="550"/>
      <c r="DY51" s="550"/>
      <c r="DZ51" s="550"/>
      <c r="EA51" s="550"/>
      <c r="EB51" s="550"/>
      <c r="EC51" s="550"/>
      <c r="ED51" s="550"/>
    </row>
    <row r="52" spans="1:134" s="565" customFormat="1" ht="24.6" customHeight="1" thickBot="1" x14ac:dyDescent="0.2">
      <c r="A52" s="440"/>
      <c r="B52" s="418" t="s">
        <v>569</v>
      </c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25">
        <v>4</v>
      </c>
      <c r="T52" s="426">
        <v>1</v>
      </c>
      <c r="U52" s="819">
        <f>SUM(Y52:AH52)</f>
        <v>574433</v>
      </c>
      <c r="V52" s="820"/>
      <c r="W52" s="820"/>
      <c r="X52" s="821"/>
      <c r="Y52" s="822">
        <f>SUM(Y49:Y51)</f>
        <v>321</v>
      </c>
      <c r="Z52" s="125">
        <f t="shared" ref="Z52:AH52" si="8">SUM(Z49:Z51)</f>
        <v>4218</v>
      </c>
      <c r="AA52" s="125">
        <f t="shared" si="8"/>
        <v>4722</v>
      </c>
      <c r="AB52" s="125">
        <f t="shared" si="8"/>
        <v>0</v>
      </c>
      <c r="AC52" s="125">
        <f t="shared" si="8"/>
        <v>138</v>
      </c>
      <c r="AD52" s="125">
        <f t="shared" si="8"/>
        <v>235261</v>
      </c>
      <c r="AE52" s="125">
        <f t="shared" si="8"/>
        <v>10</v>
      </c>
      <c r="AF52" s="125">
        <f t="shared" si="8"/>
        <v>54511</v>
      </c>
      <c r="AG52" s="125">
        <f t="shared" si="8"/>
        <v>0</v>
      </c>
      <c r="AH52" s="330">
        <f t="shared" si="8"/>
        <v>275252</v>
      </c>
      <c r="AI52" s="564"/>
      <c r="AJ52" s="564"/>
      <c r="AK52" s="564"/>
      <c r="AL52" s="564"/>
      <c r="AM52" s="564"/>
      <c r="AN52" s="564"/>
      <c r="AO52" s="564"/>
      <c r="AP52" s="564"/>
      <c r="AQ52" s="564"/>
      <c r="AR52" s="564"/>
      <c r="AS52" s="564"/>
      <c r="AT52" s="564"/>
      <c r="AU52" s="564"/>
      <c r="AV52" s="564"/>
      <c r="AW52" s="564"/>
      <c r="AX52" s="564"/>
      <c r="AY52" s="564"/>
      <c r="AZ52" s="564"/>
      <c r="BA52" s="564"/>
      <c r="BB52" s="564"/>
      <c r="BC52" s="564"/>
      <c r="BD52" s="564"/>
      <c r="BE52" s="564"/>
      <c r="BF52" s="564"/>
      <c r="BG52" s="564"/>
      <c r="BH52" s="564"/>
      <c r="BI52" s="564"/>
      <c r="BJ52" s="564"/>
      <c r="BK52" s="564"/>
      <c r="BL52" s="564"/>
      <c r="BM52" s="564"/>
      <c r="BN52" s="564"/>
      <c r="BO52" s="564"/>
      <c r="BP52" s="564"/>
      <c r="BQ52" s="564"/>
      <c r="BR52" s="564"/>
      <c r="BS52" s="564"/>
      <c r="BT52" s="564"/>
      <c r="BU52" s="564"/>
      <c r="BV52" s="564"/>
      <c r="BW52" s="564"/>
      <c r="BX52" s="564"/>
      <c r="BY52" s="564"/>
      <c r="BZ52" s="564"/>
      <c r="CA52" s="564"/>
      <c r="CB52" s="564"/>
      <c r="CC52" s="564"/>
      <c r="CD52" s="564"/>
      <c r="CE52" s="564"/>
      <c r="CF52" s="564"/>
      <c r="CG52" s="564"/>
      <c r="CH52" s="564"/>
      <c r="CI52" s="564"/>
      <c r="CJ52" s="564"/>
      <c r="CK52" s="564"/>
      <c r="CL52" s="564"/>
      <c r="CM52" s="564"/>
      <c r="CN52" s="564"/>
      <c r="CO52" s="564"/>
      <c r="CP52" s="564"/>
      <c r="CQ52" s="564"/>
      <c r="CR52" s="564"/>
      <c r="CS52" s="564"/>
      <c r="CT52" s="564"/>
      <c r="CU52" s="564"/>
      <c r="CV52" s="564"/>
      <c r="CW52" s="564"/>
      <c r="CX52" s="564"/>
      <c r="CY52" s="564"/>
      <c r="CZ52" s="564"/>
      <c r="DA52" s="564"/>
      <c r="DB52" s="564"/>
      <c r="DC52" s="564"/>
      <c r="DD52" s="564"/>
      <c r="DE52" s="564"/>
      <c r="DF52" s="564"/>
      <c r="DG52" s="564"/>
      <c r="DH52" s="564"/>
      <c r="DI52" s="564"/>
      <c r="DJ52" s="564"/>
      <c r="DK52" s="564"/>
      <c r="DL52" s="564"/>
      <c r="DM52" s="564"/>
      <c r="DN52" s="564"/>
      <c r="DO52" s="564"/>
      <c r="DP52" s="564"/>
      <c r="DQ52" s="564"/>
      <c r="DR52" s="564"/>
      <c r="DS52" s="564"/>
      <c r="DT52" s="564"/>
      <c r="DU52" s="564"/>
      <c r="DV52" s="564"/>
      <c r="DW52" s="564"/>
      <c r="DX52" s="564"/>
      <c r="DY52" s="564"/>
      <c r="DZ52" s="564"/>
      <c r="EA52" s="564"/>
      <c r="EB52" s="564"/>
      <c r="EC52" s="564"/>
      <c r="ED52" s="564"/>
    </row>
    <row r="53" spans="1:134" x14ac:dyDescent="0.15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E53" s="156"/>
      <c r="DF53" s="156"/>
      <c r="DG53" s="156"/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</row>
    <row r="54" spans="1:134" hidden="1" x14ac:dyDescent="0.15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56"/>
      <c r="BQ54" s="156"/>
      <c r="BR54" s="156"/>
      <c r="BS54" s="156"/>
      <c r="BT54" s="156"/>
      <c r="BU54" s="156"/>
      <c r="BV54" s="156"/>
      <c r="BW54" s="156"/>
      <c r="BX54" s="156"/>
      <c r="BY54" s="156"/>
      <c r="BZ54" s="156"/>
      <c r="CA54" s="156"/>
      <c r="CB54" s="156"/>
      <c r="CC54" s="156"/>
      <c r="CD54" s="156"/>
      <c r="CE54" s="156"/>
      <c r="CF54" s="156"/>
      <c r="CG54" s="156"/>
      <c r="CH54" s="156"/>
      <c r="CI54" s="156"/>
      <c r="CJ54" s="156"/>
      <c r="CK54" s="156"/>
      <c r="CL54" s="156"/>
      <c r="CM54" s="156"/>
      <c r="CN54" s="156"/>
      <c r="CO54" s="156"/>
      <c r="CP54" s="156"/>
      <c r="CQ54" s="156"/>
      <c r="CR54" s="156"/>
      <c r="CS54" s="156"/>
      <c r="CT54" s="156"/>
      <c r="CU54" s="156"/>
      <c r="CV54" s="156"/>
      <c r="CW54" s="156"/>
      <c r="CX54" s="156"/>
      <c r="CY54" s="156"/>
      <c r="CZ54" s="156"/>
      <c r="DA54" s="156"/>
      <c r="DB54" s="156"/>
      <c r="DC54" s="156"/>
      <c r="DD54" s="156"/>
      <c r="DE54" s="156"/>
      <c r="DF54" s="156"/>
      <c r="DG54" s="156"/>
      <c r="DH54" s="156"/>
      <c r="DI54" s="156"/>
      <c r="DJ54" s="156"/>
      <c r="DK54" s="156"/>
      <c r="DL54" s="156"/>
      <c r="DM54" s="156"/>
      <c r="DN54" s="156"/>
      <c r="DO54" s="156"/>
      <c r="DP54" s="156"/>
      <c r="DQ54" s="156"/>
      <c r="DR54" s="156"/>
      <c r="DS54" s="156"/>
      <c r="DT54" s="156"/>
      <c r="DU54" s="156"/>
      <c r="DV54" s="156"/>
      <c r="DW54" s="156"/>
      <c r="DX54" s="156"/>
      <c r="DY54" s="156"/>
      <c r="DZ54" s="156"/>
      <c r="EA54" s="156"/>
      <c r="EB54" s="156"/>
      <c r="EC54" s="156"/>
      <c r="ED54" s="156"/>
    </row>
    <row r="55" spans="1:134" hidden="1" x14ac:dyDescent="0.15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56"/>
      <c r="BQ55" s="156"/>
      <c r="BR55" s="156"/>
      <c r="BS55" s="156"/>
      <c r="BT55" s="156"/>
      <c r="BU55" s="156"/>
      <c r="BV55" s="156"/>
      <c r="BW55" s="156"/>
      <c r="BX55" s="156"/>
      <c r="BY55" s="156"/>
      <c r="BZ55" s="156"/>
      <c r="CA55" s="156"/>
      <c r="CB55" s="156"/>
      <c r="CC55" s="156"/>
      <c r="CD55" s="156"/>
      <c r="CE55" s="156"/>
      <c r="CF55" s="156"/>
      <c r="CG55" s="156"/>
      <c r="CH55" s="156"/>
      <c r="CI55" s="156"/>
      <c r="CJ55" s="156"/>
      <c r="CK55" s="156"/>
      <c r="CL55" s="156"/>
      <c r="CM55" s="156"/>
      <c r="CN55" s="156"/>
      <c r="CO55" s="156"/>
      <c r="CP55" s="156"/>
      <c r="CQ55" s="156"/>
      <c r="CR55" s="156"/>
      <c r="CS55" s="156"/>
      <c r="CT55" s="156"/>
      <c r="CU55" s="156"/>
      <c r="CV55" s="156"/>
      <c r="CW55" s="156"/>
      <c r="CX55" s="156"/>
      <c r="CY55" s="156"/>
      <c r="CZ55" s="156"/>
      <c r="DA55" s="156"/>
      <c r="DB55" s="156"/>
      <c r="DC55" s="156"/>
      <c r="DD55" s="156"/>
      <c r="DE55" s="156"/>
      <c r="DF55" s="156"/>
      <c r="DG55" s="156"/>
      <c r="DH55" s="156"/>
      <c r="DI55" s="156"/>
      <c r="DJ55" s="156"/>
      <c r="DK55" s="156"/>
      <c r="DL55" s="156"/>
      <c r="DM55" s="156"/>
      <c r="DN55" s="156"/>
      <c r="DO55" s="156"/>
      <c r="DP55" s="156"/>
      <c r="DQ55" s="156"/>
      <c r="DR55" s="156"/>
      <c r="DS55" s="156"/>
      <c r="DT55" s="156"/>
      <c r="DU55" s="156"/>
      <c r="DV55" s="156"/>
      <c r="DW55" s="156"/>
      <c r="DX55" s="156"/>
      <c r="DY55" s="156"/>
      <c r="DZ55" s="156"/>
      <c r="EA55" s="156"/>
      <c r="EB55" s="156"/>
      <c r="EC55" s="156"/>
      <c r="ED55" s="156"/>
    </row>
    <row r="56" spans="1:134" ht="14.25" hidden="1" customHeight="1" x14ac:dyDescent="0.15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E56" s="156"/>
      <c r="DF56" s="156"/>
      <c r="DG56" s="156"/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</row>
    <row r="57" spans="1:134" ht="14.25" hidden="1" customHeight="1" x14ac:dyDescent="0.15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156"/>
      <c r="CC57" s="156"/>
      <c r="CD57" s="156"/>
      <c r="CE57" s="156"/>
      <c r="CF57" s="156"/>
      <c r="CG57" s="156"/>
      <c r="CH57" s="156"/>
      <c r="CI57" s="156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56"/>
      <c r="CV57" s="156"/>
      <c r="CW57" s="156"/>
      <c r="CX57" s="156"/>
      <c r="CY57" s="156"/>
      <c r="CZ57" s="156"/>
      <c r="DA57" s="156"/>
      <c r="DB57" s="156"/>
      <c r="DC57" s="156"/>
      <c r="DD57" s="156"/>
      <c r="DE57" s="156"/>
      <c r="DF57" s="156"/>
      <c r="DG57" s="156"/>
      <c r="DH57" s="156"/>
      <c r="DI57" s="156"/>
      <c r="DJ57" s="156"/>
      <c r="DK57" s="156"/>
      <c r="DL57" s="156"/>
      <c r="DM57" s="156"/>
      <c r="DN57" s="156"/>
      <c r="DO57" s="156"/>
      <c r="DP57" s="156"/>
      <c r="DQ57" s="156"/>
      <c r="DR57" s="156"/>
      <c r="DS57" s="156"/>
      <c r="DT57" s="156"/>
      <c r="DU57" s="156"/>
      <c r="DV57" s="156"/>
      <c r="DW57" s="156"/>
      <c r="DX57" s="156"/>
      <c r="DY57" s="156"/>
      <c r="DZ57" s="156"/>
      <c r="EA57" s="156"/>
      <c r="EB57" s="156"/>
      <c r="EC57" s="156"/>
      <c r="ED57" s="156"/>
    </row>
    <row r="58" spans="1:134" ht="14.25" hidden="1" customHeight="1" x14ac:dyDescent="0.15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56"/>
      <c r="CR58" s="156"/>
      <c r="CS58" s="156"/>
      <c r="CT58" s="156"/>
      <c r="CU58" s="156"/>
      <c r="CV58" s="156"/>
      <c r="CW58" s="156"/>
      <c r="CX58" s="156"/>
      <c r="CY58" s="156"/>
      <c r="CZ58" s="156"/>
      <c r="DA58" s="156"/>
      <c r="DB58" s="156"/>
      <c r="DC58" s="156"/>
      <c r="DD58" s="156"/>
      <c r="DE58" s="156"/>
      <c r="DF58" s="156"/>
      <c r="DG58" s="156"/>
      <c r="DH58" s="156"/>
      <c r="DI58" s="156"/>
      <c r="DJ58" s="156"/>
      <c r="DK58" s="156"/>
      <c r="DL58" s="156"/>
      <c r="DM58" s="156"/>
      <c r="DN58" s="156"/>
      <c r="DO58" s="156"/>
      <c r="DP58" s="156"/>
      <c r="DQ58" s="156"/>
      <c r="DR58" s="156"/>
      <c r="DS58" s="156"/>
      <c r="DT58" s="156"/>
      <c r="DU58" s="156"/>
      <c r="DV58" s="156"/>
      <c r="DW58" s="156"/>
      <c r="DX58" s="156"/>
      <c r="DY58" s="156"/>
      <c r="DZ58" s="156"/>
      <c r="EA58" s="156"/>
      <c r="EB58" s="156"/>
      <c r="EC58" s="156"/>
      <c r="ED58" s="156"/>
    </row>
    <row r="59" spans="1:134" ht="14.25" hidden="1" customHeight="1" x14ac:dyDescent="0.15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6"/>
      <c r="BR59" s="156"/>
      <c r="BS59" s="156"/>
      <c r="BT59" s="156"/>
      <c r="BU59" s="156"/>
      <c r="BV59" s="156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6"/>
      <c r="CH59" s="156"/>
      <c r="CI59" s="156"/>
      <c r="CJ59" s="156"/>
      <c r="CK59" s="156"/>
      <c r="CL59" s="156"/>
      <c r="CM59" s="156"/>
      <c r="CN59" s="156"/>
      <c r="CO59" s="156"/>
      <c r="CP59" s="156"/>
      <c r="CQ59" s="156"/>
      <c r="CR59" s="156"/>
      <c r="CS59" s="156"/>
      <c r="CT59" s="156"/>
      <c r="CU59" s="156"/>
      <c r="CV59" s="156"/>
      <c r="CW59" s="156"/>
      <c r="CX59" s="156"/>
      <c r="CY59" s="156"/>
      <c r="CZ59" s="156"/>
      <c r="DA59" s="156"/>
      <c r="DB59" s="156"/>
      <c r="DC59" s="156"/>
      <c r="DD59" s="156"/>
      <c r="DE59" s="156"/>
      <c r="DF59" s="156"/>
      <c r="DG59" s="156"/>
      <c r="DH59" s="156"/>
      <c r="DI59" s="156"/>
      <c r="DJ59" s="156"/>
      <c r="DK59" s="156"/>
      <c r="DL59" s="156"/>
      <c r="DM59" s="156"/>
      <c r="DN59" s="156"/>
      <c r="DO59" s="156"/>
      <c r="DP59" s="156"/>
      <c r="DQ59" s="156"/>
      <c r="DR59" s="156"/>
      <c r="DS59" s="156"/>
      <c r="DT59" s="156"/>
      <c r="DU59" s="156"/>
      <c r="DV59" s="156"/>
      <c r="DW59" s="156"/>
      <c r="DX59" s="156"/>
      <c r="DY59" s="156"/>
      <c r="DZ59" s="156"/>
      <c r="EA59" s="156"/>
      <c r="EB59" s="156"/>
      <c r="EC59" s="156"/>
      <c r="ED59" s="156"/>
    </row>
    <row r="60" spans="1:134" ht="14.25" hidden="1" customHeight="1" x14ac:dyDescent="0.15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6"/>
      <c r="CU60" s="156"/>
      <c r="CV60" s="156"/>
      <c r="CW60" s="156"/>
      <c r="CX60" s="156"/>
      <c r="CY60" s="156"/>
      <c r="CZ60" s="156"/>
      <c r="DA60" s="156"/>
      <c r="DB60" s="156"/>
      <c r="DC60" s="156"/>
      <c r="DD60" s="156"/>
      <c r="DE60" s="156"/>
      <c r="DF60" s="156"/>
      <c r="DG60" s="156"/>
      <c r="DH60" s="156"/>
      <c r="DI60" s="156"/>
      <c r="DJ60" s="156"/>
      <c r="DK60" s="156"/>
      <c r="DL60" s="156"/>
      <c r="DM60" s="156"/>
      <c r="DN60" s="156"/>
      <c r="DO60" s="156"/>
      <c r="DP60" s="156"/>
      <c r="DQ60" s="156"/>
      <c r="DR60" s="156"/>
      <c r="DS60" s="156"/>
      <c r="DT60" s="156"/>
      <c r="DU60" s="156"/>
      <c r="DV60" s="156"/>
      <c r="DW60" s="156"/>
      <c r="DX60" s="156"/>
      <c r="DY60" s="156"/>
      <c r="DZ60" s="156"/>
      <c r="EA60" s="156"/>
      <c r="EB60" s="156"/>
      <c r="EC60" s="156"/>
      <c r="ED60" s="156"/>
    </row>
    <row r="61" spans="1:134" ht="14.25" hidden="1" customHeight="1" x14ac:dyDescent="0.15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  <c r="CX61" s="156"/>
      <c r="CY61" s="156"/>
      <c r="CZ61" s="156"/>
      <c r="DA61" s="156"/>
      <c r="DB61" s="156"/>
      <c r="DC61" s="156"/>
      <c r="DD61" s="156"/>
      <c r="DE61" s="156"/>
      <c r="DF61" s="156"/>
      <c r="DG61" s="156"/>
      <c r="DH61" s="156"/>
      <c r="DI61" s="156"/>
      <c r="DJ61" s="156"/>
      <c r="DK61" s="156"/>
      <c r="DL61" s="156"/>
      <c r="DM61" s="156"/>
      <c r="DN61" s="156"/>
      <c r="DO61" s="156"/>
      <c r="DP61" s="156"/>
      <c r="DQ61" s="156"/>
      <c r="DR61" s="156"/>
      <c r="DS61" s="156"/>
      <c r="DT61" s="156"/>
      <c r="DU61" s="156"/>
      <c r="DV61" s="156"/>
      <c r="DW61" s="156"/>
      <c r="DX61" s="156"/>
      <c r="DY61" s="156"/>
      <c r="DZ61" s="156"/>
      <c r="EA61" s="156"/>
      <c r="EB61" s="156"/>
      <c r="EC61" s="156"/>
      <c r="ED61" s="156"/>
    </row>
    <row r="62" spans="1:134" ht="14.25" hidden="1" customHeight="1" x14ac:dyDescent="0.15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6"/>
      <c r="CI62" s="156"/>
      <c r="CJ62" s="156"/>
      <c r="CK62" s="156"/>
      <c r="CL62" s="156"/>
      <c r="CM62" s="156"/>
      <c r="CN62" s="156"/>
      <c r="CO62" s="156"/>
      <c r="CP62" s="156"/>
      <c r="CQ62" s="156"/>
      <c r="CR62" s="156"/>
      <c r="CS62" s="156"/>
      <c r="CT62" s="156"/>
      <c r="CU62" s="156"/>
      <c r="CV62" s="156"/>
      <c r="CW62" s="156"/>
      <c r="CX62" s="156"/>
      <c r="CY62" s="156"/>
      <c r="CZ62" s="156"/>
      <c r="DA62" s="156"/>
      <c r="DB62" s="156"/>
      <c r="DC62" s="156"/>
      <c r="DD62" s="156"/>
      <c r="DE62" s="156"/>
      <c r="DF62" s="156"/>
      <c r="DG62" s="156"/>
      <c r="DH62" s="156"/>
      <c r="DI62" s="156"/>
      <c r="DJ62" s="156"/>
      <c r="DK62" s="156"/>
      <c r="DL62" s="156"/>
      <c r="DM62" s="156"/>
      <c r="DN62" s="156"/>
      <c r="DO62" s="156"/>
      <c r="DP62" s="156"/>
      <c r="DQ62" s="156"/>
      <c r="DR62" s="156"/>
      <c r="DS62" s="156"/>
      <c r="DT62" s="156"/>
      <c r="DU62" s="156"/>
      <c r="DV62" s="156"/>
      <c r="DW62" s="156"/>
      <c r="DX62" s="156"/>
      <c r="DY62" s="156"/>
      <c r="DZ62" s="156"/>
      <c r="EA62" s="156"/>
      <c r="EB62" s="156"/>
      <c r="EC62" s="156"/>
      <c r="ED62" s="156"/>
    </row>
  </sheetData>
  <sheetProtection sheet="1" objects="1" scenarios="1"/>
  <mergeCells count="46">
    <mergeCell ref="B51:R51"/>
    <mergeCell ref="U51:W51"/>
    <mergeCell ref="B52:R52"/>
    <mergeCell ref="U52:X52"/>
    <mergeCell ref="B46:R46"/>
    <mergeCell ref="B47:R47"/>
    <mergeCell ref="B48:R48"/>
    <mergeCell ref="B49:R49"/>
    <mergeCell ref="B50:R50"/>
    <mergeCell ref="U50:V50"/>
    <mergeCell ref="B40:R40"/>
    <mergeCell ref="B41:R41"/>
    <mergeCell ref="B42:R42"/>
    <mergeCell ref="B43:R43"/>
    <mergeCell ref="B44:R44"/>
    <mergeCell ref="B45:R45"/>
    <mergeCell ref="B34:R34"/>
    <mergeCell ref="B35:R35"/>
    <mergeCell ref="B36:R36"/>
    <mergeCell ref="B37:R37"/>
    <mergeCell ref="B38:R38"/>
    <mergeCell ref="B39:R39"/>
    <mergeCell ref="B28:R28"/>
    <mergeCell ref="B29:R29"/>
    <mergeCell ref="B30:R30"/>
    <mergeCell ref="B31:R31"/>
    <mergeCell ref="B32:R32"/>
    <mergeCell ref="B33:R33"/>
    <mergeCell ref="B22:R22"/>
    <mergeCell ref="B23:R23"/>
    <mergeCell ref="B24:R24"/>
    <mergeCell ref="B25:R25"/>
    <mergeCell ref="B26:R26"/>
    <mergeCell ref="B27:R27"/>
    <mergeCell ref="B16:R16"/>
    <mergeCell ref="B17:R17"/>
    <mergeCell ref="B18:R18"/>
    <mergeCell ref="B19:R19"/>
    <mergeCell ref="B20:R20"/>
    <mergeCell ref="B21:R21"/>
    <mergeCell ref="B9:R9"/>
    <mergeCell ref="S9:T9"/>
    <mergeCell ref="B12:R12"/>
    <mergeCell ref="B13:R13"/>
    <mergeCell ref="B14:R14"/>
    <mergeCell ref="B15:R15"/>
  </mergeCells>
  <phoneticPr fontId="1"/>
  <dataValidations count="1">
    <dataValidation type="decimal" imeMode="off" allowBlank="1" showErrorMessage="1" errorTitle="000072E" error="数値のみ入力可能です。_x000d__x000a_-9,999,999,999 ～ 99,999,999,999" sqref="Y12:AH12 AH13 AG14:AH14 Y13:AF16 AH15:AH16 Z18:AF18 AA19:AF19 AH18:AH20 AG21:AH21 Y19:Y22 Z20:AF22 AH22 Y24:AH24 Z25:AH26 Y27:AH28 Y30:Z30 Z31 AE30:AF31 AH30:AH31 Y33:AH33 Z34:AH34 Y35:AH36 Y38:Z38 Z39 AE38:AF39 AH38:AH39 Y41:AH41 Z42:AH42 AH43 Y43:AF47 AG44:AH47 AH48 Y50:AH51" xr:uid="{297CBCFE-E92D-417C-9C14-508FAAEAAA3E}">
      <formula1>-9999999999</formula1>
      <formula2>99999999999</formula2>
    </dataValidation>
  </dataValidations>
  <pageMargins left="0.59055118110236227" right="0" top="0" bottom="0" header="0" footer="0"/>
  <pageSetup paperSize="9" scale="67" fitToHeight="2" orientation="landscape" horizontalDpi="4294967293" verticalDpi="300" r:id="rId1"/>
  <headerFooter alignWithMargins="0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6A31-F245-4FD4-B5A4-1BF710777FBC}">
  <sheetPr codeName="Sheet2">
    <pageSetUpPr autoPageBreaks="0" fitToPage="1"/>
  </sheetPr>
  <dimension ref="A1:WWN69"/>
  <sheetViews>
    <sheetView showGridLines="0" zoomScale="90" zoomScaleNormal="90" workbookViewId="0">
      <pane xSplit="17" ySplit="11" topLeftCell="R12" activePane="bottomRight" state="frozen"/>
      <selection pane="topRight" activeCell="R1" sqref="R1"/>
      <selection pane="bottomLeft" activeCell="A12" sqref="A12"/>
      <selection pane="bottomRight" activeCell="R12" sqref="R12:R13"/>
    </sheetView>
  </sheetViews>
  <sheetFormatPr defaultColWidth="0" defaultRowHeight="14.25" customHeight="1" zeroHeight="1" x14ac:dyDescent="0.15"/>
  <cols>
    <col min="1" max="1" width="1.25" style="189" customWidth="1"/>
    <col min="2" max="2" width="3" style="189" customWidth="1"/>
    <col min="3" max="6" width="1.875" style="189" customWidth="1"/>
    <col min="7" max="8" width="1.5" style="189" customWidth="1"/>
    <col min="9" max="9" width="1.75" style="189" customWidth="1"/>
    <col min="10" max="15" width="1.5" style="189" customWidth="1"/>
    <col min="16" max="17" width="2.375" style="189" customWidth="1"/>
    <col min="18" max="22" width="15.25" style="189" customWidth="1"/>
    <col min="23" max="23" width="3.75" style="189" customWidth="1"/>
    <col min="24" max="25" width="2.75" style="189" customWidth="1"/>
    <col min="26" max="26" width="2" style="189" customWidth="1"/>
    <col min="27" max="27" width="4.125" style="189" customWidth="1"/>
    <col min="28" max="28" width="17" style="189" customWidth="1"/>
    <col min="29" max="30" width="2.375" style="189" customWidth="1"/>
    <col min="31" max="31" width="15.25" style="189" customWidth="1"/>
    <col min="32" max="32" width="10.125" style="189" customWidth="1"/>
    <col min="33" max="33" width="4.5" style="189" customWidth="1"/>
    <col min="34" max="256" width="4.5" style="189" hidden="1"/>
    <col min="257" max="257" width="1.25" style="189" hidden="1" customWidth="1"/>
    <col min="258" max="258" width="3" style="189" hidden="1" customWidth="1"/>
    <col min="259" max="262" width="1.875" style="189" hidden="1" customWidth="1"/>
    <col min="263" max="264" width="1.5" style="189" hidden="1" customWidth="1"/>
    <col min="265" max="265" width="1.75" style="189" hidden="1" customWidth="1"/>
    <col min="266" max="271" width="1.5" style="189" hidden="1" customWidth="1"/>
    <col min="272" max="273" width="2.375" style="189" hidden="1" customWidth="1"/>
    <col min="274" max="278" width="15.25" style="189" hidden="1" customWidth="1"/>
    <col min="279" max="279" width="3.75" style="189" hidden="1" customWidth="1"/>
    <col min="280" max="281" width="2.75" style="189" hidden="1" customWidth="1"/>
    <col min="282" max="282" width="2" style="189" hidden="1" customWidth="1"/>
    <col min="283" max="283" width="4.125" style="189" hidden="1" customWidth="1"/>
    <col min="284" max="284" width="17" style="189" hidden="1" customWidth="1"/>
    <col min="285" max="286" width="2.375" style="189" hidden="1" customWidth="1"/>
    <col min="287" max="287" width="15.25" style="189" hidden="1" customWidth="1"/>
    <col min="288" max="288" width="10.125" style="189" hidden="1" customWidth="1"/>
    <col min="289" max="289" width="4.5" style="189" hidden="1" customWidth="1"/>
    <col min="290" max="512" width="4.5" style="189" hidden="1"/>
    <col min="513" max="513" width="1.25" style="189" hidden="1" customWidth="1"/>
    <col min="514" max="514" width="3" style="189" hidden="1" customWidth="1"/>
    <col min="515" max="518" width="1.875" style="189" hidden="1" customWidth="1"/>
    <col min="519" max="520" width="1.5" style="189" hidden="1" customWidth="1"/>
    <col min="521" max="521" width="1.75" style="189" hidden="1" customWidth="1"/>
    <col min="522" max="527" width="1.5" style="189" hidden="1" customWidth="1"/>
    <col min="528" max="529" width="2.375" style="189" hidden="1" customWidth="1"/>
    <col min="530" max="534" width="15.25" style="189" hidden="1" customWidth="1"/>
    <col min="535" max="535" width="3.75" style="189" hidden="1" customWidth="1"/>
    <col min="536" max="537" width="2.75" style="189" hidden="1" customWidth="1"/>
    <col min="538" max="538" width="2" style="189" hidden="1" customWidth="1"/>
    <col min="539" max="539" width="4.125" style="189" hidden="1" customWidth="1"/>
    <col min="540" max="540" width="17" style="189" hidden="1" customWidth="1"/>
    <col min="541" max="542" width="2.375" style="189" hidden="1" customWidth="1"/>
    <col min="543" max="543" width="15.25" style="189" hidden="1" customWidth="1"/>
    <col min="544" max="544" width="10.125" style="189" hidden="1" customWidth="1"/>
    <col min="545" max="545" width="4.5" style="189" hidden="1" customWidth="1"/>
    <col min="546" max="768" width="4.5" style="189" hidden="1"/>
    <col min="769" max="769" width="1.25" style="189" hidden="1" customWidth="1"/>
    <col min="770" max="770" width="3" style="189" hidden="1" customWidth="1"/>
    <col min="771" max="774" width="1.875" style="189" hidden="1" customWidth="1"/>
    <col min="775" max="776" width="1.5" style="189" hidden="1" customWidth="1"/>
    <col min="777" max="777" width="1.75" style="189" hidden="1" customWidth="1"/>
    <col min="778" max="783" width="1.5" style="189" hidden="1" customWidth="1"/>
    <col min="784" max="785" width="2.375" style="189" hidden="1" customWidth="1"/>
    <col min="786" max="790" width="15.25" style="189" hidden="1" customWidth="1"/>
    <col min="791" max="791" width="3.75" style="189" hidden="1" customWidth="1"/>
    <col min="792" max="793" width="2.75" style="189" hidden="1" customWidth="1"/>
    <col min="794" max="794" width="2" style="189" hidden="1" customWidth="1"/>
    <col min="795" max="795" width="4.125" style="189" hidden="1" customWidth="1"/>
    <col min="796" max="796" width="17" style="189" hidden="1" customWidth="1"/>
    <col min="797" max="798" width="2.375" style="189" hidden="1" customWidth="1"/>
    <col min="799" max="799" width="15.25" style="189" hidden="1" customWidth="1"/>
    <col min="800" max="800" width="10.125" style="189" hidden="1" customWidth="1"/>
    <col min="801" max="801" width="4.5" style="189" hidden="1" customWidth="1"/>
    <col min="802" max="1024" width="4.5" style="189" hidden="1"/>
    <col min="1025" max="1025" width="1.25" style="189" hidden="1" customWidth="1"/>
    <col min="1026" max="1026" width="3" style="189" hidden="1" customWidth="1"/>
    <col min="1027" max="1030" width="1.875" style="189" hidden="1" customWidth="1"/>
    <col min="1031" max="1032" width="1.5" style="189" hidden="1" customWidth="1"/>
    <col min="1033" max="1033" width="1.75" style="189" hidden="1" customWidth="1"/>
    <col min="1034" max="1039" width="1.5" style="189" hidden="1" customWidth="1"/>
    <col min="1040" max="1041" width="2.375" style="189" hidden="1" customWidth="1"/>
    <col min="1042" max="1046" width="15.25" style="189" hidden="1" customWidth="1"/>
    <col min="1047" max="1047" width="3.75" style="189" hidden="1" customWidth="1"/>
    <col min="1048" max="1049" width="2.75" style="189" hidden="1" customWidth="1"/>
    <col min="1050" max="1050" width="2" style="189" hidden="1" customWidth="1"/>
    <col min="1051" max="1051" width="4.125" style="189" hidden="1" customWidth="1"/>
    <col min="1052" max="1052" width="17" style="189" hidden="1" customWidth="1"/>
    <col min="1053" max="1054" width="2.375" style="189" hidden="1" customWidth="1"/>
    <col min="1055" max="1055" width="15.25" style="189" hidden="1" customWidth="1"/>
    <col min="1056" max="1056" width="10.125" style="189" hidden="1" customWidth="1"/>
    <col min="1057" max="1057" width="4.5" style="189" hidden="1" customWidth="1"/>
    <col min="1058" max="1280" width="4.5" style="189" hidden="1"/>
    <col min="1281" max="1281" width="1.25" style="189" hidden="1" customWidth="1"/>
    <col min="1282" max="1282" width="3" style="189" hidden="1" customWidth="1"/>
    <col min="1283" max="1286" width="1.875" style="189" hidden="1" customWidth="1"/>
    <col min="1287" max="1288" width="1.5" style="189" hidden="1" customWidth="1"/>
    <col min="1289" max="1289" width="1.75" style="189" hidden="1" customWidth="1"/>
    <col min="1290" max="1295" width="1.5" style="189" hidden="1" customWidth="1"/>
    <col min="1296" max="1297" width="2.375" style="189" hidden="1" customWidth="1"/>
    <col min="1298" max="1302" width="15.25" style="189" hidden="1" customWidth="1"/>
    <col min="1303" max="1303" width="3.75" style="189" hidden="1" customWidth="1"/>
    <col min="1304" max="1305" width="2.75" style="189" hidden="1" customWidth="1"/>
    <col min="1306" max="1306" width="2" style="189" hidden="1" customWidth="1"/>
    <col min="1307" max="1307" width="4.125" style="189" hidden="1" customWidth="1"/>
    <col min="1308" max="1308" width="17" style="189" hidden="1" customWidth="1"/>
    <col min="1309" max="1310" width="2.375" style="189" hidden="1" customWidth="1"/>
    <col min="1311" max="1311" width="15.25" style="189" hidden="1" customWidth="1"/>
    <col min="1312" max="1312" width="10.125" style="189" hidden="1" customWidth="1"/>
    <col min="1313" max="1313" width="4.5" style="189" hidden="1" customWidth="1"/>
    <col min="1314" max="1536" width="4.5" style="189" hidden="1"/>
    <col min="1537" max="1537" width="1.25" style="189" hidden="1" customWidth="1"/>
    <col min="1538" max="1538" width="3" style="189" hidden="1" customWidth="1"/>
    <col min="1539" max="1542" width="1.875" style="189" hidden="1" customWidth="1"/>
    <col min="1543" max="1544" width="1.5" style="189" hidden="1" customWidth="1"/>
    <col min="1545" max="1545" width="1.75" style="189" hidden="1" customWidth="1"/>
    <col min="1546" max="1551" width="1.5" style="189" hidden="1" customWidth="1"/>
    <col min="1552" max="1553" width="2.375" style="189" hidden="1" customWidth="1"/>
    <col min="1554" max="1558" width="15.25" style="189" hidden="1" customWidth="1"/>
    <col min="1559" max="1559" width="3.75" style="189" hidden="1" customWidth="1"/>
    <col min="1560" max="1561" width="2.75" style="189" hidden="1" customWidth="1"/>
    <col min="1562" max="1562" width="2" style="189" hidden="1" customWidth="1"/>
    <col min="1563" max="1563" width="4.125" style="189" hidden="1" customWidth="1"/>
    <col min="1564" max="1564" width="17" style="189" hidden="1" customWidth="1"/>
    <col min="1565" max="1566" width="2.375" style="189" hidden="1" customWidth="1"/>
    <col min="1567" max="1567" width="15.25" style="189" hidden="1" customWidth="1"/>
    <col min="1568" max="1568" width="10.125" style="189" hidden="1" customWidth="1"/>
    <col min="1569" max="1569" width="4.5" style="189" hidden="1" customWidth="1"/>
    <col min="1570" max="1792" width="4.5" style="189" hidden="1"/>
    <col min="1793" max="1793" width="1.25" style="189" hidden="1" customWidth="1"/>
    <col min="1794" max="1794" width="3" style="189" hidden="1" customWidth="1"/>
    <col min="1795" max="1798" width="1.875" style="189" hidden="1" customWidth="1"/>
    <col min="1799" max="1800" width="1.5" style="189" hidden="1" customWidth="1"/>
    <col min="1801" max="1801" width="1.75" style="189" hidden="1" customWidth="1"/>
    <col min="1802" max="1807" width="1.5" style="189" hidden="1" customWidth="1"/>
    <col min="1808" max="1809" width="2.375" style="189" hidden="1" customWidth="1"/>
    <col min="1810" max="1814" width="15.25" style="189" hidden="1" customWidth="1"/>
    <col min="1815" max="1815" width="3.75" style="189" hidden="1" customWidth="1"/>
    <col min="1816" max="1817" width="2.75" style="189" hidden="1" customWidth="1"/>
    <col min="1818" max="1818" width="2" style="189" hidden="1" customWidth="1"/>
    <col min="1819" max="1819" width="4.125" style="189" hidden="1" customWidth="1"/>
    <col min="1820" max="1820" width="17" style="189" hidden="1" customWidth="1"/>
    <col min="1821" max="1822" width="2.375" style="189" hidden="1" customWidth="1"/>
    <col min="1823" max="1823" width="15.25" style="189" hidden="1" customWidth="1"/>
    <col min="1824" max="1824" width="10.125" style="189" hidden="1" customWidth="1"/>
    <col min="1825" max="1825" width="4.5" style="189" hidden="1" customWidth="1"/>
    <col min="1826" max="2048" width="4.5" style="189" hidden="1"/>
    <col min="2049" max="2049" width="1.25" style="189" hidden="1" customWidth="1"/>
    <col min="2050" max="2050" width="3" style="189" hidden="1" customWidth="1"/>
    <col min="2051" max="2054" width="1.875" style="189" hidden="1" customWidth="1"/>
    <col min="2055" max="2056" width="1.5" style="189" hidden="1" customWidth="1"/>
    <col min="2057" max="2057" width="1.75" style="189" hidden="1" customWidth="1"/>
    <col min="2058" max="2063" width="1.5" style="189" hidden="1" customWidth="1"/>
    <col min="2064" max="2065" width="2.375" style="189" hidden="1" customWidth="1"/>
    <col min="2066" max="2070" width="15.25" style="189" hidden="1" customWidth="1"/>
    <col min="2071" max="2071" width="3.75" style="189" hidden="1" customWidth="1"/>
    <col min="2072" max="2073" width="2.75" style="189" hidden="1" customWidth="1"/>
    <col min="2074" max="2074" width="2" style="189" hidden="1" customWidth="1"/>
    <col min="2075" max="2075" width="4.125" style="189" hidden="1" customWidth="1"/>
    <col min="2076" max="2076" width="17" style="189" hidden="1" customWidth="1"/>
    <col min="2077" max="2078" width="2.375" style="189" hidden="1" customWidth="1"/>
    <col min="2079" max="2079" width="15.25" style="189" hidden="1" customWidth="1"/>
    <col min="2080" max="2080" width="10.125" style="189" hidden="1" customWidth="1"/>
    <col min="2081" max="2081" width="4.5" style="189" hidden="1" customWidth="1"/>
    <col min="2082" max="2304" width="4.5" style="189" hidden="1"/>
    <col min="2305" max="2305" width="1.25" style="189" hidden="1" customWidth="1"/>
    <col min="2306" max="2306" width="3" style="189" hidden="1" customWidth="1"/>
    <col min="2307" max="2310" width="1.875" style="189" hidden="1" customWidth="1"/>
    <col min="2311" max="2312" width="1.5" style="189" hidden="1" customWidth="1"/>
    <col min="2313" max="2313" width="1.75" style="189" hidden="1" customWidth="1"/>
    <col min="2314" max="2319" width="1.5" style="189" hidden="1" customWidth="1"/>
    <col min="2320" max="2321" width="2.375" style="189" hidden="1" customWidth="1"/>
    <col min="2322" max="2326" width="15.25" style="189" hidden="1" customWidth="1"/>
    <col min="2327" max="2327" width="3.75" style="189" hidden="1" customWidth="1"/>
    <col min="2328" max="2329" width="2.75" style="189" hidden="1" customWidth="1"/>
    <col min="2330" max="2330" width="2" style="189" hidden="1" customWidth="1"/>
    <col min="2331" max="2331" width="4.125" style="189" hidden="1" customWidth="1"/>
    <col min="2332" max="2332" width="17" style="189" hidden="1" customWidth="1"/>
    <col min="2333" max="2334" width="2.375" style="189" hidden="1" customWidth="1"/>
    <col min="2335" max="2335" width="15.25" style="189" hidden="1" customWidth="1"/>
    <col min="2336" max="2336" width="10.125" style="189" hidden="1" customWidth="1"/>
    <col min="2337" max="2337" width="4.5" style="189" hidden="1" customWidth="1"/>
    <col min="2338" max="2560" width="4.5" style="189" hidden="1"/>
    <col min="2561" max="2561" width="1.25" style="189" hidden="1" customWidth="1"/>
    <col min="2562" max="2562" width="3" style="189" hidden="1" customWidth="1"/>
    <col min="2563" max="2566" width="1.875" style="189" hidden="1" customWidth="1"/>
    <col min="2567" max="2568" width="1.5" style="189" hidden="1" customWidth="1"/>
    <col min="2569" max="2569" width="1.75" style="189" hidden="1" customWidth="1"/>
    <col min="2570" max="2575" width="1.5" style="189" hidden="1" customWidth="1"/>
    <col min="2576" max="2577" width="2.375" style="189" hidden="1" customWidth="1"/>
    <col min="2578" max="2582" width="15.25" style="189" hidden="1" customWidth="1"/>
    <col min="2583" max="2583" width="3.75" style="189" hidden="1" customWidth="1"/>
    <col min="2584" max="2585" width="2.75" style="189" hidden="1" customWidth="1"/>
    <col min="2586" max="2586" width="2" style="189" hidden="1" customWidth="1"/>
    <col min="2587" max="2587" width="4.125" style="189" hidden="1" customWidth="1"/>
    <col min="2588" max="2588" width="17" style="189" hidden="1" customWidth="1"/>
    <col min="2589" max="2590" width="2.375" style="189" hidden="1" customWidth="1"/>
    <col min="2591" max="2591" width="15.25" style="189" hidden="1" customWidth="1"/>
    <col min="2592" max="2592" width="10.125" style="189" hidden="1" customWidth="1"/>
    <col min="2593" max="2593" width="4.5" style="189" hidden="1" customWidth="1"/>
    <col min="2594" max="2816" width="4.5" style="189" hidden="1"/>
    <col min="2817" max="2817" width="1.25" style="189" hidden="1" customWidth="1"/>
    <col min="2818" max="2818" width="3" style="189" hidden="1" customWidth="1"/>
    <col min="2819" max="2822" width="1.875" style="189" hidden="1" customWidth="1"/>
    <col min="2823" max="2824" width="1.5" style="189" hidden="1" customWidth="1"/>
    <col min="2825" max="2825" width="1.75" style="189" hidden="1" customWidth="1"/>
    <col min="2826" max="2831" width="1.5" style="189" hidden="1" customWidth="1"/>
    <col min="2832" max="2833" width="2.375" style="189" hidden="1" customWidth="1"/>
    <col min="2834" max="2838" width="15.25" style="189" hidden="1" customWidth="1"/>
    <col min="2839" max="2839" width="3.75" style="189" hidden="1" customWidth="1"/>
    <col min="2840" max="2841" width="2.75" style="189" hidden="1" customWidth="1"/>
    <col min="2842" max="2842" width="2" style="189" hidden="1" customWidth="1"/>
    <col min="2843" max="2843" width="4.125" style="189" hidden="1" customWidth="1"/>
    <col min="2844" max="2844" width="17" style="189" hidden="1" customWidth="1"/>
    <col min="2845" max="2846" width="2.375" style="189" hidden="1" customWidth="1"/>
    <col min="2847" max="2847" width="15.25" style="189" hidden="1" customWidth="1"/>
    <col min="2848" max="2848" width="10.125" style="189" hidden="1" customWidth="1"/>
    <col min="2849" max="2849" width="4.5" style="189" hidden="1" customWidth="1"/>
    <col min="2850" max="3072" width="4.5" style="189" hidden="1"/>
    <col min="3073" max="3073" width="1.25" style="189" hidden="1" customWidth="1"/>
    <col min="3074" max="3074" width="3" style="189" hidden="1" customWidth="1"/>
    <col min="3075" max="3078" width="1.875" style="189" hidden="1" customWidth="1"/>
    <col min="3079" max="3080" width="1.5" style="189" hidden="1" customWidth="1"/>
    <col min="3081" max="3081" width="1.75" style="189" hidden="1" customWidth="1"/>
    <col min="3082" max="3087" width="1.5" style="189" hidden="1" customWidth="1"/>
    <col min="3088" max="3089" width="2.375" style="189" hidden="1" customWidth="1"/>
    <col min="3090" max="3094" width="15.25" style="189" hidden="1" customWidth="1"/>
    <col min="3095" max="3095" width="3.75" style="189" hidden="1" customWidth="1"/>
    <col min="3096" max="3097" width="2.75" style="189" hidden="1" customWidth="1"/>
    <col min="3098" max="3098" width="2" style="189" hidden="1" customWidth="1"/>
    <col min="3099" max="3099" width="4.125" style="189" hidden="1" customWidth="1"/>
    <col min="3100" max="3100" width="17" style="189" hidden="1" customWidth="1"/>
    <col min="3101" max="3102" width="2.375" style="189" hidden="1" customWidth="1"/>
    <col min="3103" max="3103" width="15.25" style="189" hidden="1" customWidth="1"/>
    <col min="3104" max="3104" width="10.125" style="189" hidden="1" customWidth="1"/>
    <col min="3105" max="3105" width="4.5" style="189" hidden="1" customWidth="1"/>
    <col min="3106" max="3328" width="4.5" style="189" hidden="1"/>
    <col min="3329" max="3329" width="1.25" style="189" hidden="1" customWidth="1"/>
    <col min="3330" max="3330" width="3" style="189" hidden="1" customWidth="1"/>
    <col min="3331" max="3334" width="1.875" style="189" hidden="1" customWidth="1"/>
    <col min="3335" max="3336" width="1.5" style="189" hidden="1" customWidth="1"/>
    <col min="3337" max="3337" width="1.75" style="189" hidden="1" customWidth="1"/>
    <col min="3338" max="3343" width="1.5" style="189" hidden="1" customWidth="1"/>
    <col min="3344" max="3345" width="2.375" style="189" hidden="1" customWidth="1"/>
    <col min="3346" max="3350" width="15.25" style="189" hidden="1" customWidth="1"/>
    <col min="3351" max="3351" width="3.75" style="189" hidden="1" customWidth="1"/>
    <col min="3352" max="3353" width="2.75" style="189" hidden="1" customWidth="1"/>
    <col min="3354" max="3354" width="2" style="189" hidden="1" customWidth="1"/>
    <col min="3355" max="3355" width="4.125" style="189" hidden="1" customWidth="1"/>
    <col min="3356" max="3356" width="17" style="189" hidden="1" customWidth="1"/>
    <col min="3357" max="3358" width="2.375" style="189" hidden="1" customWidth="1"/>
    <col min="3359" max="3359" width="15.25" style="189" hidden="1" customWidth="1"/>
    <col min="3360" max="3360" width="10.125" style="189" hidden="1" customWidth="1"/>
    <col min="3361" max="3361" width="4.5" style="189" hidden="1" customWidth="1"/>
    <col min="3362" max="3584" width="4.5" style="189" hidden="1"/>
    <col min="3585" max="3585" width="1.25" style="189" hidden="1" customWidth="1"/>
    <col min="3586" max="3586" width="3" style="189" hidden="1" customWidth="1"/>
    <col min="3587" max="3590" width="1.875" style="189" hidden="1" customWidth="1"/>
    <col min="3591" max="3592" width="1.5" style="189" hidden="1" customWidth="1"/>
    <col min="3593" max="3593" width="1.75" style="189" hidden="1" customWidth="1"/>
    <col min="3594" max="3599" width="1.5" style="189" hidden="1" customWidth="1"/>
    <col min="3600" max="3601" width="2.375" style="189" hidden="1" customWidth="1"/>
    <col min="3602" max="3606" width="15.25" style="189" hidden="1" customWidth="1"/>
    <col min="3607" max="3607" width="3.75" style="189" hidden="1" customWidth="1"/>
    <col min="3608" max="3609" width="2.75" style="189" hidden="1" customWidth="1"/>
    <col min="3610" max="3610" width="2" style="189" hidden="1" customWidth="1"/>
    <col min="3611" max="3611" width="4.125" style="189" hidden="1" customWidth="1"/>
    <col min="3612" max="3612" width="17" style="189" hidden="1" customWidth="1"/>
    <col min="3613" max="3614" width="2.375" style="189" hidden="1" customWidth="1"/>
    <col min="3615" max="3615" width="15.25" style="189" hidden="1" customWidth="1"/>
    <col min="3616" max="3616" width="10.125" style="189" hidden="1" customWidth="1"/>
    <col min="3617" max="3617" width="4.5" style="189" hidden="1" customWidth="1"/>
    <col min="3618" max="3840" width="4.5" style="189" hidden="1"/>
    <col min="3841" max="3841" width="1.25" style="189" hidden="1" customWidth="1"/>
    <col min="3842" max="3842" width="3" style="189" hidden="1" customWidth="1"/>
    <col min="3843" max="3846" width="1.875" style="189" hidden="1" customWidth="1"/>
    <col min="3847" max="3848" width="1.5" style="189" hidden="1" customWidth="1"/>
    <col min="3849" max="3849" width="1.75" style="189" hidden="1" customWidth="1"/>
    <col min="3850" max="3855" width="1.5" style="189" hidden="1" customWidth="1"/>
    <col min="3856" max="3857" width="2.375" style="189" hidden="1" customWidth="1"/>
    <col min="3858" max="3862" width="15.25" style="189" hidden="1" customWidth="1"/>
    <col min="3863" max="3863" width="3.75" style="189" hidden="1" customWidth="1"/>
    <col min="3864" max="3865" width="2.75" style="189" hidden="1" customWidth="1"/>
    <col min="3866" max="3866" width="2" style="189" hidden="1" customWidth="1"/>
    <col min="3867" max="3867" width="4.125" style="189" hidden="1" customWidth="1"/>
    <col min="3868" max="3868" width="17" style="189" hidden="1" customWidth="1"/>
    <col min="3869" max="3870" width="2.375" style="189" hidden="1" customWidth="1"/>
    <col min="3871" max="3871" width="15.25" style="189" hidden="1" customWidth="1"/>
    <col min="3872" max="3872" width="10.125" style="189" hidden="1" customWidth="1"/>
    <col min="3873" max="3873" width="4.5" style="189" hidden="1" customWidth="1"/>
    <col min="3874" max="4096" width="4.5" style="189" hidden="1"/>
    <col min="4097" max="4097" width="1.25" style="189" hidden="1" customWidth="1"/>
    <col min="4098" max="4098" width="3" style="189" hidden="1" customWidth="1"/>
    <col min="4099" max="4102" width="1.875" style="189" hidden="1" customWidth="1"/>
    <col min="4103" max="4104" width="1.5" style="189" hidden="1" customWidth="1"/>
    <col min="4105" max="4105" width="1.75" style="189" hidden="1" customWidth="1"/>
    <col min="4106" max="4111" width="1.5" style="189" hidden="1" customWidth="1"/>
    <col min="4112" max="4113" width="2.375" style="189" hidden="1" customWidth="1"/>
    <col min="4114" max="4118" width="15.25" style="189" hidden="1" customWidth="1"/>
    <col min="4119" max="4119" width="3.75" style="189" hidden="1" customWidth="1"/>
    <col min="4120" max="4121" width="2.75" style="189" hidden="1" customWidth="1"/>
    <col min="4122" max="4122" width="2" style="189" hidden="1" customWidth="1"/>
    <col min="4123" max="4123" width="4.125" style="189" hidden="1" customWidth="1"/>
    <col min="4124" max="4124" width="17" style="189" hidden="1" customWidth="1"/>
    <col min="4125" max="4126" width="2.375" style="189" hidden="1" customWidth="1"/>
    <col min="4127" max="4127" width="15.25" style="189" hidden="1" customWidth="1"/>
    <col min="4128" max="4128" width="10.125" style="189" hidden="1" customWidth="1"/>
    <col min="4129" max="4129" width="4.5" style="189" hidden="1" customWidth="1"/>
    <col min="4130" max="4352" width="4.5" style="189" hidden="1"/>
    <col min="4353" max="4353" width="1.25" style="189" hidden="1" customWidth="1"/>
    <col min="4354" max="4354" width="3" style="189" hidden="1" customWidth="1"/>
    <col min="4355" max="4358" width="1.875" style="189" hidden="1" customWidth="1"/>
    <col min="4359" max="4360" width="1.5" style="189" hidden="1" customWidth="1"/>
    <col min="4361" max="4361" width="1.75" style="189" hidden="1" customWidth="1"/>
    <col min="4362" max="4367" width="1.5" style="189" hidden="1" customWidth="1"/>
    <col min="4368" max="4369" width="2.375" style="189" hidden="1" customWidth="1"/>
    <col min="4370" max="4374" width="15.25" style="189" hidden="1" customWidth="1"/>
    <col min="4375" max="4375" width="3.75" style="189" hidden="1" customWidth="1"/>
    <col min="4376" max="4377" width="2.75" style="189" hidden="1" customWidth="1"/>
    <col min="4378" max="4378" width="2" style="189" hidden="1" customWidth="1"/>
    <col min="4379" max="4379" width="4.125" style="189" hidden="1" customWidth="1"/>
    <col min="4380" max="4380" width="17" style="189" hidden="1" customWidth="1"/>
    <col min="4381" max="4382" width="2.375" style="189" hidden="1" customWidth="1"/>
    <col min="4383" max="4383" width="15.25" style="189" hidden="1" customWidth="1"/>
    <col min="4384" max="4384" width="10.125" style="189" hidden="1" customWidth="1"/>
    <col min="4385" max="4385" width="4.5" style="189" hidden="1" customWidth="1"/>
    <col min="4386" max="4608" width="4.5" style="189" hidden="1"/>
    <col min="4609" max="4609" width="1.25" style="189" hidden="1" customWidth="1"/>
    <col min="4610" max="4610" width="3" style="189" hidden="1" customWidth="1"/>
    <col min="4611" max="4614" width="1.875" style="189" hidden="1" customWidth="1"/>
    <col min="4615" max="4616" width="1.5" style="189" hidden="1" customWidth="1"/>
    <col min="4617" max="4617" width="1.75" style="189" hidden="1" customWidth="1"/>
    <col min="4618" max="4623" width="1.5" style="189" hidden="1" customWidth="1"/>
    <col min="4624" max="4625" width="2.375" style="189" hidden="1" customWidth="1"/>
    <col min="4626" max="4630" width="15.25" style="189" hidden="1" customWidth="1"/>
    <col min="4631" max="4631" width="3.75" style="189" hidden="1" customWidth="1"/>
    <col min="4632" max="4633" width="2.75" style="189" hidden="1" customWidth="1"/>
    <col min="4634" max="4634" width="2" style="189" hidden="1" customWidth="1"/>
    <col min="4635" max="4635" width="4.125" style="189" hidden="1" customWidth="1"/>
    <col min="4636" max="4636" width="17" style="189" hidden="1" customWidth="1"/>
    <col min="4637" max="4638" width="2.375" style="189" hidden="1" customWidth="1"/>
    <col min="4639" max="4639" width="15.25" style="189" hidden="1" customWidth="1"/>
    <col min="4640" max="4640" width="10.125" style="189" hidden="1" customWidth="1"/>
    <col min="4641" max="4641" width="4.5" style="189" hidden="1" customWidth="1"/>
    <col min="4642" max="4864" width="4.5" style="189" hidden="1"/>
    <col min="4865" max="4865" width="1.25" style="189" hidden="1" customWidth="1"/>
    <col min="4866" max="4866" width="3" style="189" hidden="1" customWidth="1"/>
    <col min="4867" max="4870" width="1.875" style="189" hidden="1" customWidth="1"/>
    <col min="4871" max="4872" width="1.5" style="189" hidden="1" customWidth="1"/>
    <col min="4873" max="4873" width="1.75" style="189" hidden="1" customWidth="1"/>
    <col min="4874" max="4879" width="1.5" style="189" hidden="1" customWidth="1"/>
    <col min="4880" max="4881" width="2.375" style="189" hidden="1" customWidth="1"/>
    <col min="4882" max="4886" width="15.25" style="189" hidden="1" customWidth="1"/>
    <col min="4887" max="4887" width="3.75" style="189" hidden="1" customWidth="1"/>
    <col min="4888" max="4889" width="2.75" style="189" hidden="1" customWidth="1"/>
    <col min="4890" max="4890" width="2" style="189" hidden="1" customWidth="1"/>
    <col min="4891" max="4891" width="4.125" style="189" hidden="1" customWidth="1"/>
    <col min="4892" max="4892" width="17" style="189" hidden="1" customWidth="1"/>
    <col min="4893" max="4894" width="2.375" style="189" hidden="1" customWidth="1"/>
    <col min="4895" max="4895" width="15.25" style="189" hidden="1" customWidth="1"/>
    <col min="4896" max="4896" width="10.125" style="189" hidden="1" customWidth="1"/>
    <col min="4897" max="4897" width="4.5" style="189" hidden="1" customWidth="1"/>
    <col min="4898" max="5120" width="4.5" style="189" hidden="1"/>
    <col min="5121" max="5121" width="1.25" style="189" hidden="1" customWidth="1"/>
    <col min="5122" max="5122" width="3" style="189" hidden="1" customWidth="1"/>
    <col min="5123" max="5126" width="1.875" style="189" hidden="1" customWidth="1"/>
    <col min="5127" max="5128" width="1.5" style="189" hidden="1" customWidth="1"/>
    <col min="5129" max="5129" width="1.75" style="189" hidden="1" customWidth="1"/>
    <col min="5130" max="5135" width="1.5" style="189" hidden="1" customWidth="1"/>
    <col min="5136" max="5137" width="2.375" style="189" hidden="1" customWidth="1"/>
    <col min="5138" max="5142" width="15.25" style="189" hidden="1" customWidth="1"/>
    <col min="5143" max="5143" width="3.75" style="189" hidden="1" customWidth="1"/>
    <col min="5144" max="5145" width="2.75" style="189" hidden="1" customWidth="1"/>
    <col min="5146" max="5146" width="2" style="189" hidden="1" customWidth="1"/>
    <col min="5147" max="5147" width="4.125" style="189" hidden="1" customWidth="1"/>
    <col min="5148" max="5148" width="17" style="189" hidden="1" customWidth="1"/>
    <col min="5149" max="5150" width="2.375" style="189" hidden="1" customWidth="1"/>
    <col min="5151" max="5151" width="15.25" style="189" hidden="1" customWidth="1"/>
    <col min="5152" max="5152" width="10.125" style="189" hidden="1" customWidth="1"/>
    <col min="5153" max="5153" width="4.5" style="189" hidden="1" customWidth="1"/>
    <col min="5154" max="5376" width="4.5" style="189" hidden="1"/>
    <col min="5377" max="5377" width="1.25" style="189" hidden="1" customWidth="1"/>
    <col min="5378" max="5378" width="3" style="189" hidden="1" customWidth="1"/>
    <col min="5379" max="5382" width="1.875" style="189" hidden="1" customWidth="1"/>
    <col min="5383" max="5384" width="1.5" style="189" hidden="1" customWidth="1"/>
    <col min="5385" max="5385" width="1.75" style="189" hidden="1" customWidth="1"/>
    <col min="5386" max="5391" width="1.5" style="189" hidden="1" customWidth="1"/>
    <col min="5392" max="5393" width="2.375" style="189" hidden="1" customWidth="1"/>
    <col min="5394" max="5398" width="15.25" style="189" hidden="1" customWidth="1"/>
    <col min="5399" max="5399" width="3.75" style="189" hidden="1" customWidth="1"/>
    <col min="5400" max="5401" width="2.75" style="189" hidden="1" customWidth="1"/>
    <col min="5402" max="5402" width="2" style="189" hidden="1" customWidth="1"/>
    <col min="5403" max="5403" width="4.125" style="189" hidden="1" customWidth="1"/>
    <col min="5404" max="5404" width="17" style="189" hidden="1" customWidth="1"/>
    <col min="5405" max="5406" width="2.375" style="189" hidden="1" customWidth="1"/>
    <col min="5407" max="5407" width="15.25" style="189" hidden="1" customWidth="1"/>
    <col min="5408" max="5408" width="10.125" style="189" hidden="1" customWidth="1"/>
    <col min="5409" max="5409" width="4.5" style="189" hidden="1" customWidth="1"/>
    <col min="5410" max="5632" width="4.5" style="189" hidden="1"/>
    <col min="5633" max="5633" width="1.25" style="189" hidden="1" customWidth="1"/>
    <col min="5634" max="5634" width="3" style="189" hidden="1" customWidth="1"/>
    <col min="5635" max="5638" width="1.875" style="189" hidden="1" customWidth="1"/>
    <col min="5639" max="5640" width="1.5" style="189" hidden="1" customWidth="1"/>
    <col min="5641" max="5641" width="1.75" style="189" hidden="1" customWidth="1"/>
    <col min="5642" max="5647" width="1.5" style="189" hidden="1" customWidth="1"/>
    <col min="5648" max="5649" width="2.375" style="189" hidden="1" customWidth="1"/>
    <col min="5650" max="5654" width="15.25" style="189" hidden="1" customWidth="1"/>
    <col min="5655" max="5655" width="3.75" style="189" hidden="1" customWidth="1"/>
    <col min="5656" max="5657" width="2.75" style="189" hidden="1" customWidth="1"/>
    <col min="5658" max="5658" width="2" style="189" hidden="1" customWidth="1"/>
    <col min="5659" max="5659" width="4.125" style="189" hidden="1" customWidth="1"/>
    <col min="5660" max="5660" width="17" style="189" hidden="1" customWidth="1"/>
    <col min="5661" max="5662" width="2.375" style="189" hidden="1" customWidth="1"/>
    <col min="5663" max="5663" width="15.25" style="189" hidden="1" customWidth="1"/>
    <col min="5664" max="5664" width="10.125" style="189" hidden="1" customWidth="1"/>
    <col min="5665" max="5665" width="4.5" style="189" hidden="1" customWidth="1"/>
    <col min="5666" max="5888" width="4.5" style="189" hidden="1"/>
    <col min="5889" max="5889" width="1.25" style="189" hidden="1" customWidth="1"/>
    <col min="5890" max="5890" width="3" style="189" hidden="1" customWidth="1"/>
    <col min="5891" max="5894" width="1.875" style="189" hidden="1" customWidth="1"/>
    <col min="5895" max="5896" width="1.5" style="189" hidden="1" customWidth="1"/>
    <col min="5897" max="5897" width="1.75" style="189" hidden="1" customWidth="1"/>
    <col min="5898" max="5903" width="1.5" style="189" hidden="1" customWidth="1"/>
    <col min="5904" max="5905" width="2.375" style="189" hidden="1" customWidth="1"/>
    <col min="5906" max="5910" width="15.25" style="189" hidden="1" customWidth="1"/>
    <col min="5911" max="5911" width="3.75" style="189" hidden="1" customWidth="1"/>
    <col min="5912" max="5913" width="2.75" style="189" hidden="1" customWidth="1"/>
    <col min="5914" max="5914" width="2" style="189" hidden="1" customWidth="1"/>
    <col min="5915" max="5915" width="4.125" style="189" hidden="1" customWidth="1"/>
    <col min="5916" max="5916" width="17" style="189" hidden="1" customWidth="1"/>
    <col min="5917" max="5918" width="2.375" style="189" hidden="1" customWidth="1"/>
    <col min="5919" max="5919" width="15.25" style="189" hidden="1" customWidth="1"/>
    <col min="5920" max="5920" width="10.125" style="189" hidden="1" customWidth="1"/>
    <col min="5921" max="5921" width="4.5" style="189" hidden="1" customWidth="1"/>
    <col min="5922" max="6144" width="4.5" style="189" hidden="1"/>
    <col min="6145" max="6145" width="1.25" style="189" hidden="1" customWidth="1"/>
    <col min="6146" max="6146" width="3" style="189" hidden="1" customWidth="1"/>
    <col min="6147" max="6150" width="1.875" style="189" hidden="1" customWidth="1"/>
    <col min="6151" max="6152" width="1.5" style="189" hidden="1" customWidth="1"/>
    <col min="6153" max="6153" width="1.75" style="189" hidden="1" customWidth="1"/>
    <col min="6154" max="6159" width="1.5" style="189" hidden="1" customWidth="1"/>
    <col min="6160" max="6161" width="2.375" style="189" hidden="1" customWidth="1"/>
    <col min="6162" max="6166" width="15.25" style="189" hidden="1" customWidth="1"/>
    <col min="6167" max="6167" width="3.75" style="189" hidden="1" customWidth="1"/>
    <col min="6168" max="6169" width="2.75" style="189" hidden="1" customWidth="1"/>
    <col min="6170" max="6170" width="2" style="189" hidden="1" customWidth="1"/>
    <col min="6171" max="6171" width="4.125" style="189" hidden="1" customWidth="1"/>
    <col min="6172" max="6172" width="17" style="189" hidden="1" customWidth="1"/>
    <col min="6173" max="6174" width="2.375" style="189" hidden="1" customWidth="1"/>
    <col min="6175" max="6175" width="15.25" style="189" hidden="1" customWidth="1"/>
    <col min="6176" max="6176" width="10.125" style="189" hidden="1" customWidth="1"/>
    <col min="6177" max="6177" width="4.5" style="189" hidden="1" customWidth="1"/>
    <col min="6178" max="6400" width="4.5" style="189" hidden="1"/>
    <col min="6401" max="6401" width="1.25" style="189" hidden="1" customWidth="1"/>
    <col min="6402" max="6402" width="3" style="189" hidden="1" customWidth="1"/>
    <col min="6403" max="6406" width="1.875" style="189" hidden="1" customWidth="1"/>
    <col min="6407" max="6408" width="1.5" style="189" hidden="1" customWidth="1"/>
    <col min="6409" max="6409" width="1.75" style="189" hidden="1" customWidth="1"/>
    <col min="6410" max="6415" width="1.5" style="189" hidden="1" customWidth="1"/>
    <col min="6416" max="6417" width="2.375" style="189" hidden="1" customWidth="1"/>
    <col min="6418" max="6422" width="15.25" style="189" hidden="1" customWidth="1"/>
    <col min="6423" max="6423" width="3.75" style="189" hidden="1" customWidth="1"/>
    <col min="6424" max="6425" width="2.75" style="189" hidden="1" customWidth="1"/>
    <col min="6426" max="6426" width="2" style="189" hidden="1" customWidth="1"/>
    <col min="6427" max="6427" width="4.125" style="189" hidden="1" customWidth="1"/>
    <col min="6428" max="6428" width="17" style="189" hidden="1" customWidth="1"/>
    <col min="6429" max="6430" width="2.375" style="189" hidden="1" customWidth="1"/>
    <col min="6431" max="6431" width="15.25" style="189" hidden="1" customWidth="1"/>
    <col min="6432" max="6432" width="10.125" style="189" hidden="1" customWidth="1"/>
    <col min="6433" max="6433" width="4.5" style="189" hidden="1" customWidth="1"/>
    <col min="6434" max="6656" width="4.5" style="189" hidden="1"/>
    <col min="6657" max="6657" width="1.25" style="189" hidden="1" customWidth="1"/>
    <col min="6658" max="6658" width="3" style="189" hidden="1" customWidth="1"/>
    <col min="6659" max="6662" width="1.875" style="189" hidden="1" customWidth="1"/>
    <col min="6663" max="6664" width="1.5" style="189" hidden="1" customWidth="1"/>
    <col min="6665" max="6665" width="1.75" style="189" hidden="1" customWidth="1"/>
    <col min="6666" max="6671" width="1.5" style="189" hidden="1" customWidth="1"/>
    <col min="6672" max="6673" width="2.375" style="189" hidden="1" customWidth="1"/>
    <col min="6674" max="6678" width="15.25" style="189" hidden="1" customWidth="1"/>
    <col min="6679" max="6679" width="3.75" style="189" hidden="1" customWidth="1"/>
    <col min="6680" max="6681" width="2.75" style="189" hidden="1" customWidth="1"/>
    <col min="6682" max="6682" width="2" style="189" hidden="1" customWidth="1"/>
    <col min="6683" max="6683" width="4.125" style="189" hidden="1" customWidth="1"/>
    <col min="6684" max="6684" width="17" style="189" hidden="1" customWidth="1"/>
    <col min="6685" max="6686" width="2.375" style="189" hidden="1" customWidth="1"/>
    <col min="6687" max="6687" width="15.25" style="189" hidden="1" customWidth="1"/>
    <col min="6688" max="6688" width="10.125" style="189" hidden="1" customWidth="1"/>
    <col min="6689" max="6689" width="4.5" style="189" hidden="1" customWidth="1"/>
    <col min="6690" max="6912" width="4.5" style="189" hidden="1"/>
    <col min="6913" max="6913" width="1.25" style="189" hidden="1" customWidth="1"/>
    <col min="6914" max="6914" width="3" style="189" hidden="1" customWidth="1"/>
    <col min="6915" max="6918" width="1.875" style="189" hidden="1" customWidth="1"/>
    <col min="6919" max="6920" width="1.5" style="189" hidden="1" customWidth="1"/>
    <col min="6921" max="6921" width="1.75" style="189" hidden="1" customWidth="1"/>
    <col min="6922" max="6927" width="1.5" style="189" hidden="1" customWidth="1"/>
    <col min="6928" max="6929" width="2.375" style="189" hidden="1" customWidth="1"/>
    <col min="6930" max="6934" width="15.25" style="189" hidden="1" customWidth="1"/>
    <col min="6935" max="6935" width="3.75" style="189" hidden="1" customWidth="1"/>
    <col min="6936" max="6937" width="2.75" style="189" hidden="1" customWidth="1"/>
    <col min="6938" max="6938" width="2" style="189" hidden="1" customWidth="1"/>
    <col min="6939" max="6939" width="4.125" style="189" hidden="1" customWidth="1"/>
    <col min="6940" max="6940" width="17" style="189" hidden="1" customWidth="1"/>
    <col min="6941" max="6942" width="2.375" style="189" hidden="1" customWidth="1"/>
    <col min="6943" max="6943" width="15.25" style="189" hidden="1" customWidth="1"/>
    <col min="6944" max="6944" width="10.125" style="189" hidden="1" customWidth="1"/>
    <col min="6945" max="6945" width="4.5" style="189" hidden="1" customWidth="1"/>
    <col min="6946" max="7168" width="4.5" style="189" hidden="1"/>
    <col min="7169" max="7169" width="1.25" style="189" hidden="1" customWidth="1"/>
    <col min="7170" max="7170" width="3" style="189" hidden="1" customWidth="1"/>
    <col min="7171" max="7174" width="1.875" style="189" hidden="1" customWidth="1"/>
    <col min="7175" max="7176" width="1.5" style="189" hidden="1" customWidth="1"/>
    <col min="7177" max="7177" width="1.75" style="189" hidden="1" customWidth="1"/>
    <col min="7178" max="7183" width="1.5" style="189" hidden="1" customWidth="1"/>
    <col min="7184" max="7185" width="2.375" style="189" hidden="1" customWidth="1"/>
    <col min="7186" max="7190" width="15.25" style="189" hidden="1" customWidth="1"/>
    <col min="7191" max="7191" width="3.75" style="189" hidden="1" customWidth="1"/>
    <col min="7192" max="7193" width="2.75" style="189" hidden="1" customWidth="1"/>
    <col min="7194" max="7194" width="2" style="189" hidden="1" customWidth="1"/>
    <col min="7195" max="7195" width="4.125" style="189" hidden="1" customWidth="1"/>
    <col min="7196" max="7196" width="17" style="189" hidden="1" customWidth="1"/>
    <col min="7197" max="7198" width="2.375" style="189" hidden="1" customWidth="1"/>
    <col min="7199" max="7199" width="15.25" style="189" hidden="1" customWidth="1"/>
    <col min="7200" max="7200" width="10.125" style="189" hidden="1" customWidth="1"/>
    <col min="7201" max="7201" width="4.5" style="189" hidden="1" customWidth="1"/>
    <col min="7202" max="7424" width="4.5" style="189" hidden="1"/>
    <col min="7425" max="7425" width="1.25" style="189" hidden="1" customWidth="1"/>
    <col min="7426" max="7426" width="3" style="189" hidden="1" customWidth="1"/>
    <col min="7427" max="7430" width="1.875" style="189" hidden="1" customWidth="1"/>
    <col min="7431" max="7432" width="1.5" style="189" hidden="1" customWidth="1"/>
    <col min="7433" max="7433" width="1.75" style="189" hidden="1" customWidth="1"/>
    <col min="7434" max="7439" width="1.5" style="189" hidden="1" customWidth="1"/>
    <col min="7440" max="7441" width="2.375" style="189" hidden="1" customWidth="1"/>
    <col min="7442" max="7446" width="15.25" style="189" hidden="1" customWidth="1"/>
    <col min="7447" max="7447" width="3.75" style="189" hidden="1" customWidth="1"/>
    <col min="7448" max="7449" width="2.75" style="189" hidden="1" customWidth="1"/>
    <col min="7450" max="7450" width="2" style="189" hidden="1" customWidth="1"/>
    <col min="7451" max="7451" width="4.125" style="189" hidden="1" customWidth="1"/>
    <col min="7452" max="7452" width="17" style="189" hidden="1" customWidth="1"/>
    <col min="7453" max="7454" width="2.375" style="189" hidden="1" customWidth="1"/>
    <col min="7455" max="7455" width="15.25" style="189" hidden="1" customWidth="1"/>
    <col min="7456" max="7456" width="10.125" style="189" hidden="1" customWidth="1"/>
    <col min="7457" max="7457" width="4.5" style="189" hidden="1" customWidth="1"/>
    <col min="7458" max="7680" width="4.5" style="189" hidden="1"/>
    <col min="7681" max="7681" width="1.25" style="189" hidden="1" customWidth="1"/>
    <col min="7682" max="7682" width="3" style="189" hidden="1" customWidth="1"/>
    <col min="7683" max="7686" width="1.875" style="189" hidden="1" customWidth="1"/>
    <col min="7687" max="7688" width="1.5" style="189" hidden="1" customWidth="1"/>
    <col min="7689" max="7689" width="1.75" style="189" hidden="1" customWidth="1"/>
    <col min="7690" max="7695" width="1.5" style="189" hidden="1" customWidth="1"/>
    <col min="7696" max="7697" width="2.375" style="189" hidden="1" customWidth="1"/>
    <col min="7698" max="7702" width="15.25" style="189" hidden="1" customWidth="1"/>
    <col min="7703" max="7703" width="3.75" style="189" hidden="1" customWidth="1"/>
    <col min="7704" max="7705" width="2.75" style="189" hidden="1" customWidth="1"/>
    <col min="7706" max="7706" width="2" style="189" hidden="1" customWidth="1"/>
    <col min="7707" max="7707" width="4.125" style="189" hidden="1" customWidth="1"/>
    <col min="7708" max="7708" width="17" style="189" hidden="1" customWidth="1"/>
    <col min="7709" max="7710" width="2.375" style="189" hidden="1" customWidth="1"/>
    <col min="7711" max="7711" width="15.25" style="189" hidden="1" customWidth="1"/>
    <col min="7712" max="7712" width="10.125" style="189" hidden="1" customWidth="1"/>
    <col min="7713" max="7713" width="4.5" style="189" hidden="1" customWidth="1"/>
    <col min="7714" max="7936" width="4.5" style="189" hidden="1"/>
    <col min="7937" max="7937" width="1.25" style="189" hidden="1" customWidth="1"/>
    <col min="7938" max="7938" width="3" style="189" hidden="1" customWidth="1"/>
    <col min="7939" max="7942" width="1.875" style="189" hidden="1" customWidth="1"/>
    <col min="7943" max="7944" width="1.5" style="189" hidden="1" customWidth="1"/>
    <col min="7945" max="7945" width="1.75" style="189" hidden="1" customWidth="1"/>
    <col min="7946" max="7951" width="1.5" style="189" hidden="1" customWidth="1"/>
    <col min="7952" max="7953" width="2.375" style="189" hidden="1" customWidth="1"/>
    <col min="7954" max="7958" width="15.25" style="189" hidden="1" customWidth="1"/>
    <col min="7959" max="7959" width="3.75" style="189" hidden="1" customWidth="1"/>
    <col min="7960" max="7961" width="2.75" style="189" hidden="1" customWidth="1"/>
    <col min="7962" max="7962" width="2" style="189" hidden="1" customWidth="1"/>
    <col min="7963" max="7963" width="4.125" style="189" hidden="1" customWidth="1"/>
    <col min="7964" max="7964" width="17" style="189" hidden="1" customWidth="1"/>
    <col min="7965" max="7966" width="2.375" style="189" hidden="1" customWidth="1"/>
    <col min="7967" max="7967" width="15.25" style="189" hidden="1" customWidth="1"/>
    <col min="7968" max="7968" width="10.125" style="189" hidden="1" customWidth="1"/>
    <col min="7969" max="7969" width="4.5" style="189" hidden="1" customWidth="1"/>
    <col min="7970" max="8192" width="4.5" style="189" hidden="1"/>
    <col min="8193" max="8193" width="1.25" style="189" hidden="1" customWidth="1"/>
    <col min="8194" max="8194" width="3" style="189" hidden="1" customWidth="1"/>
    <col min="8195" max="8198" width="1.875" style="189" hidden="1" customWidth="1"/>
    <col min="8199" max="8200" width="1.5" style="189" hidden="1" customWidth="1"/>
    <col min="8201" max="8201" width="1.75" style="189" hidden="1" customWidth="1"/>
    <col min="8202" max="8207" width="1.5" style="189" hidden="1" customWidth="1"/>
    <col min="8208" max="8209" width="2.375" style="189" hidden="1" customWidth="1"/>
    <col min="8210" max="8214" width="15.25" style="189" hidden="1" customWidth="1"/>
    <col min="8215" max="8215" width="3.75" style="189" hidden="1" customWidth="1"/>
    <col min="8216" max="8217" width="2.75" style="189" hidden="1" customWidth="1"/>
    <col min="8218" max="8218" width="2" style="189" hidden="1" customWidth="1"/>
    <col min="8219" max="8219" width="4.125" style="189" hidden="1" customWidth="1"/>
    <col min="8220" max="8220" width="17" style="189" hidden="1" customWidth="1"/>
    <col min="8221" max="8222" width="2.375" style="189" hidden="1" customWidth="1"/>
    <col min="8223" max="8223" width="15.25" style="189" hidden="1" customWidth="1"/>
    <col min="8224" max="8224" width="10.125" style="189" hidden="1" customWidth="1"/>
    <col min="8225" max="8225" width="4.5" style="189" hidden="1" customWidth="1"/>
    <col min="8226" max="8448" width="4.5" style="189" hidden="1"/>
    <col min="8449" max="8449" width="1.25" style="189" hidden="1" customWidth="1"/>
    <col min="8450" max="8450" width="3" style="189" hidden="1" customWidth="1"/>
    <col min="8451" max="8454" width="1.875" style="189" hidden="1" customWidth="1"/>
    <col min="8455" max="8456" width="1.5" style="189" hidden="1" customWidth="1"/>
    <col min="8457" max="8457" width="1.75" style="189" hidden="1" customWidth="1"/>
    <col min="8458" max="8463" width="1.5" style="189" hidden="1" customWidth="1"/>
    <col min="8464" max="8465" width="2.375" style="189" hidden="1" customWidth="1"/>
    <col min="8466" max="8470" width="15.25" style="189" hidden="1" customWidth="1"/>
    <col min="8471" max="8471" width="3.75" style="189" hidden="1" customWidth="1"/>
    <col min="8472" max="8473" width="2.75" style="189" hidden="1" customWidth="1"/>
    <col min="8474" max="8474" width="2" style="189" hidden="1" customWidth="1"/>
    <col min="8475" max="8475" width="4.125" style="189" hidden="1" customWidth="1"/>
    <col min="8476" max="8476" width="17" style="189" hidden="1" customWidth="1"/>
    <col min="8477" max="8478" width="2.375" style="189" hidden="1" customWidth="1"/>
    <col min="8479" max="8479" width="15.25" style="189" hidden="1" customWidth="1"/>
    <col min="8480" max="8480" width="10.125" style="189" hidden="1" customWidth="1"/>
    <col min="8481" max="8481" width="4.5" style="189" hidden="1" customWidth="1"/>
    <col min="8482" max="8704" width="4.5" style="189" hidden="1"/>
    <col min="8705" max="8705" width="1.25" style="189" hidden="1" customWidth="1"/>
    <col min="8706" max="8706" width="3" style="189" hidden="1" customWidth="1"/>
    <col min="8707" max="8710" width="1.875" style="189" hidden="1" customWidth="1"/>
    <col min="8711" max="8712" width="1.5" style="189" hidden="1" customWidth="1"/>
    <col min="8713" max="8713" width="1.75" style="189" hidden="1" customWidth="1"/>
    <col min="8714" max="8719" width="1.5" style="189" hidden="1" customWidth="1"/>
    <col min="8720" max="8721" width="2.375" style="189" hidden="1" customWidth="1"/>
    <col min="8722" max="8726" width="15.25" style="189" hidden="1" customWidth="1"/>
    <col min="8727" max="8727" width="3.75" style="189" hidden="1" customWidth="1"/>
    <col min="8728" max="8729" width="2.75" style="189" hidden="1" customWidth="1"/>
    <col min="8730" max="8730" width="2" style="189" hidden="1" customWidth="1"/>
    <col min="8731" max="8731" width="4.125" style="189" hidden="1" customWidth="1"/>
    <col min="8732" max="8732" width="17" style="189" hidden="1" customWidth="1"/>
    <col min="8733" max="8734" width="2.375" style="189" hidden="1" customWidth="1"/>
    <col min="8735" max="8735" width="15.25" style="189" hidden="1" customWidth="1"/>
    <col min="8736" max="8736" width="10.125" style="189" hidden="1" customWidth="1"/>
    <col min="8737" max="8737" width="4.5" style="189" hidden="1" customWidth="1"/>
    <col min="8738" max="8960" width="4.5" style="189" hidden="1"/>
    <col min="8961" max="8961" width="1.25" style="189" hidden="1" customWidth="1"/>
    <col min="8962" max="8962" width="3" style="189" hidden="1" customWidth="1"/>
    <col min="8963" max="8966" width="1.875" style="189" hidden="1" customWidth="1"/>
    <col min="8967" max="8968" width="1.5" style="189" hidden="1" customWidth="1"/>
    <col min="8969" max="8969" width="1.75" style="189" hidden="1" customWidth="1"/>
    <col min="8970" max="8975" width="1.5" style="189" hidden="1" customWidth="1"/>
    <col min="8976" max="8977" width="2.375" style="189" hidden="1" customWidth="1"/>
    <col min="8978" max="8982" width="15.25" style="189" hidden="1" customWidth="1"/>
    <col min="8983" max="8983" width="3.75" style="189" hidden="1" customWidth="1"/>
    <col min="8984" max="8985" width="2.75" style="189" hidden="1" customWidth="1"/>
    <col min="8986" max="8986" width="2" style="189" hidden="1" customWidth="1"/>
    <col min="8987" max="8987" width="4.125" style="189" hidden="1" customWidth="1"/>
    <col min="8988" max="8988" width="17" style="189" hidden="1" customWidth="1"/>
    <col min="8989" max="8990" width="2.375" style="189" hidden="1" customWidth="1"/>
    <col min="8991" max="8991" width="15.25" style="189" hidden="1" customWidth="1"/>
    <col min="8992" max="8992" width="10.125" style="189" hidden="1" customWidth="1"/>
    <col min="8993" max="8993" width="4.5" style="189" hidden="1" customWidth="1"/>
    <col min="8994" max="9216" width="4.5" style="189" hidden="1"/>
    <col min="9217" max="9217" width="1.25" style="189" hidden="1" customWidth="1"/>
    <col min="9218" max="9218" width="3" style="189" hidden="1" customWidth="1"/>
    <col min="9219" max="9222" width="1.875" style="189" hidden="1" customWidth="1"/>
    <col min="9223" max="9224" width="1.5" style="189" hidden="1" customWidth="1"/>
    <col min="9225" max="9225" width="1.75" style="189" hidden="1" customWidth="1"/>
    <col min="9226" max="9231" width="1.5" style="189" hidden="1" customWidth="1"/>
    <col min="9232" max="9233" width="2.375" style="189" hidden="1" customWidth="1"/>
    <col min="9234" max="9238" width="15.25" style="189" hidden="1" customWidth="1"/>
    <col min="9239" max="9239" width="3.75" style="189" hidden="1" customWidth="1"/>
    <col min="9240" max="9241" width="2.75" style="189" hidden="1" customWidth="1"/>
    <col min="9242" max="9242" width="2" style="189" hidden="1" customWidth="1"/>
    <col min="9243" max="9243" width="4.125" style="189" hidden="1" customWidth="1"/>
    <col min="9244" max="9244" width="17" style="189" hidden="1" customWidth="1"/>
    <col min="9245" max="9246" width="2.375" style="189" hidden="1" customWidth="1"/>
    <col min="9247" max="9247" width="15.25" style="189" hidden="1" customWidth="1"/>
    <col min="9248" max="9248" width="10.125" style="189" hidden="1" customWidth="1"/>
    <col min="9249" max="9249" width="4.5" style="189" hidden="1" customWidth="1"/>
    <col min="9250" max="9472" width="4.5" style="189" hidden="1"/>
    <col min="9473" max="9473" width="1.25" style="189" hidden="1" customWidth="1"/>
    <col min="9474" max="9474" width="3" style="189" hidden="1" customWidth="1"/>
    <col min="9475" max="9478" width="1.875" style="189" hidden="1" customWidth="1"/>
    <col min="9479" max="9480" width="1.5" style="189" hidden="1" customWidth="1"/>
    <col min="9481" max="9481" width="1.75" style="189" hidden="1" customWidth="1"/>
    <col min="9482" max="9487" width="1.5" style="189" hidden="1" customWidth="1"/>
    <col min="9488" max="9489" width="2.375" style="189" hidden="1" customWidth="1"/>
    <col min="9490" max="9494" width="15.25" style="189" hidden="1" customWidth="1"/>
    <col min="9495" max="9495" width="3.75" style="189" hidden="1" customWidth="1"/>
    <col min="9496" max="9497" width="2.75" style="189" hidden="1" customWidth="1"/>
    <col min="9498" max="9498" width="2" style="189" hidden="1" customWidth="1"/>
    <col min="9499" max="9499" width="4.125" style="189" hidden="1" customWidth="1"/>
    <col min="9500" max="9500" width="17" style="189" hidden="1" customWidth="1"/>
    <col min="9501" max="9502" width="2.375" style="189" hidden="1" customWidth="1"/>
    <col min="9503" max="9503" width="15.25" style="189" hidden="1" customWidth="1"/>
    <col min="9504" max="9504" width="10.125" style="189" hidden="1" customWidth="1"/>
    <col min="9505" max="9505" width="4.5" style="189" hidden="1" customWidth="1"/>
    <col min="9506" max="9728" width="4.5" style="189" hidden="1"/>
    <col min="9729" max="9729" width="1.25" style="189" hidden="1" customWidth="1"/>
    <col min="9730" max="9730" width="3" style="189" hidden="1" customWidth="1"/>
    <col min="9731" max="9734" width="1.875" style="189" hidden="1" customWidth="1"/>
    <col min="9735" max="9736" width="1.5" style="189" hidden="1" customWidth="1"/>
    <col min="9737" max="9737" width="1.75" style="189" hidden="1" customWidth="1"/>
    <col min="9738" max="9743" width="1.5" style="189" hidden="1" customWidth="1"/>
    <col min="9744" max="9745" width="2.375" style="189" hidden="1" customWidth="1"/>
    <col min="9746" max="9750" width="15.25" style="189" hidden="1" customWidth="1"/>
    <col min="9751" max="9751" width="3.75" style="189" hidden="1" customWidth="1"/>
    <col min="9752" max="9753" width="2.75" style="189" hidden="1" customWidth="1"/>
    <col min="9754" max="9754" width="2" style="189" hidden="1" customWidth="1"/>
    <col min="9755" max="9755" width="4.125" style="189" hidden="1" customWidth="1"/>
    <col min="9756" max="9756" width="17" style="189" hidden="1" customWidth="1"/>
    <col min="9757" max="9758" width="2.375" style="189" hidden="1" customWidth="1"/>
    <col min="9759" max="9759" width="15.25" style="189" hidden="1" customWidth="1"/>
    <col min="9760" max="9760" width="10.125" style="189" hidden="1" customWidth="1"/>
    <col min="9761" max="9761" width="4.5" style="189" hidden="1" customWidth="1"/>
    <col min="9762" max="9984" width="4.5" style="189" hidden="1"/>
    <col min="9985" max="9985" width="1.25" style="189" hidden="1" customWidth="1"/>
    <col min="9986" max="9986" width="3" style="189" hidden="1" customWidth="1"/>
    <col min="9987" max="9990" width="1.875" style="189" hidden="1" customWidth="1"/>
    <col min="9991" max="9992" width="1.5" style="189" hidden="1" customWidth="1"/>
    <col min="9993" max="9993" width="1.75" style="189" hidden="1" customWidth="1"/>
    <col min="9994" max="9999" width="1.5" style="189" hidden="1" customWidth="1"/>
    <col min="10000" max="10001" width="2.375" style="189" hidden="1" customWidth="1"/>
    <col min="10002" max="10006" width="15.25" style="189" hidden="1" customWidth="1"/>
    <col min="10007" max="10007" width="3.75" style="189" hidden="1" customWidth="1"/>
    <col min="10008" max="10009" width="2.75" style="189" hidden="1" customWidth="1"/>
    <col min="10010" max="10010" width="2" style="189" hidden="1" customWidth="1"/>
    <col min="10011" max="10011" width="4.125" style="189" hidden="1" customWidth="1"/>
    <col min="10012" max="10012" width="17" style="189" hidden="1" customWidth="1"/>
    <col min="10013" max="10014" width="2.375" style="189" hidden="1" customWidth="1"/>
    <col min="10015" max="10015" width="15.25" style="189" hidden="1" customWidth="1"/>
    <col min="10016" max="10016" width="10.125" style="189" hidden="1" customWidth="1"/>
    <col min="10017" max="10017" width="4.5" style="189" hidden="1" customWidth="1"/>
    <col min="10018" max="10240" width="4.5" style="189" hidden="1"/>
    <col min="10241" max="10241" width="1.25" style="189" hidden="1" customWidth="1"/>
    <col min="10242" max="10242" width="3" style="189" hidden="1" customWidth="1"/>
    <col min="10243" max="10246" width="1.875" style="189" hidden="1" customWidth="1"/>
    <col min="10247" max="10248" width="1.5" style="189" hidden="1" customWidth="1"/>
    <col min="10249" max="10249" width="1.75" style="189" hidden="1" customWidth="1"/>
    <col min="10250" max="10255" width="1.5" style="189" hidden="1" customWidth="1"/>
    <col min="10256" max="10257" width="2.375" style="189" hidden="1" customWidth="1"/>
    <col min="10258" max="10262" width="15.25" style="189" hidden="1" customWidth="1"/>
    <col min="10263" max="10263" width="3.75" style="189" hidden="1" customWidth="1"/>
    <col min="10264" max="10265" width="2.75" style="189" hidden="1" customWidth="1"/>
    <col min="10266" max="10266" width="2" style="189" hidden="1" customWidth="1"/>
    <col min="10267" max="10267" width="4.125" style="189" hidden="1" customWidth="1"/>
    <col min="10268" max="10268" width="17" style="189" hidden="1" customWidth="1"/>
    <col min="10269" max="10270" width="2.375" style="189" hidden="1" customWidth="1"/>
    <col min="10271" max="10271" width="15.25" style="189" hidden="1" customWidth="1"/>
    <col min="10272" max="10272" width="10.125" style="189" hidden="1" customWidth="1"/>
    <col min="10273" max="10273" width="4.5" style="189" hidden="1" customWidth="1"/>
    <col min="10274" max="10496" width="4.5" style="189" hidden="1"/>
    <col min="10497" max="10497" width="1.25" style="189" hidden="1" customWidth="1"/>
    <col min="10498" max="10498" width="3" style="189" hidden="1" customWidth="1"/>
    <col min="10499" max="10502" width="1.875" style="189" hidden="1" customWidth="1"/>
    <col min="10503" max="10504" width="1.5" style="189" hidden="1" customWidth="1"/>
    <col min="10505" max="10505" width="1.75" style="189" hidden="1" customWidth="1"/>
    <col min="10506" max="10511" width="1.5" style="189" hidden="1" customWidth="1"/>
    <col min="10512" max="10513" width="2.375" style="189" hidden="1" customWidth="1"/>
    <col min="10514" max="10518" width="15.25" style="189" hidden="1" customWidth="1"/>
    <col min="10519" max="10519" width="3.75" style="189" hidden="1" customWidth="1"/>
    <col min="10520" max="10521" width="2.75" style="189" hidden="1" customWidth="1"/>
    <col min="10522" max="10522" width="2" style="189" hidden="1" customWidth="1"/>
    <col min="10523" max="10523" width="4.125" style="189" hidden="1" customWidth="1"/>
    <col min="10524" max="10524" width="17" style="189" hidden="1" customWidth="1"/>
    <col min="10525" max="10526" width="2.375" style="189" hidden="1" customWidth="1"/>
    <col min="10527" max="10527" width="15.25" style="189" hidden="1" customWidth="1"/>
    <col min="10528" max="10528" width="10.125" style="189" hidden="1" customWidth="1"/>
    <col min="10529" max="10529" width="4.5" style="189" hidden="1" customWidth="1"/>
    <col min="10530" max="10752" width="4.5" style="189" hidden="1"/>
    <col min="10753" max="10753" width="1.25" style="189" hidden="1" customWidth="1"/>
    <col min="10754" max="10754" width="3" style="189" hidden="1" customWidth="1"/>
    <col min="10755" max="10758" width="1.875" style="189" hidden="1" customWidth="1"/>
    <col min="10759" max="10760" width="1.5" style="189" hidden="1" customWidth="1"/>
    <col min="10761" max="10761" width="1.75" style="189" hidden="1" customWidth="1"/>
    <col min="10762" max="10767" width="1.5" style="189" hidden="1" customWidth="1"/>
    <col min="10768" max="10769" width="2.375" style="189" hidden="1" customWidth="1"/>
    <col min="10770" max="10774" width="15.25" style="189" hidden="1" customWidth="1"/>
    <col min="10775" max="10775" width="3.75" style="189" hidden="1" customWidth="1"/>
    <col min="10776" max="10777" width="2.75" style="189" hidden="1" customWidth="1"/>
    <col min="10778" max="10778" width="2" style="189" hidden="1" customWidth="1"/>
    <col min="10779" max="10779" width="4.125" style="189" hidden="1" customWidth="1"/>
    <col min="10780" max="10780" width="17" style="189" hidden="1" customWidth="1"/>
    <col min="10781" max="10782" width="2.375" style="189" hidden="1" customWidth="1"/>
    <col min="10783" max="10783" width="15.25" style="189" hidden="1" customWidth="1"/>
    <col min="10784" max="10784" width="10.125" style="189" hidden="1" customWidth="1"/>
    <col min="10785" max="10785" width="4.5" style="189" hidden="1" customWidth="1"/>
    <col min="10786" max="11008" width="4.5" style="189" hidden="1"/>
    <col min="11009" max="11009" width="1.25" style="189" hidden="1" customWidth="1"/>
    <col min="11010" max="11010" width="3" style="189" hidden="1" customWidth="1"/>
    <col min="11011" max="11014" width="1.875" style="189" hidden="1" customWidth="1"/>
    <col min="11015" max="11016" width="1.5" style="189" hidden="1" customWidth="1"/>
    <col min="11017" max="11017" width="1.75" style="189" hidden="1" customWidth="1"/>
    <col min="11018" max="11023" width="1.5" style="189" hidden="1" customWidth="1"/>
    <col min="11024" max="11025" width="2.375" style="189" hidden="1" customWidth="1"/>
    <col min="11026" max="11030" width="15.25" style="189" hidden="1" customWidth="1"/>
    <col min="11031" max="11031" width="3.75" style="189" hidden="1" customWidth="1"/>
    <col min="11032" max="11033" width="2.75" style="189" hidden="1" customWidth="1"/>
    <col min="11034" max="11034" width="2" style="189" hidden="1" customWidth="1"/>
    <col min="11035" max="11035" width="4.125" style="189" hidden="1" customWidth="1"/>
    <col min="11036" max="11036" width="17" style="189" hidden="1" customWidth="1"/>
    <col min="11037" max="11038" width="2.375" style="189" hidden="1" customWidth="1"/>
    <col min="11039" max="11039" width="15.25" style="189" hidden="1" customWidth="1"/>
    <col min="11040" max="11040" width="10.125" style="189" hidden="1" customWidth="1"/>
    <col min="11041" max="11041" width="4.5" style="189" hidden="1" customWidth="1"/>
    <col min="11042" max="11264" width="4.5" style="189" hidden="1"/>
    <col min="11265" max="11265" width="1.25" style="189" hidden="1" customWidth="1"/>
    <col min="11266" max="11266" width="3" style="189" hidden="1" customWidth="1"/>
    <col min="11267" max="11270" width="1.875" style="189" hidden="1" customWidth="1"/>
    <col min="11271" max="11272" width="1.5" style="189" hidden="1" customWidth="1"/>
    <col min="11273" max="11273" width="1.75" style="189" hidden="1" customWidth="1"/>
    <col min="11274" max="11279" width="1.5" style="189" hidden="1" customWidth="1"/>
    <col min="11280" max="11281" width="2.375" style="189" hidden="1" customWidth="1"/>
    <col min="11282" max="11286" width="15.25" style="189" hidden="1" customWidth="1"/>
    <col min="11287" max="11287" width="3.75" style="189" hidden="1" customWidth="1"/>
    <col min="11288" max="11289" width="2.75" style="189" hidden="1" customWidth="1"/>
    <col min="11290" max="11290" width="2" style="189" hidden="1" customWidth="1"/>
    <col min="11291" max="11291" width="4.125" style="189" hidden="1" customWidth="1"/>
    <col min="11292" max="11292" width="17" style="189" hidden="1" customWidth="1"/>
    <col min="11293" max="11294" width="2.375" style="189" hidden="1" customWidth="1"/>
    <col min="11295" max="11295" width="15.25" style="189" hidden="1" customWidth="1"/>
    <col min="11296" max="11296" width="10.125" style="189" hidden="1" customWidth="1"/>
    <col min="11297" max="11297" width="4.5" style="189" hidden="1" customWidth="1"/>
    <col min="11298" max="11520" width="4.5" style="189" hidden="1"/>
    <col min="11521" max="11521" width="1.25" style="189" hidden="1" customWidth="1"/>
    <col min="11522" max="11522" width="3" style="189" hidden="1" customWidth="1"/>
    <col min="11523" max="11526" width="1.875" style="189" hidden="1" customWidth="1"/>
    <col min="11527" max="11528" width="1.5" style="189" hidden="1" customWidth="1"/>
    <col min="11529" max="11529" width="1.75" style="189" hidden="1" customWidth="1"/>
    <col min="11530" max="11535" width="1.5" style="189" hidden="1" customWidth="1"/>
    <col min="11536" max="11537" width="2.375" style="189" hidden="1" customWidth="1"/>
    <col min="11538" max="11542" width="15.25" style="189" hidden="1" customWidth="1"/>
    <col min="11543" max="11543" width="3.75" style="189" hidden="1" customWidth="1"/>
    <col min="11544" max="11545" width="2.75" style="189" hidden="1" customWidth="1"/>
    <col min="11546" max="11546" width="2" style="189" hidden="1" customWidth="1"/>
    <col min="11547" max="11547" width="4.125" style="189" hidden="1" customWidth="1"/>
    <col min="11548" max="11548" width="17" style="189" hidden="1" customWidth="1"/>
    <col min="11549" max="11550" width="2.375" style="189" hidden="1" customWidth="1"/>
    <col min="11551" max="11551" width="15.25" style="189" hidden="1" customWidth="1"/>
    <col min="11552" max="11552" width="10.125" style="189" hidden="1" customWidth="1"/>
    <col min="11553" max="11553" width="4.5" style="189" hidden="1" customWidth="1"/>
    <col min="11554" max="11776" width="4.5" style="189" hidden="1"/>
    <col min="11777" max="11777" width="1.25" style="189" hidden="1" customWidth="1"/>
    <col min="11778" max="11778" width="3" style="189" hidden="1" customWidth="1"/>
    <col min="11779" max="11782" width="1.875" style="189" hidden="1" customWidth="1"/>
    <col min="11783" max="11784" width="1.5" style="189" hidden="1" customWidth="1"/>
    <col min="11785" max="11785" width="1.75" style="189" hidden="1" customWidth="1"/>
    <col min="11786" max="11791" width="1.5" style="189" hidden="1" customWidth="1"/>
    <col min="11792" max="11793" width="2.375" style="189" hidden="1" customWidth="1"/>
    <col min="11794" max="11798" width="15.25" style="189" hidden="1" customWidth="1"/>
    <col min="11799" max="11799" width="3.75" style="189" hidden="1" customWidth="1"/>
    <col min="11800" max="11801" width="2.75" style="189" hidden="1" customWidth="1"/>
    <col min="11802" max="11802" width="2" style="189" hidden="1" customWidth="1"/>
    <col min="11803" max="11803" width="4.125" style="189" hidden="1" customWidth="1"/>
    <col min="11804" max="11804" width="17" style="189" hidden="1" customWidth="1"/>
    <col min="11805" max="11806" width="2.375" style="189" hidden="1" customWidth="1"/>
    <col min="11807" max="11807" width="15.25" style="189" hidden="1" customWidth="1"/>
    <col min="11808" max="11808" width="10.125" style="189" hidden="1" customWidth="1"/>
    <col min="11809" max="11809" width="4.5" style="189" hidden="1" customWidth="1"/>
    <col min="11810" max="12032" width="4.5" style="189" hidden="1"/>
    <col min="12033" max="12033" width="1.25" style="189" hidden="1" customWidth="1"/>
    <col min="12034" max="12034" width="3" style="189" hidden="1" customWidth="1"/>
    <col min="12035" max="12038" width="1.875" style="189" hidden="1" customWidth="1"/>
    <col min="12039" max="12040" width="1.5" style="189" hidden="1" customWidth="1"/>
    <col min="12041" max="12041" width="1.75" style="189" hidden="1" customWidth="1"/>
    <col min="12042" max="12047" width="1.5" style="189" hidden="1" customWidth="1"/>
    <col min="12048" max="12049" width="2.375" style="189" hidden="1" customWidth="1"/>
    <col min="12050" max="12054" width="15.25" style="189" hidden="1" customWidth="1"/>
    <col min="12055" max="12055" width="3.75" style="189" hidden="1" customWidth="1"/>
    <col min="12056" max="12057" width="2.75" style="189" hidden="1" customWidth="1"/>
    <col min="12058" max="12058" width="2" style="189" hidden="1" customWidth="1"/>
    <col min="12059" max="12059" width="4.125" style="189" hidden="1" customWidth="1"/>
    <col min="12060" max="12060" width="17" style="189" hidden="1" customWidth="1"/>
    <col min="12061" max="12062" width="2.375" style="189" hidden="1" customWidth="1"/>
    <col min="12063" max="12063" width="15.25" style="189" hidden="1" customWidth="1"/>
    <col min="12064" max="12064" width="10.125" style="189" hidden="1" customWidth="1"/>
    <col min="12065" max="12065" width="4.5" style="189" hidden="1" customWidth="1"/>
    <col min="12066" max="12288" width="4.5" style="189" hidden="1"/>
    <col min="12289" max="12289" width="1.25" style="189" hidden="1" customWidth="1"/>
    <col min="12290" max="12290" width="3" style="189" hidden="1" customWidth="1"/>
    <col min="12291" max="12294" width="1.875" style="189" hidden="1" customWidth="1"/>
    <col min="12295" max="12296" width="1.5" style="189" hidden="1" customWidth="1"/>
    <col min="12297" max="12297" width="1.75" style="189" hidden="1" customWidth="1"/>
    <col min="12298" max="12303" width="1.5" style="189" hidden="1" customWidth="1"/>
    <col min="12304" max="12305" width="2.375" style="189" hidden="1" customWidth="1"/>
    <col min="12306" max="12310" width="15.25" style="189" hidden="1" customWidth="1"/>
    <col min="12311" max="12311" width="3.75" style="189" hidden="1" customWidth="1"/>
    <col min="12312" max="12313" width="2.75" style="189" hidden="1" customWidth="1"/>
    <col min="12314" max="12314" width="2" style="189" hidden="1" customWidth="1"/>
    <col min="12315" max="12315" width="4.125" style="189" hidden="1" customWidth="1"/>
    <col min="12316" max="12316" width="17" style="189" hidden="1" customWidth="1"/>
    <col min="12317" max="12318" width="2.375" style="189" hidden="1" customWidth="1"/>
    <col min="12319" max="12319" width="15.25" style="189" hidden="1" customWidth="1"/>
    <col min="12320" max="12320" width="10.125" style="189" hidden="1" customWidth="1"/>
    <col min="12321" max="12321" width="4.5" style="189" hidden="1" customWidth="1"/>
    <col min="12322" max="12544" width="4.5" style="189" hidden="1"/>
    <col min="12545" max="12545" width="1.25" style="189" hidden="1" customWidth="1"/>
    <col min="12546" max="12546" width="3" style="189" hidden="1" customWidth="1"/>
    <col min="12547" max="12550" width="1.875" style="189" hidden="1" customWidth="1"/>
    <col min="12551" max="12552" width="1.5" style="189" hidden="1" customWidth="1"/>
    <col min="12553" max="12553" width="1.75" style="189" hidden="1" customWidth="1"/>
    <col min="12554" max="12559" width="1.5" style="189" hidden="1" customWidth="1"/>
    <col min="12560" max="12561" width="2.375" style="189" hidden="1" customWidth="1"/>
    <col min="12562" max="12566" width="15.25" style="189" hidden="1" customWidth="1"/>
    <col min="12567" max="12567" width="3.75" style="189" hidden="1" customWidth="1"/>
    <col min="12568" max="12569" width="2.75" style="189" hidden="1" customWidth="1"/>
    <col min="12570" max="12570" width="2" style="189" hidden="1" customWidth="1"/>
    <col min="12571" max="12571" width="4.125" style="189" hidden="1" customWidth="1"/>
    <col min="12572" max="12572" width="17" style="189" hidden="1" customWidth="1"/>
    <col min="12573" max="12574" width="2.375" style="189" hidden="1" customWidth="1"/>
    <col min="12575" max="12575" width="15.25" style="189" hidden="1" customWidth="1"/>
    <col min="12576" max="12576" width="10.125" style="189" hidden="1" customWidth="1"/>
    <col min="12577" max="12577" width="4.5" style="189" hidden="1" customWidth="1"/>
    <col min="12578" max="12800" width="4.5" style="189" hidden="1"/>
    <col min="12801" max="12801" width="1.25" style="189" hidden="1" customWidth="1"/>
    <col min="12802" max="12802" width="3" style="189" hidden="1" customWidth="1"/>
    <col min="12803" max="12806" width="1.875" style="189" hidden="1" customWidth="1"/>
    <col min="12807" max="12808" width="1.5" style="189" hidden="1" customWidth="1"/>
    <col min="12809" max="12809" width="1.75" style="189" hidden="1" customWidth="1"/>
    <col min="12810" max="12815" width="1.5" style="189" hidden="1" customWidth="1"/>
    <col min="12816" max="12817" width="2.375" style="189" hidden="1" customWidth="1"/>
    <col min="12818" max="12822" width="15.25" style="189" hidden="1" customWidth="1"/>
    <col min="12823" max="12823" width="3.75" style="189" hidden="1" customWidth="1"/>
    <col min="12824" max="12825" width="2.75" style="189" hidden="1" customWidth="1"/>
    <col min="12826" max="12826" width="2" style="189" hidden="1" customWidth="1"/>
    <col min="12827" max="12827" width="4.125" style="189" hidden="1" customWidth="1"/>
    <col min="12828" max="12828" width="17" style="189" hidden="1" customWidth="1"/>
    <col min="12829" max="12830" width="2.375" style="189" hidden="1" customWidth="1"/>
    <col min="12831" max="12831" width="15.25" style="189" hidden="1" customWidth="1"/>
    <col min="12832" max="12832" width="10.125" style="189" hidden="1" customWidth="1"/>
    <col min="12833" max="12833" width="4.5" style="189" hidden="1" customWidth="1"/>
    <col min="12834" max="13056" width="4.5" style="189" hidden="1"/>
    <col min="13057" max="13057" width="1.25" style="189" hidden="1" customWidth="1"/>
    <col min="13058" max="13058" width="3" style="189" hidden="1" customWidth="1"/>
    <col min="13059" max="13062" width="1.875" style="189" hidden="1" customWidth="1"/>
    <col min="13063" max="13064" width="1.5" style="189" hidden="1" customWidth="1"/>
    <col min="13065" max="13065" width="1.75" style="189" hidden="1" customWidth="1"/>
    <col min="13066" max="13071" width="1.5" style="189" hidden="1" customWidth="1"/>
    <col min="13072" max="13073" width="2.375" style="189" hidden="1" customWidth="1"/>
    <col min="13074" max="13078" width="15.25" style="189" hidden="1" customWidth="1"/>
    <col min="13079" max="13079" width="3.75" style="189" hidden="1" customWidth="1"/>
    <col min="13080" max="13081" width="2.75" style="189" hidden="1" customWidth="1"/>
    <col min="13082" max="13082" width="2" style="189" hidden="1" customWidth="1"/>
    <col min="13083" max="13083" width="4.125" style="189" hidden="1" customWidth="1"/>
    <col min="13084" max="13084" width="17" style="189" hidden="1" customWidth="1"/>
    <col min="13085" max="13086" width="2.375" style="189" hidden="1" customWidth="1"/>
    <col min="13087" max="13087" width="15.25" style="189" hidden="1" customWidth="1"/>
    <col min="13088" max="13088" width="10.125" style="189" hidden="1" customWidth="1"/>
    <col min="13089" max="13089" width="4.5" style="189" hidden="1" customWidth="1"/>
    <col min="13090" max="13312" width="4.5" style="189" hidden="1"/>
    <col min="13313" max="13313" width="1.25" style="189" hidden="1" customWidth="1"/>
    <col min="13314" max="13314" width="3" style="189" hidden="1" customWidth="1"/>
    <col min="13315" max="13318" width="1.875" style="189" hidden="1" customWidth="1"/>
    <col min="13319" max="13320" width="1.5" style="189" hidden="1" customWidth="1"/>
    <col min="13321" max="13321" width="1.75" style="189" hidden="1" customWidth="1"/>
    <col min="13322" max="13327" width="1.5" style="189" hidden="1" customWidth="1"/>
    <col min="13328" max="13329" width="2.375" style="189" hidden="1" customWidth="1"/>
    <col min="13330" max="13334" width="15.25" style="189" hidden="1" customWidth="1"/>
    <col min="13335" max="13335" width="3.75" style="189" hidden="1" customWidth="1"/>
    <col min="13336" max="13337" width="2.75" style="189" hidden="1" customWidth="1"/>
    <col min="13338" max="13338" width="2" style="189" hidden="1" customWidth="1"/>
    <col min="13339" max="13339" width="4.125" style="189" hidden="1" customWidth="1"/>
    <col min="13340" max="13340" width="17" style="189" hidden="1" customWidth="1"/>
    <col min="13341" max="13342" width="2.375" style="189" hidden="1" customWidth="1"/>
    <col min="13343" max="13343" width="15.25" style="189" hidden="1" customWidth="1"/>
    <col min="13344" max="13344" width="10.125" style="189" hidden="1" customWidth="1"/>
    <col min="13345" max="13345" width="4.5" style="189" hidden="1" customWidth="1"/>
    <col min="13346" max="13568" width="4.5" style="189" hidden="1"/>
    <col min="13569" max="13569" width="1.25" style="189" hidden="1" customWidth="1"/>
    <col min="13570" max="13570" width="3" style="189" hidden="1" customWidth="1"/>
    <col min="13571" max="13574" width="1.875" style="189" hidden="1" customWidth="1"/>
    <col min="13575" max="13576" width="1.5" style="189" hidden="1" customWidth="1"/>
    <col min="13577" max="13577" width="1.75" style="189" hidden="1" customWidth="1"/>
    <col min="13578" max="13583" width="1.5" style="189" hidden="1" customWidth="1"/>
    <col min="13584" max="13585" width="2.375" style="189" hidden="1" customWidth="1"/>
    <col min="13586" max="13590" width="15.25" style="189" hidden="1" customWidth="1"/>
    <col min="13591" max="13591" width="3.75" style="189" hidden="1" customWidth="1"/>
    <col min="13592" max="13593" width="2.75" style="189" hidden="1" customWidth="1"/>
    <col min="13594" max="13594" width="2" style="189" hidden="1" customWidth="1"/>
    <col min="13595" max="13595" width="4.125" style="189" hidden="1" customWidth="1"/>
    <col min="13596" max="13596" width="17" style="189" hidden="1" customWidth="1"/>
    <col min="13597" max="13598" width="2.375" style="189" hidden="1" customWidth="1"/>
    <col min="13599" max="13599" width="15.25" style="189" hidden="1" customWidth="1"/>
    <col min="13600" max="13600" width="10.125" style="189" hidden="1" customWidth="1"/>
    <col min="13601" max="13601" width="4.5" style="189" hidden="1" customWidth="1"/>
    <col min="13602" max="13824" width="4.5" style="189" hidden="1"/>
    <col min="13825" max="13825" width="1.25" style="189" hidden="1" customWidth="1"/>
    <col min="13826" max="13826" width="3" style="189" hidden="1" customWidth="1"/>
    <col min="13827" max="13830" width="1.875" style="189" hidden="1" customWidth="1"/>
    <col min="13831" max="13832" width="1.5" style="189" hidden="1" customWidth="1"/>
    <col min="13833" max="13833" width="1.75" style="189" hidden="1" customWidth="1"/>
    <col min="13834" max="13839" width="1.5" style="189" hidden="1" customWidth="1"/>
    <col min="13840" max="13841" width="2.375" style="189" hidden="1" customWidth="1"/>
    <col min="13842" max="13846" width="15.25" style="189" hidden="1" customWidth="1"/>
    <col min="13847" max="13847" width="3.75" style="189" hidden="1" customWidth="1"/>
    <col min="13848" max="13849" width="2.75" style="189" hidden="1" customWidth="1"/>
    <col min="13850" max="13850" width="2" style="189" hidden="1" customWidth="1"/>
    <col min="13851" max="13851" width="4.125" style="189" hidden="1" customWidth="1"/>
    <col min="13852" max="13852" width="17" style="189" hidden="1" customWidth="1"/>
    <col min="13853" max="13854" width="2.375" style="189" hidden="1" customWidth="1"/>
    <col min="13855" max="13855" width="15.25" style="189" hidden="1" customWidth="1"/>
    <col min="13856" max="13856" width="10.125" style="189" hidden="1" customWidth="1"/>
    <col min="13857" max="13857" width="4.5" style="189" hidden="1" customWidth="1"/>
    <col min="13858" max="14080" width="4.5" style="189" hidden="1"/>
    <col min="14081" max="14081" width="1.25" style="189" hidden="1" customWidth="1"/>
    <col min="14082" max="14082" width="3" style="189" hidden="1" customWidth="1"/>
    <col min="14083" max="14086" width="1.875" style="189" hidden="1" customWidth="1"/>
    <col min="14087" max="14088" width="1.5" style="189" hidden="1" customWidth="1"/>
    <col min="14089" max="14089" width="1.75" style="189" hidden="1" customWidth="1"/>
    <col min="14090" max="14095" width="1.5" style="189" hidden="1" customWidth="1"/>
    <col min="14096" max="14097" width="2.375" style="189" hidden="1" customWidth="1"/>
    <col min="14098" max="14102" width="15.25" style="189" hidden="1" customWidth="1"/>
    <col min="14103" max="14103" width="3.75" style="189" hidden="1" customWidth="1"/>
    <col min="14104" max="14105" width="2.75" style="189" hidden="1" customWidth="1"/>
    <col min="14106" max="14106" width="2" style="189" hidden="1" customWidth="1"/>
    <col min="14107" max="14107" width="4.125" style="189" hidden="1" customWidth="1"/>
    <col min="14108" max="14108" width="17" style="189" hidden="1" customWidth="1"/>
    <col min="14109" max="14110" width="2.375" style="189" hidden="1" customWidth="1"/>
    <col min="14111" max="14111" width="15.25" style="189" hidden="1" customWidth="1"/>
    <col min="14112" max="14112" width="10.125" style="189" hidden="1" customWidth="1"/>
    <col min="14113" max="14113" width="4.5" style="189" hidden="1" customWidth="1"/>
    <col min="14114" max="14336" width="4.5" style="189" hidden="1"/>
    <col min="14337" max="14337" width="1.25" style="189" hidden="1" customWidth="1"/>
    <col min="14338" max="14338" width="3" style="189" hidden="1" customWidth="1"/>
    <col min="14339" max="14342" width="1.875" style="189" hidden="1" customWidth="1"/>
    <col min="14343" max="14344" width="1.5" style="189" hidden="1" customWidth="1"/>
    <col min="14345" max="14345" width="1.75" style="189" hidden="1" customWidth="1"/>
    <col min="14346" max="14351" width="1.5" style="189" hidden="1" customWidth="1"/>
    <col min="14352" max="14353" width="2.375" style="189" hidden="1" customWidth="1"/>
    <col min="14354" max="14358" width="15.25" style="189" hidden="1" customWidth="1"/>
    <col min="14359" max="14359" width="3.75" style="189" hidden="1" customWidth="1"/>
    <col min="14360" max="14361" width="2.75" style="189" hidden="1" customWidth="1"/>
    <col min="14362" max="14362" width="2" style="189" hidden="1" customWidth="1"/>
    <col min="14363" max="14363" width="4.125" style="189" hidden="1" customWidth="1"/>
    <col min="14364" max="14364" width="17" style="189" hidden="1" customWidth="1"/>
    <col min="14365" max="14366" width="2.375" style="189" hidden="1" customWidth="1"/>
    <col min="14367" max="14367" width="15.25" style="189" hidden="1" customWidth="1"/>
    <col min="14368" max="14368" width="10.125" style="189" hidden="1" customWidth="1"/>
    <col min="14369" max="14369" width="4.5" style="189" hidden="1" customWidth="1"/>
    <col min="14370" max="14592" width="4.5" style="189" hidden="1"/>
    <col min="14593" max="14593" width="1.25" style="189" hidden="1" customWidth="1"/>
    <col min="14594" max="14594" width="3" style="189" hidden="1" customWidth="1"/>
    <col min="14595" max="14598" width="1.875" style="189" hidden="1" customWidth="1"/>
    <col min="14599" max="14600" width="1.5" style="189" hidden="1" customWidth="1"/>
    <col min="14601" max="14601" width="1.75" style="189" hidden="1" customWidth="1"/>
    <col min="14602" max="14607" width="1.5" style="189" hidden="1" customWidth="1"/>
    <col min="14608" max="14609" width="2.375" style="189" hidden="1" customWidth="1"/>
    <col min="14610" max="14614" width="15.25" style="189" hidden="1" customWidth="1"/>
    <col min="14615" max="14615" width="3.75" style="189" hidden="1" customWidth="1"/>
    <col min="14616" max="14617" width="2.75" style="189" hidden="1" customWidth="1"/>
    <col min="14618" max="14618" width="2" style="189" hidden="1" customWidth="1"/>
    <col min="14619" max="14619" width="4.125" style="189" hidden="1" customWidth="1"/>
    <col min="14620" max="14620" width="17" style="189" hidden="1" customWidth="1"/>
    <col min="14621" max="14622" width="2.375" style="189" hidden="1" customWidth="1"/>
    <col min="14623" max="14623" width="15.25" style="189" hidden="1" customWidth="1"/>
    <col min="14624" max="14624" width="10.125" style="189" hidden="1" customWidth="1"/>
    <col min="14625" max="14625" width="4.5" style="189" hidden="1" customWidth="1"/>
    <col min="14626" max="14848" width="4.5" style="189" hidden="1"/>
    <col min="14849" max="14849" width="1.25" style="189" hidden="1" customWidth="1"/>
    <col min="14850" max="14850" width="3" style="189" hidden="1" customWidth="1"/>
    <col min="14851" max="14854" width="1.875" style="189" hidden="1" customWidth="1"/>
    <col min="14855" max="14856" width="1.5" style="189" hidden="1" customWidth="1"/>
    <col min="14857" max="14857" width="1.75" style="189" hidden="1" customWidth="1"/>
    <col min="14858" max="14863" width="1.5" style="189" hidden="1" customWidth="1"/>
    <col min="14864" max="14865" width="2.375" style="189" hidden="1" customWidth="1"/>
    <col min="14866" max="14870" width="15.25" style="189" hidden="1" customWidth="1"/>
    <col min="14871" max="14871" width="3.75" style="189" hidden="1" customWidth="1"/>
    <col min="14872" max="14873" width="2.75" style="189" hidden="1" customWidth="1"/>
    <col min="14874" max="14874" width="2" style="189" hidden="1" customWidth="1"/>
    <col min="14875" max="14875" width="4.125" style="189" hidden="1" customWidth="1"/>
    <col min="14876" max="14876" width="17" style="189" hidden="1" customWidth="1"/>
    <col min="14877" max="14878" width="2.375" style="189" hidden="1" customWidth="1"/>
    <col min="14879" max="14879" width="15.25" style="189" hidden="1" customWidth="1"/>
    <col min="14880" max="14880" width="10.125" style="189" hidden="1" customWidth="1"/>
    <col min="14881" max="14881" width="4.5" style="189" hidden="1" customWidth="1"/>
    <col min="14882" max="15104" width="4.5" style="189" hidden="1"/>
    <col min="15105" max="15105" width="1.25" style="189" hidden="1" customWidth="1"/>
    <col min="15106" max="15106" width="3" style="189" hidden="1" customWidth="1"/>
    <col min="15107" max="15110" width="1.875" style="189" hidden="1" customWidth="1"/>
    <col min="15111" max="15112" width="1.5" style="189" hidden="1" customWidth="1"/>
    <col min="15113" max="15113" width="1.75" style="189" hidden="1" customWidth="1"/>
    <col min="15114" max="15119" width="1.5" style="189" hidden="1" customWidth="1"/>
    <col min="15120" max="15121" width="2.375" style="189" hidden="1" customWidth="1"/>
    <col min="15122" max="15126" width="15.25" style="189" hidden="1" customWidth="1"/>
    <col min="15127" max="15127" width="3.75" style="189" hidden="1" customWidth="1"/>
    <col min="15128" max="15129" width="2.75" style="189" hidden="1" customWidth="1"/>
    <col min="15130" max="15130" width="2" style="189" hidden="1" customWidth="1"/>
    <col min="15131" max="15131" width="4.125" style="189" hidden="1" customWidth="1"/>
    <col min="15132" max="15132" width="17" style="189" hidden="1" customWidth="1"/>
    <col min="15133" max="15134" width="2.375" style="189" hidden="1" customWidth="1"/>
    <col min="15135" max="15135" width="15.25" style="189" hidden="1" customWidth="1"/>
    <col min="15136" max="15136" width="10.125" style="189" hidden="1" customWidth="1"/>
    <col min="15137" max="15137" width="4.5" style="189" hidden="1" customWidth="1"/>
    <col min="15138" max="15360" width="4.5" style="189" hidden="1"/>
    <col min="15361" max="15361" width="1.25" style="189" hidden="1" customWidth="1"/>
    <col min="15362" max="15362" width="3" style="189" hidden="1" customWidth="1"/>
    <col min="15363" max="15366" width="1.875" style="189" hidden="1" customWidth="1"/>
    <col min="15367" max="15368" width="1.5" style="189" hidden="1" customWidth="1"/>
    <col min="15369" max="15369" width="1.75" style="189" hidden="1" customWidth="1"/>
    <col min="15370" max="15375" width="1.5" style="189" hidden="1" customWidth="1"/>
    <col min="15376" max="15377" width="2.375" style="189" hidden="1" customWidth="1"/>
    <col min="15378" max="15382" width="15.25" style="189" hidden="1" customWidth="1"/>
    <col min="15383" max="15383" width="3.75" style="189" hidden="1" customWidth="1"/>
    <col min="15384" max="15385" width="2.75" style="189" hidden="1" customWidth="1"/>
    <col min="15386" max="15386" width="2" style="189" hidden="1" customWidth="1"/>
    <col min="15387" max="15387" width="4.125" style="189" hidden="1" customWidth="1"/>
    <col min="15388" max="15388" width="17" style="189" hidden="1" customWidth="1"/>
    <col min="15389" max="15390" width="2.375" style="189" hidden="1" customWidth="1"/>
    <col min="15391" max="15391" width="15.25" style="189" hidden="1" customWidth="1"/>
    <col min="15392" max="15392" width="10.125" style="189" hidden="1" customWidth="1"/>
    <col min="15393" max="15393" width="4.5" style="189" hidden="1" customWidth="1"/>
    <col min="15394" max="15616" width="4.5" style="189" hidden="1"/>
    <col min="15617" max="15617" width="1.25" style="189" hidden="1" customWidth="1"/>
    <col min="15618" max="15618" width="3" style="189" hidden="1" customWidth="1"/>
    <col min="15619" max="15622" width="1.875" style="189" hidden="1" customWidth="1"/>
    <col min="15623" max="15624" width="1.5" style="189" hidden="1" customWidth="1"/>
    <col min="15625" max="15625" width="1.75" style="189" hidden="1" customWidth="1"/>
    <col min="15626" max="15631" width="1.5" style="189" hidden="1" customWidth="1"/>
    <col min="15632" max="15633" width="2.375" style="189" hidden="1" customWidth="1"/>
    <col min="15634" max="15638" width="15.25" style="189" hidden="1" customWidth="1"/>
    <col min="15639" max="15639" width="3.75" style="189" hidden="1" customWidth="1"/>
    <col min="15640" max="15641" width="2.75" style="189" hidden="1" customWidth="1"/>
    <col min="15642" max="15642" width="2" style="189" hidden="1" customWidth="1"/>
    <col min="15643" max="15643" width="4.125" style="189" hidden="1" customWidth="1"/>
    <col min="15644" max="15644" width="17" style="189" hidden="1" customWidth="1"/>
    <col min="15645" max="15646" width="2.375" style="189" hidden="1" customWidth="1"/>
    <col min="15647" max="15647" width="15.25" style="189" hidden="1" customWidth="1"/>
    <col min="15648" max="15648" width="10.125" style="189" hidden="1" customWidth="1"/>
    <col min="15649" max="15649" width="4.5" style="189" hidden="1" customWidth="1"/>
    <col min="15650" max="15872" width="4.5" style="189" hidden="1"/>
    <col min="15873" max="15873" width="1.25" style="189" hidden="1" customWidth="1"/>
    <col min="15874" max="15874" width="3" style="189" hidden="1" customWidth="1"/>
    <col min="15875" max="15878" width="1.875" style="189" hidden="1" customWidth="1"/>
    <col min="15879" max="15880" width="1.5" style="189" hidden="1" customWidth="1"/>
    <col min="15881" max="15881" width="1.75" style="189" hidden="1" customWidth="1"/>
    <col min="15882" max="15887" width="1.5" style="189" hidden="1" customWidth="1"/>
    <col min="15888" max="15889" width="2.375" style="189" hidden="1" customWidth="1"/>
    <col min="15890" max="15894" width="15.25" style="189" hidden="1" customWidth="1"/>
    <col min="15895" max="15895" width="3.75" style="189" hidden="1" customWidth="1"/>
    <col min="15896" max="15897" width="2.75" style="189" hidden="1" customWidth="1"/>
    <col min="15898" max="15898" width="2" style="189" hidden="1" customWidth="1"/>
    <col min="15899" max="15899" width="4.125" style="189" hidden="1" customWidth="1"/>
    <col min="15900" max="15900" width="17" style="189" hidden="1" customWidth="1"/>
    <col min="15901" max="15902" width="2.375" style="189" hidden="1" customWidth="1"/>
    <col min="15903" max="15903" width="15.25" style="189" hidden="1" customWidth="1"/>
    <col min="15904" max="15904" width="10.125" style="189" hidden="1" customWidth="1"/>
    <col min="15905" max="15905" width="4.5" style="189" hidden="1" customWidth="1"/>
    <col min="15906" max="16128" width="4.5" style="189" hidden="1"/>
    <col min="16129" max="16129" width="1.25" style="189" hidden="1" customWidth="1"/>
    <col min="16130" max="16130" width="3" style="189" hidden="1" customWidth="1"/>
    <col min="16131" max="16134" width="1.875" style="189" hidden="1" customWidth="1"/>
    <col min="16135" max="16136" width="1.5" style="189" hidden="1" customWidth="1"/>
    <col min="16137" max="16137" width="1.75" style="189" hidden="1" customWidth="1"/>
    <col min="16138" max="16143" width="1.5" style="189" hidden="1" customWidth="1"/>
    <col min="16144" max="16145" width="2.375" style="189" hidden="1" customWidth="1"/>
    <col min="16146" max="16150" width="15.25" style="189" hidden="1" customWidth="1"/>
    <col min="16151" max="16151" width="3.75" style="189" hidden="1" customWidth="1"/>
    <col min="16152" max="16153" width="2.75" style="189" hidden="1" customWidth="1"/>
    <col min="16154" max="16154" width="2" style="189" hidden="1" customWidth="1"/>
    <col min="16155" max="16155" width="4.125" style="189" hidden="1" customWidth="1"/>
    <col min="16156" max="16156" width="17" style="189" hidden="1" customWidth="1"/>
    <col min="16157" max="16158" width="2.375" style="189" hidden="1" customWidth="1"/>
    <col min="16159" max="16159" width="15.25" style="189" hidden="1" customWidth="1"/>
    <col min="16160" max="16160" width="10.125" style="189" hidden="1" customWidth="1"/>
    <col min="16161" max="16161" width="4.5" style="189" hidden="1" customWidth="1"/>
    <col min="16162" max="16384" width="4.5" style="189" hidden="1"/>
  </cols>
  <sheetData>
    <row r="1" spans="1:122" s="159" customFormat="1" ht="19.899999999999999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</row>
    <row r="2" spans="1:122" s="159" customFormat="1" ht="16.149999999999999" customHeight="1" x14ac:dyDescent="0.15">
      <c r="A2" s="158" t="s">
        <v>213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</row>
    <row r="3" spans="1:122" s="159" customFormat="1" ht="16.5" customHeight="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5" t="s">
        <v>2</v>
      </c>
      <c r="AF3" s="6" t="s">
        <v>214</v>
      </c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</row>
    <row r="4" spans="1:122" s="159" customFormat="1" ht="39.950000000000003" customHeight="1" x14ac:dyDescent="0.25">
      <c r="A4" s="160"/>
      <c r="B4" s="161"/>
      <c r="C4" s="162"/>
      <c r="D4" s="162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0"/>
      <c r="Q4" s="160"/>
      <c r="R4" s="164"/>
      <c r="S4" s="165"/>
      <c r="T4" s="166" t="s">
        <v>215</v>
      </c>
      <c r="U4" s="167"/>
      <c r="V4" s="167"/>
      <c r="W4" s="158"/>
      <c r="X4" s="161"/>
      <c r="Y4" s="161"/>
      <c r="Z4" s="163"/>
      <c r="AA4" s="163"/>
      <c r="AB4" s="163"/>
      <c r="AC4" s="160"/>
      <c r="AD4" s="160"/>
      <c r="AE4" s="16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</row>
    <row r="5" spans="1:122" s="159" customFormat="1" ht="29.25" customHeight="1" x14ac:dyDescent="0.15">
      <c r="A5" s="160"/>
      <c r="B5" s="48" t="s">
        <v>216</v>
      </c>
      <c r="C5" s="169"/>
      <c r="D5" s="169"/>
      <c r="E5" s="170"/>
      <c r="F5" s="170"/>
      <c r="G5" s="170"/>
      <c r="H5" s="171"/>
      <c r="I5" s="42" t="s">
        <v>11</v>
      </c>
      <c r="J5" s="172"/>
      <c r="K5" s="172"/>
      <c r="L5" s="172"/>
      <c r="M5" s="172"/>
      <c r="N5" s="172"/>
      <c r="O5" s="172"/>
      <c r="P5" s="172"/>
      <c r="Q5" s="160"/>
      <c r="R5" s="165"/>
      <c r="S5" s="173"/>
      <c r="T5" s="160"/>
      <c r="U5" s="160"/>
      <c r="V5" s="174"/>
      <c r="W5" s="165"/>
      <c r="X5" s="175" t="s">
        <v>217</v>
      </c>
      <c r="Y5" s="176"/>
      <c r="Z5" s="176"/>
      <c r="AA5" s="176"/>
      <c r="AB5" s="21" t="s">
        <v>7</v>
      </c>
      <c r="AC5" s="177"/>
      <c r="AD5" s="177"/>
      <c r="AE5" s="176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</row>
    <row r="6" spans="1:122" s="159" customFormat="1" ht="27.75" customHeight="1" x14ac:dyDescent="0.15">
      <c r="A6" s="160"/>
      <c r="B6" s="48" t="s">
        <v>218</v>
      </c>
      <c r="C6" s="169"/>
      <c r="D6" s="169"/>
      <c r="E6" s="170"/>
      <c r="F6" s="170"/>
      <c r="G6" s="170"/>
      <c r="H6" s="171"/>
      <c r="I6" s="178" t="s">
        <v>219</v>
      </c>
      <c r="J6" s="178"/>
      <c r="K6" s="178"/>
      <c r="L6" s="178"/>
      <c r="M6" s="178"/>
      <c r="N6" s="178"/>
      <c r="O6" s="171"/>
      <c r="P6" s="179"/>
      <c r="Q6" s="160"/>
      <c r="R6" s="165"/>
      <c r="S6" s="160"/>
      <c r="T6" s="160"/>
      <c r="U6" s="160"/>
      <c r="V6" s="180" t="s">
        <v>220</v>
      </c>
      <c r="W6" s="158"/>
      <c r="X6" s="181" t="s">
        <v>221</v>
      </c>
      <c r="Y6" s="182"/>
      <c r="Z6" s="182"/>
      <c r="AA6" s="182"/>
      <c r="AB6" s="36" t="s">
        <v>9</v>
      </c>
      <c r="AC6" s="177"/>
      <c r="AD6" s="177"/>
      <c r="AE6" s="176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</row>
    <row r="7" spans="1:122" s="159" customFormat="1" ht="17.25" customHeight="1" x14ac:dyDescent="0.1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83" t="s">
        <v>222</v>
      </c>
      <c r="S7" s="183" t="s">
        <v>223</v>
      </c>
      <c r="T7" s="183" t="s">
        <v>31</v>
      </c>
      <c r="U7" s="183" t="s">
        <v>36</v>
      </c>
      <c r="V7" s="183" t="s">
        <v>40</v>
      </c>
      <c r="W7" s="158"/>
      <c r="X7" s="160"/>
      <c r="Y7" s="160"/>
      <c r="Z7" s="160"/>
      <c r="AA7" s="160"/>
      <c r="AB7" s="160"/>
      <c r="AC7" s="160"/>
      <c r="AD7" s="160"/>
      <c r="AE7" s="180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</row>
    <row r="8" spans="1:122" ht="13.5" customHeight="1" x14ac:dyDescent="0.15">
      <c r="A8" s="184"/>
      <c r="B8" s="185" t="s">
        <v>224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 t="s">
        <v>225</v>
      </c>
      <c r="Q8" s="185"/>
      <c r="R8" s="186" t="s">
        <v>226</v>
      </c>
      <c r="S8" s="186"/>
      <c r="T8" s="186"/>
      <c r="U8" s="186"/>
      <c r="V8" s="186"/>
      <c r="W8" s="187"/>
      <c r="X8" s="184"/>
      <c r="Y8" s="184"/>
      <c r="Z8" s="184"/>
      <c r="AA8" s="184"/>
      <c r="AB8" s="184"/>
      <c r="AC8" s="184"/>
      <c r="AD8" s="184"/>
      <c r="AE8" s="188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</row>
    <row r="9" spans="1:122" ht="13.5" customHeight="1" x14ac:dyDescent="0.15">
      <c r="A9" s="184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90" t="s">
        <v>227</v>
      </c>
      <c r="S9" s="185" t="s">
        <v>228</v>
      </c>
      <c r="T9" s="185"/>
      <c r="U9" s="185"/>
      <c r="V9" s="191" t="s">
        <v>229</v>
      </c>
      <c r="W9" s="187"/>
      <c r="X9" s="184"/>
      <c r="Y9" s="184"/>
      <c r="Z9" s="184"/>
      <c r="AA9" s="184"/>
      <c r="AB9" s="184"/>
      <c r="AC9" s="184"/>
      <c r="AD9" s="184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</row>
    <row r="10" spans="1:122" ht="13.5" customHeight="1" x14ac:dyDescent="0.15">
      <c r="A10" s="184"/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90"/>
      <c r="S10" s="192" t="s">
        <v>230</v>
      </c>
      <c r="T10" s="192" t="s">
        <v>231</v>
      </c>
      <c r="U10" s="193" t="s">
        <v>232</v>
      </c>
      <c r="V10" s="191"/>
      <c r="W10" s="187"/>
      <c r="X10" s="194"/>
      <c r="Y10" s="194"/>
      <c r="Z10" s="194"/>
      <c r="AA10" s="194"/>
      <c r="AB10" s="194"/>
      <c r="AC10" s="195"/>
      <c r="AD10" s="195"/>
      <c r="AE10" s="188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</row>
    <row r="11" spans="1:122" s="205" customFormat="1" ht="13.5" customHeight="1" thickBot="1" x14ac:dyDescent="0.2">
      <c r="A11" s="184"/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96"/>
      <c r="Q11" s="196"/>
      <c r="R11" s="197"/>
      <c r="S11" s="198"/>
      <c r="T11" s="198"/>
      <c r="U11" s="199"/>
      <c r="V11" s="200"/>
      <c r="W11" s="187"/>
      <c r="X11" s="201"/>
      <c r="Y11" s="201"/>
      <c r="Z11" s="201"/>
      <c r="AA11" s="201"/>
      <c r="AB11" s="201"/>
      <c r="AC11" s="202"/>
      <c r="AD11" s="202"/>
      <c r="AE11" s="203"/>
      <c r="AF11" s="187"/>
      <c r="AG11" s="187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</row>
    <row r="12" spans="1:122" ht="22.5" customHeight="1" x14ac:dyDescent="0.15">
      <c r="A12" s="184"/>
      <c r="B12" s="206" t="s">
        <v>233</v>
      </c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7"/>
      <c r="P12" s="208">
        <v>0</v>
      </c>
      <c r="Q12" s="209">
        <v>1</v>
      </c>
      <c r="R12" s="210">
        <v>1099923</v>
      </c>
      <c r="S12" s="210">
        <v>0</v>
      </c>
      <c r="T12" s="210">
        <v>1074</v>
      </c>
      <c r="U12" s="210">
        <v>0</v>
      </c>
      <c r="V12" s="211">
        <f>SUM(R12:U13)</f>
        <v>1100997</v>
      </c>
      <c r="W12" s="187"/>
      <c r="X12" s="212"/>
      <c r="Y12" s="212"/>
      <c r="Z12" s="213"/>
      <c r="AA12" s="195"/>
      <c r="AB12" s="213"/>
      <c r="AC12" s="214"/>
      <c r="AD12" s="214"/>
      <c r="AE12" s="215"/>
      <c r="AF12" s="144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</row>
    <row r="13" spans="1:122" ht="22.5" customHeight="1" x14ac:dyDescent="0.15">
      <c r="A13" s="184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7"/>
      <c r="P13" s="216"/>
      <c r="Q13" s="217"/>
      <c r="R13" s="218"/>
      <c r="S13" s="218"/>
      <c r="T13" s="218"/>
      <c r="U13" s="218"/>
      <c r="V13" s="219"/>
      <c r="W13" s="187"/>
      <c r="X13" s="195"/>
      <c r="Y13" s="195"/>
      <c r="Z13" s="213"/>
      <c r="AA13" s="195"/>
      <c r="AB13" s="213"/>
      <c r="AC13" s="214"/>
      <c r="AD13" s="214"/>
      <c r="AE13" s="215"/>
      <c r="AF13" s="144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</row>
    <row r="14" spans="1:122" ht="22.5" customHeight="1" x14ac:dyDescent="0.15">
      <c r="A14" s="184"/>
      <c r="B14" s="206" t="s">
        <v>234</v>
      </c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7"/>
      <c r="P14" s="216">
        <v>0</v>
      </c>
      <c r="Q14" s="217">
        <v>2</v>
      </c>
      <c r="R14" s="218">
        <v>5377593</v>
      </c>
      <c r="S14" s="218">
        <v>1793866</v>
      </c>
      <c r="T14" s="218">
        <v>7155799</v>
      </c>
      <c r="U14" s="218">
        <v>630000</v>
      </c>
      <c r="V14" s="219">
        <f>SUM(R14:U15)</f>
        <v>14957258</v>
      </c>
      <c r="W14" s="187"/>
      <c r="X14" s="220"/>
      <c r="Y14" s="220"/>
      <c r="Z14" s="213"/>
      <c r="AA14" s="195"/>
      <c r="AB14" s="221"/>
      <c r="AC14" s="214"/>
      <c r="AD14" s="214"/>
      <c r="AE14" s="215"/>
      <c r="AF14" s="144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</row>
    <row r="15" spans="1:122" ht="22.5" customHeight="1" x14ac:dyDescent="0.15">
      <c r="A15" s="184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7"/>
      <c r="P15" s="216"/>
      <c r="Q15" s="217"/>
      <c r="R15" s="218"/>
      <c r="S15" s="218"/>
      <c r="T15" s="218"/>
      <c r="U15" s="218"/>
      <c r="V15" s="219"/>
      <c r="W15" s="187"/>
      <c r="X15" s="222"/>
      <c r="Y15" s="222"/>
      <c r="Z15" s="195"/>
      <c r="AA15" s="213"/>
      <c r="AB15" s="195"/>
      <c r="AC15" s="214"/>
      <c r="AD15" s="214"/>
      <c r="AE15" s="215"/>
      <c r="AF15" s="144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</row>
    <row r="16" spans="1:122" ht="22.5" customHeight="1" x14ac:dyDescent="0.15">
      <c r="A16" s="184"/>
      <c r="B16" s="223" t="s">
        <v>235</v>
      </c>
      <c r="C16" s="224" t="s">
        <v>236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5"/>
      <c r="P16" s="216">
        <v>0</v>
      </c>
      <c r="Q16" s="217">
        <v>3</v>
      </c>
      <c r="R16" s="218">
        <v>253723</v>
      </c>
      <c r="S16" s="218">
        <v>1756417</v>
      </c>
      <c r="T16" s="218">
        <v>2037515</v>
      </c>
      <c r="U16" s="218">
        <v>52801</v>
      </c>
      <c r="V16" s="219">
        <f>SUM(R16:U17)</f>
        <v>4100456</v>
      </c>
      <c r="W16" s="187"/>
      <c r="X16" s="220"/>
      <c r="Y16" s="220"/>
      <c r="Z16" s="195"/>
      <c r="AA16" s="213"/>
      <c r="AB16" s="195"/>
      <c r="AC16" s="214"/>
      <c r="AD16" s="214"/>
      <c r="AE16" s="215"/>
      <c r="AF16" s="144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</row>
    <row r="17" spans="1:122" ht="22.5" customHeight="1" x14ac:dyDescent="0.15">
      <c r="A17" s="184"/>
      <c r="B17" s="223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5"/>
      <c r="P17" s="216"/>
      <c r="Q17" s="217"/>
      <c r="R17" s="218"/>
      <c r="S17" s="218"/>
      <c r="T17" s="218"/>
      <c r="U17" s="218"/>
      <c r="V17" s="219"/>
      <c r="W17" s="187"/>
      <c r="X17" s="212"/>
      <c r="Y17" s="195"/>
      <c r="Z17" s="226"/>
      <c r="AA17" s="187"/>
      <c r="AB17" s="227"/>
      <c r="AC17" s="214"/>
      <c r="AD17" s="214"/>
      <c r="AE17" s="215"/>
      <c r="AF17" s="144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</row>
    <row r="18" spans="1:122" ht="22.5" customHeight="1" x14ac:dyDescent="0.15">
      <c r="A18" s="184"/>
      <c r="B18" s="223"/>
      <c r="C18" s="224" t="s">
        <v>237</v>
      </c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5"/>
      <c r="P18" s="216">
        <v>0</v>
      </c>
      <c r="Q18" s="217">
        <v>4</v>
      </c>
      <c r="R18" s="218">
        <v>0</v>
      </c>
      <c r="S18" s="218">
        <v>1439042</v>
      </c>
      <c r="T18" s="218">
        <v>293042</v>
      </c>
      <c r="U18" s="218">
        <v>0</v>
      </c>
      <c r="V18" s="219">
        <f>SUM(R18:U19)</f>
        <v>1732084</v>
      </c>
      <c r="W18" s="187"/>
      <c r="X18" s="228"/>
      <c r="Y18" s="229"/>
      <c r="Z18" s="213"/>
      <c r="AA18" s="230"/>
      <c r="AB18" s="213"/>
      <c r="AC18" s="214"/>
      <c r="AD18" s="214"/>
      <c r="AE18" s="215"/>
      <c r="AF18" s="144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</row>
    <row r="19" spans="1:122" ht="22.5" customHeight="1" x14ac:dyDescent="0.15">
      <c r="A19" s="184"/>
      <c r="B19" s="223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5"/>
      <c r="P19" s="216"/>
      <c r="Q19" s="217"/>
      <c r="R19" s="218"/>
      <c r="S19" s="218"/>
      <c r="T19" s="218"/>
      <c r="U19" s="218"/>
      <c r="V19" s="219"/>
      <c r="W19" s="187"/>
      <c r="X19" s="212"/>
      <c r="Y19" s="195"/>
      <c r="Z19" s="213"/>
      <c r="AA19" s="213"/>
      <c r="AB19" s="231"/>
      <c r="AC19" s="214"/>
      <c r="AD19" s="214"/>
      <c r="AE19" s="215"/>
      <c r="AF19" s="144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</row>
    <row r="20" spans="1:122" ht="22.5" customHeight="1" x14ac:dyDescent="0.15">
      <c r="A20" s="184"/>
      <c r="B20" s="223"/>
      <c r="C20" s="232" t="s">
        <v>238</v>
      </c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4">
        <v>0</v>
      </c>
      <c r="Q20" s="235">
        <v>5</v>
      </c>
      <c r="R20" s="236">
        <v>0</v>
      </c>
      <c r="S20" s="236">
        <v>0</v>
      </c>
      <c r="T20" s="236">
        <v>0</v>
      </c>
      <c r="U20" s="236">
        <v>0</v>
      </c>
      <c r="V20" s="237">
        <f>SUM(R20:U20)</f>
        <v>0</v>
      </c>
      <c r="W20" s="187"/>
      <c r="X20" s="228"/>
      <c r="Y20" s="229"/>
      <c r="Z20" s="213"/>
      <c r="AA20" s="212"/>
      <c r="AB20" s="222"/>
      <c r="AC20" s="214"/>
      <c r="AD20" s="214"/>
      <c r="AE20" s="215"/>
      <c r="AF20" s="144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</row>
    <row r="21" spans="1:122" ht="22.5" customHeight="1" x14ac:dyDescent="0.15">
      <c r="A21" s="184"/>
      <c r="B21" s="223"/>
      <c r="C21" s="238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234">
        <v>0</v>
      </c>
      <c r="Q21" s="235">
        <v>6</v>
      </c>
      <c r="R21" s="239">
        <v>0</v>
      </c>
      <c r="S21" s="239">
        <v>0</v>
      </c>
      <c r="T21" s="239">
        <v>0</v>
      </c>
      <c r="U21" s="239">
        <v>0</v>
      </c>
      <c r="V21" s="240">
        <f>SUM(R21:U21)</f>
        <v>0</v>
      </c>
      <c r="W21" s="187"/>
      <c r="X21" s="241"/>
      <c r="Y21" s="220"/>
      <c r="Z21" s="195"/>
      <c r="AA21" s="195"/>
      <c r="AB21" s="222"/>
      <c r="AC21" s="214"/>
      <c r="AD21" s="214"/>
      <c r="AE21" s="215"/>
      <c r="AF21" s="144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</row>
    <row r="22" spans="1:122" ht="22.5" customHeight="1" x14ac:dyDescent="0.15">
      <c r="A22" s="184"/>
      <c r="B22" s="206" t="s">
        <v>239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7"/>
      <c r="P22" s="216">
        <v>0</v>
      </c>
      <c r="Q22" s="217">
        <v>7</v>
      </c>
      <c r="R22" s="218">
        <v>0</v>
      </c>
      <c r="S22" s="218">
        <v>0</v>
      </c>
      <c r="T22" s="218">
        <v>0</v>
      </c>
      <c r="U22" s="218">
        <v>0</v>
      </c>
      <c r="V22" s="219">
        <f>SUM(R22:U23)</f>
        <v>0</v>
      </c>
      <c r="W22" s="187"/>
      <c r="X22" s="195"/>
      <c r="Y22" s="195"/>
      <c r="Z22" s="222"/>
      <c r="AA22" s="195"/>
      <c r="AB22" s="213"/>
      <c r="AC22" s="214"/>
      <c r="AD22" s="214"/>
      <c r="AE22" s="215"/>
      <c r="AF22" s="144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</row>
    <row r="23" spans="1:122" ht="22.5" customHeight="1" x14ac:dyDescent="0.15">
      <c r="A23" s="184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7"/>
      <c r="P23" s="216"/>
      <c r="Q23" s="217"/>
      <c r="R23" s="218"/>
      <c r="S23" s="218"/>
      <c r="T23" s="218"/>
      <c r="U23" s="218"/>
      <c r="V23" s="219"/>
      <c r="W23" s="187"/>
      <c r="X23" s="195"/>
      <c r="Y23" s="222"/>
      <c r="Z23" s="222"/>
      <c r="AA23" s="195"/>
      <c r="AB23" s="222"/>
      <c r="AC23" s="214"/>
      <c r="AD23" s="214"/>
      <c r="AE23" s="215"/>
      <c r="AF23" s="144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</row>
    <row r="24" spans="1:122" ht="22.5" customHeight="1" x14ac:dyDescent="0.15">
      <c r="A24" s="184"/>
      <c r="B24" s="206" t="s">
        <v>240</v>
      </c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7"/>
      <c r="P24" s="216">
        <v>0</v>
      </c>
      <c r="Q24" s="242">
        <v>8</v>
      </c>
      <c r="R24" s="218">
        <v>11327</v>
      </c>
      <c r="S24" s="218">
        <v>0</v>
      </c>
      <c r="T24" s="218">
        <v>2422</v>
      </c>
      <c r="U24" s="218">
        <v>0</v>
      </c>
      <c r="V24" s="219">
        <f>SUM(R24:U25)</f>
        <v>13749</v>
      </c>
      <c r="W24" s="187"/>
      <c r="X24" s="195"/>
      <c r="Y24" s="243"/>
      <c r="Z24" s="195"/>
      <c r="AA24" s="187"/>
      <c r="AB24" s="212"/>
      <c r="AC24" s="214"/>
      <c r="AD24" s="214"/>
      <c r="AE24" s="215"/>
      <c r="AF24" s="144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</row>
    <row r="25" spans="1:122" ht="22.5" customHeight="1" x14ac:dyDescent="0.15">
      <c r="A25" s="184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7"/>
      <c r="P25" s="216"/>
      <c r="Q25" s="242"/>
      <c r="R25" s="218"/>
      <c r="S25" s="218"/>
      <c r="T25" s="218"/>
      <c r="U25" s="218"/>
      <c r="V25" s="219"/>
      <c r="W25" s="187"/>
      <c r="X25" s="195"/>
      <c r="Y25" s="244"/>
      <c r="Z25" s="222"/>
      <c r="AA25" s="195"/>
      <c r="AB25" s="212"/>
      <c r="AC25" s="214"/>
      <c r="AD25" s="214"/>
      <c r="AE25" s="215"/>
      <c r="AF25" s="144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</row>
    <row r="26" spans="1:122" ht="22.5" customHeight="1" x14ac:dyDescent="0.15">
      <c r="A26" s="184"/>
      <c r="B26" s="206" t="s">
        <v>241</v>
      </c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7"/>
      <c r="P26" s="245">
        <v>0</v>
      </c>
      <c r="Q26" s="246">
        <v>9</v>
      </c>
      <c r="R26" s="247">
        <v>0</v>
      </c>
      <c r="S26" s="218">
        <v>13944</v>
      </c>
      <c r="T26" s="218">
        <v>732293</v>
      </c>
      <c r="U26" s="218">
        <v>0</v>
      </c>
      <c r="V26" s="219">
        <f>SUM(R26:U27)</f>
        <v>746237</v>
      </c>
      <c r="W26" s="187"/>
      <c r="X26" s="195"/>
      <c r="Y26" s="244"/>
      <c r="Z26" s="222"/>
      <c r="AA26" s="195"/>
      <c r="AB26" s="222"/>
      <c r="AC26" s="214"/>
      <c r="AD26" s="214"/>
      <c r="AE26" s="215"/>
      <c r="AF26" s="144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</row>
    <row r="27" spans="1:122" ht="22.5" customHeight="1" x14ac:dyDescent="0.15">
      <c r="A27" s="184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7"/>
      <c r="P27" s="245"/>
      <c r="Q27" s="246"/>
      <c r="R27" s="247"/>
      <c r="S27" s="218"/>
      <c r="T27" s="218"/>
      <c r="U27" s="218"/>
      <c r="V27" s="219"/>
      <c r="W27" s="187"/>
      <c r="X27" s="195"/>
      <c r="Y27" s="244"/>
      <c r="Z27" s="222"/>
      <c r="AA27" s="195"/>
      <c r="AB27" s="222"/>
      <c r="AC27" s="214"/>
      <c r="AD27" s="214"/>
      <c r="AE27" s="215"/>
      <c r="AF27" s="144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</row>
    <row r="28" spans="1:122" ht="22.5" customHeight="1" x14ac:dyDescent="0.15">
      <c r="A28" s="184"/>
      <c r="B28" s="206" t="s">
        <v>242</v>
      </c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7"/>
      <c r="P28" s="216">
        <v>1</v>
      </c>
      <c r="Q28" s="242">
        <v>0</v>
      </c>
      <c r="R28" s="218">
        <v>13458996</v>
      </c>
      <c r="S28" s="247">
        <v>0</v>
      </c>
      <c r="T28" s="247">
        <v>0</v>
      </c>
      <c r="U28" s="247">
        <v>0</v>
      </c>
      <c r="V28" s="219">
        <f>SUM(R28:U29)</f>
        <v>13458996</v>
      </c>
      <c r="W28" s="187"/>
      <c r="X28" s="195"/>
      <c r="Y28" s="244"/>
      <c r="Z28" s="222"/>
      <c r="AA28" s="195"/>
      <c r="AB28" s="222"/>
      <c r="AC28" s="214"/>
      <c r="AD28" s="214"/>
      <c r="AE28" s="215"/>
      <c r="AF28" s="144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</row>
    <row r="29" spans="1:122" ht="22.5" customHeight="1" x14ac:dyDescent="0.15">
      <c r="A29" s="187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7"/>
      <c r="P29" s="216"/>
      <c r="Q29" s="242"/>
      <c r="R29" s="218"/>
      <c r="S29" s="247"/>
      <c r="T29" s="247"/>
      <c r="U29" s="247"/>
      <c r="V29" s="219"/>
      <c r="W29" s="187"/>
      <c r="X29" s="195"/>
      <c r="Y29" s="244"/>
      <c r="Z29" s="195"/>
      <c r="AA29" s="213"/>
      <c r="AB29" s="212"/>
      <c r="AC29" s="214"/>
      <c r="AD29" s="214"/>
      <c r="AE29" s="215"/>
      <c r="AF29" s="144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</row>
    <row r="30" spans="1:122" ht="22.5" customHeight="1" x14ac:dyDescent="0.15">
      <c r="A30" s="187"/>
      <c r="B30" s="248" t="s">
        <v>243</v>
      </c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34">
        <v>1</v>
      </c>
      <c r="Q30" s="250">
        <v>1</v>
      </c>
      <c r="R30" s="236">
        <v>0</v>
      </c>
      <c r="S30" s="236">
        <v>0</v>
      </c>
      <c r="T30" s="236">
        <v>0</v>
      </c>
      <c r="U30" s="236">
        <v>0</v>
      </c>
      <c r="V30" s="237">
        <f>SUM(R30:U30)</f>
        <v>0</v>
      </c>
      <c r="W30" s="187"/>
      <c r="X30" s="195"/>
      <c r="Y30" s="195"/>
      <c r="Z30" s="251"/>
      <c r="AA30" s="251"/>
      <c r="AB30" s="222"/>
      <c r="AC30" s="214"/>
      <c r="AD30" s="214"/>
      <c r="AE30" s="252"/>
      <c r="AF30" s="144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</row>
    <row r="31" spans="1:122" ht="22.5" customHeight="1" x14ac:dyDescent="0.15">
      <c r="A31" s="187"/>
      <c r="B31" s="253"/>
      <c r="C31" s="254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6"/>
      <c r="P31" s="234">
        <v>1</v>
      </c>
      <c r="Q31" s="250">
        <v>2</v>
      </c>
      <c r="R31" s="239">
        <v>0</v>
      </c>
      <c r="S31" s="239">
        <v>0</v>
      </c>
      <c r="T31" s="239">
        <v>0</v>
      </c>
      <c r="U31" s="239">
        <v>0</v>
      </c>
      <c r="V31" s="240">
        <f>SUM(R31:U31)</f>
        <v>0</v>
      </c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</row>
    <row r="32" spans="1:122" ht="34.15" customHeight="1" x14ac:dyDescent="0.15">
      <c r="A32" s="187"/>
      <c r="B32" s="248" t="s">
        <v>244</v>
      </c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34">
        <v>1</v>
      </c>
      <c r="Q32" s="250">
        <v>3</v>
      </c>
      <c r="R32" s="124">
        <f>SUM(R12:R20,R22:R30)</f>
        <v>20201562</v>
      </c>
      <c r="S32" s="124">
        <f>SUM(S12:S20,S22:S30)</f>
        <v>5003269</v>
      </c>
      <c r="T32" s="124">
        <f>SUM(T12:T20,T22:T30)</f>
        <v>10222145</v>
      </c>
      <c r="U32" s="124">
        <f>SUM(U12:U20,U22:U30)</f>
        <v>682801</v>
      </c>
      <c r="V32" s="237">
        <f>SUM(V12:V20,V22:V30)</f>
        <v>36109777</v>
      </c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</row>
    <row r="33" spans="1:122" ht="22.5" customHeight="1" thickBot="1" x14ac:dyDescent="0.2">
      <c r="A33" s="187"/>
      <c r="B33" s="253"/>
      <c r="C33" s="257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7"/>
      <c r="P33" s="258">
        <v>1</v>
      </c>
      <c r="Q33" s="259">
        <v>4</v>
      </c>
      <c r="R33" s="260">
        <f>SUM(R21,R31)</f>
        <v>0</v>
      </c>
      <c r="S33" s="260">
        <f>SUM(S21,S31)</f>
        <v>0</v>
      </c>
      <c r="T33" s="260">
        <f>SUM(T21,T31)</f>
        <v>0</v>
      </c>
      <c r="U33" s="260">
        <f>SUM(U21,U31)</f>
        <v>0</v>
      </c>
      <c r="V33" s="261">
        <f>SUM(V21,V31)</f>
        <v>0</v>
      </c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</row>
    <row r="34" spans="1:122" x14ac:dyDescent="0.15">
      <c r="A34" s="187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</row>
    <row r="35" spans="1:122" hidden="1" x14ac:dyDescent="0.15">
      <c r="A35" s="187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</row>
    <row r="36" spans="1:122" hidden="1" x14ac:dyDescent="0.15">
      <c r="A36" s="187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</row>
    <row r="37" spans="1:122" hidden="1" x14ac:dyDescent="0.15">
      <c r="A37" s="187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  <c r="CQ37" s="187"/>
      <c r="CR37" s="187"/>
      <c r="CS37" s="187"/>
      <c r="CT37" s="187"/>
      <c r="CU37" s="187"/>
      <c r="CV37" s="187"/>
      <c r="CW37" s="187"/>
      <c r="CX37" s="187"/>
      <c r="CY37" s="187"/>
      <c r="CZ37" s="187"/>
      <c r="DA37" s="187"/>
      <c r="DB37" s="187"/>
      <c r="DC37" s="187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187"/>
      <c r="DO37" s="187"/>
      <c r="DP37" s="187"/>
      <c r="DQ37" s="187"/>
      <c r="DR37" s="187"/>
    </row>
    <row r="38" spans="1:122" hidden="1" x14ac:dyDescent="0.15">
      <c r="A38" s="187"/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87"/>
    </row>
    <row r="39" spans="1:122" hidden="1" x14ac:dyDescent="0.15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187"/>
      <c r="CP39" s="187"/>
      <c r="CQ39" s="187"/>
      <c r="CR39" s="187"/>
      <c r="CS39" s="187"/>
      <c r="CT39" s="187"/>
      <c r="CU39" s="187"/>
      <c r="CV39" s="187"/>
      <c r="CW39" s="187"/>
      <c r="CX39" s="187"/>
      <c r="CY39" s="187"/>
      <c r="CZ39" s="187"/>
      <c r="DA39" s="187"/>
      <c r="DB39" s="187"/>
      <c r="DC39" s="187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187"/>
      <c r="DO39" s="187"/>
      <c r="DP39" s="187"/>
      <c r="DQ39" s="187"/>
      <c r="DR39" s="187"/>
    </row>
    <row r="40" spans="1:122" hidden="1" x14ac:dyDescent="0.15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</row>
    <row r="41" spans="1:122" hidden="1" x14ac:dyDescent="0.15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87"/>
      <c r="DP41" s="187"/>
      <c r="DQ41" s="187"/>
      <c r="DR41" s="187"/>
    </row>
    <row r="42" spans="1:122" hidden="1" x14ac:dyDescent="0.15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</row>
    <row r="43" spans="1:122" hidden="1" x14ac:dyDescent="0.15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  <c r="CQ43" s="187"/>
      <c r="CR43" s="187"/>
      <c r="CS43" s="187"/>
      <c r="CT43" s="187"/>
      <c r="CU43" s="187"/>
      <c r="CV43" s="187"/>
      <c r="CW43" s="187"/>
      <c r="CX43" s="187"/>
      <c r="CY43" s="187"/>
      <c r="CZ43" s="187"/>
      <c r="DA43" s="187"/>
      <c r="DB43" s="187"/>
      <c r="DC43" s="187"/>
      <c r="DD43" s="187"/>
      <c r="DE43" s="187"/>
      <c r="DF43" s="187"/>
      <c r="DG43" s="187"/>
      <c r="DH43" s="187"/>
      <c r="DI43" s="187"/>
      <c r="DJ43" s="187"/>
      <c r="DK43" s="187"/>
      <c r="DL43" s="187"/>
      <c r="DM43" s="187"/>
      <c r="DN43" s="187"/>
      <c r="DO43" s="187"/>
      <c r="DP43" s="187"/>
      <c r="DQ43" s="187"/>
      <c r="DR43" s="187"/>
    </row>
    <row r="44" spans="1:122" hidden="1" x14ac:dyDescent="0.15"/>
    <row r="45" spans="1:122" hidden="1" x14ac:dyDescent="0.15"/>
    <row r="46" spans="1:122" hidden="1" x14ac:dyDescent="0.15"/>
    <row r="47" spans="1:122" hidden="1" x14ac:dyDescent="0.15"/>
    <row r="48" spans="1:122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</sheetData>
  <sheetProtection sheet="1" objects="1" scenarios="1"/>
  <dataConsolidate/>
  <mergeCells count="82">
    <mergeCell ref="B30:O30"/>
    <mergeCell ref="B31:C31"/>
    <mergeCell ref="D31:O31"/>
    <mergeCell ref="B32:O32"/>
    <mergeCell ref="B33:C33"/>
    <mergeCell ref="D33:O33"/>
    <mergeCell ref="U26:U27"/>
    <mergeCell ref="V26:V27"/>
    <mergeCell ref="B28:O29"/>
    <mergeCell ref="P28:P29"/>
    <mergeCell ref="Q28:Q29"/>
    <mergeCell ref="R28:R29"/>
    <mergeCell ref="S28:S29"/>
    <mergeCell ref="T28:T29"/>
    <mergeCell ref="U28:U29"/>
    <mergeCell ref="V28:V29"/>
    <mergeCell ref="B26:O27"/>
    <mergeCell ref="P26:P27"/>
    <mergeCell ref="Q26:Q27"/>
    <mergeCell ref="R26:R27"/>
    <mergeCell ref="S26:S27"/>
    <mergeCell ref="T26:T27"/>
    <mergeCell ref="V22:V23"/>
    <mergeCell ref="B24:O25"/>
    <mergeCell ref="P24:P25"/>
    <mergeCell ref="Q24:Q25"/>
    <mergeCell ref="R24:R25"/>
    <mergeCell ref="S24:S25"/>
    <mergeCell ref="T24:T25"/>
    <mergeCell ref="U24:U25"/>
    <mergeCell ref="V24:V25"/>
    <mergeCell ref="V18:V19"/>
    <mergeCell ref="C20:O20"/>
    <mergeCell ref="D21:O21"/>
    <mergeCell ref="B22:O23"/>
    <mergeCell ref="P22:P23"/>
    <mergeCell ref="Q22:Q23"/>
    <mergeCell ref="R22:R23"/>
    <mergeCell ref="S22:S23"/>
    <mergeCell ref="T22:T23"/>
    <mergeCell ref="U22:U23"/>
    <mergeCell ref="T16:T17"/>
    <mergeCell ref="U16:U17"/>
    <mergeCell ref="V16:V17"/>
    <mergeCell ref="C18:O19"/>
    <mergeCell ref="P18:P19"/>
    <mergeCell ref="Q18:Q19"/>
    <mergeCell ref="R18:R19"/>
    <mergeCell ref="S18:S19"/>
    <mergeCell ref="T18:T19"/>
    <mergeCell ref="U18:U19"/>
    <mergeCell ref="B16:B21"/>
    <mergeCell ref="C16:O17"/>
    <mergeCell ref="P16:P17"/>
    <mergeCell ref="Q16:Q17"/>
    <mergeCell ref="R16:R17"/>
    <mergeCell ref="S16:S17"/>
    <mergeCell ref="U12:U13"/>
    <mergeCell ref="V12:V13"/>
    <mergeCell ref="B14:O15"/>
    <mergeCell ref="P14:P15"/>
    <mergeCell ref="Q14:Q15"/>
    <mergeCell ref="R14:R15"/>
    <mergeCell ref="S14:S15"/>
    <mergeCell ref="T14:T15"/>
    <mergeCell ref="U14:U15"/>
    <mergeCell ref="V14:V15"/>
    <mergeCell ref="B12:O13"/>
    <mergeCell ref="P12:P13"/>
    <mergeCell ref="Q12:Q13"/>
    <mergeCell ref="R12:R13"/>
    <mergeCell ref="S12:S13"/>
    <mergeCell ref="T12:T13"/>
    <mergeCell ref="B8:O11"/>
    <mergeCell ref="P8:Q11"/>
    <mergeCell ref="R8:V8"/>
    <mergeCell ref="R9:R11"/>
    <mergeCell ref="S9:U9"/>
    <mergeCell ref="V9:V11"/>
    <mergeCell ref="S10:S11"/>
    <mergeCell ref="T10:T11"/>
    <mergeCell ref="U10:U11"/>
  </mergeCells>
  <phoneticPr fontId="1"/>
  <dataValidations count="1">
    <dataValidation type="decimal" imeMode="off" allowBlank="1" showErrorMessage="1" errorTitle="000072E" error="数値のみ入力可能です。_x000d__x000a_-9,999,999,999 ～ 99,999,999,999" sqref="R12:U20 R22:U25 S26:U27 R28:R30 S30:U30" xr:uid="{B58AAC61-FDE3-4E16-8F11-B6828741A131}">
      <formula1>-9999999999</formula1>
      <formula2>99999999999</formula2>
    </dataValidation>
  </dataValidations>
  <pageMargins left="0.59055118110236227" right="0" top="0.19685039370078741" bottom="0.19685039370078741" header="0.19685039370078741" footer="0"/>
  <pageSetup paperSize="9" scale="75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25FE-0B0B-4304-B48C-40BEF633F43A}">
  <sheetPr codeName="Sheet5">
    <pageSetUpPr autoPageBreaks="0" fitToPage="1"/>
  </sheetPr>
  <dimension ref="A1:XFB62"/>
  <sheetViews>
    <sheetView showGridLines="0" zoomScale="90" zoomScaleNormal="90" workbookViewId="0">
      <pane xSplit="23" ySplit="12" topLeftCell="X13" activePane="bottomRight" state="frozen"/>
      <selection pane="topRight" activeCell="X1" sqref="X1"/>
      <selection pane="bottomLeft" activeCell="A13" sqref="A13"/>
      <selection pane="bottomRight" activeCell="X13" sqref="X13"/>
    </sheetView>
  </sheetViews>
  <sheetFormatPr defaultColWidth="0" defaultRowHeight="14.25" customHeight="1" zeroHeight="1" x14ac:dyDescent="0.15"/>
  <cols>
    <col min="1" max="1" width="1.625" style="189" customWidth="1"/>
    <col min="2" max="2" width="0.125" style="189" hidden="1" customWidth="1"/>
    <col min="3" max="23" width="1.875" style="189" customWidth="1"/>
    <col min="24" max="26" width="15.625" style="189" customWidth="1"/>
    <col min="27" max="27" width="16.375" style="189" customWidth="1"/>
    <col min="28" max="30" width="15.625" style="189" customWidth="1"/>
    <col min="31" max="31" width="0.25" style="189" customWidth="1"/>
    <col min="32" max="32" width="15.25" style="189" customWidth="1"/>
    <col min="33" max="34" width="15.375" style="189" customWidth="1"/>
    <col min="35" max="35" width="4.125" style="189" customWidth="1"/>
    <col min="36" max="36" width="0.875" style="189" hidden="1" customWidth="1"/>
    <col min="37" max="37" width="0.25" style="189" hidden="1" customWidth="1"/>
    <col min="38" max="38" width="0.75" style="189" hidden="1" customWidth="1"/>
    <col min="39" max="39" width="0.25" style="189" hidden="1" customWidth="1"/>
    <col min="40" max="40" width="0.625" style="189" hidden="1" customWidth="1"/>
    <col min="41" max="54" width="1.625" style="189" hidden="1" customWidth="1"/>
    <col min="55" max="59" width="0.375" style="189" hidden="1" customWidth="1"/>
    <col min="60" max="253" width="9" style="189" hidden="1" customWidth="1"/>
    <col min="254" max="254" width="5.25" style="189" hidden="1" customWidth="1"/>
    <col min="255" max="256" width="34.375" style="189" hidden="1"/>
    <col min="257" max="257" width="1.625" style="189" hidden="1" customWidth="1"/>
    <col min="258" max="258" width="34.375" style="189" hidden="1" customWidth="1"/>
    <col min="259" max="272" width="1" style="189" hidden="1" customWidth="1"/>
    <col min="273" max="273" width="1.625" style="189" hidden="1" customWidth="1"/>
    <col min="274" max="277" width="1" style="189" hidden="1" customWidth="1"/>
    <col min="278" max="279" width="1.875" style="189" hidden="1" customWidth="1"/>
    <col min="280" max="282" width="15.625" style="189" hidden="1" customWidth="1"/>
    <col min="283" max="283" width="16.375" style="189" hidden="1" customWidth="1"/>
    <col min="284" max="286" width="15.625" style="189" hidden="1" customWidth="1"/>
    <col min="287" max="287" width="0.25" style="189" hidden="1" customWidth="1"/>
    <col min="288" max="288" width="15.25" style="189" hidden="1" customWidth="1"/>
    <col min="289" max="290" width="15.375" style="189" hidden="1" customWidth="1"/>
    <col min="291" max="291" width="34.375" style="189" hidden="1" customWidth="1"/>
    <col min="292" max="292" width="0.125" style="189" hidden="1" customWidth="1"/>
    <col min="293" max="509" width="34.375" style="189" hidden="1" customWidth="1"/>
    <col min="510" max="510" width="5.25" style="189" hidden="1" customWidth="1"/>
    <col min="511" max="512" width="34.375" style="189" hidden="1"/>
    <col min="513" max="513" width="1.625" style="189" hidden="1" customWidth="1"/>
    <col min="514" max="514" width="34.375" style="189" hidden="1" customWidth="1"/>
    <col min="515" max="528" width="1" style="189" hidden="1" customWidth="1"/>
    <col min="529" max="529" width="1.625" style="189" hidden="1" customWidth="1"/>
    <col min="530" max="533" width="1" style="189" hidden="1" customWidth="1"/>
    <col min="534" max="535" width="1.875" style="189" hidden="1" customWidth="1"/>
    <col min="536" max="538" width="15.625" style="189" hidden="1" customWidth="1"/>
    <col min="539" max="539" width="16.375" style="189" hidden="1" customWidth="1"/>
    <col min="540" max="542" width="15.625" style="189" hidden="1" customWidth="1"/>
    <col min="543" max="543" width="0.25" style="189" hidden="1" customWidth="1"/>
    <col min="544" max="544" width="15.25" style="189" hidden="1" customWidth="1"/>
    <col min="545" max="546" width="15.375" style="189" hidden="1" customWidth="1"/>
    <col min="547" max="547" width="34.375" style="189" hidden="1" customWidth="1"/>
    <col min="548" max="548" width="0.125" style="189" hidden="1" customWidth="1"/>
    <col min="549" max="765" width="34.375" style="189" hidden="1" customWidth="1"/>
    <col min="766" max="766" width="5.25" style="189" hidden="1" customWidth="1"/>
    <col min="767" max="768" width="34.375" style="189" hidden="1"/>
    <col min="769" max="769" width="1.625" style="189" hidden="1" customWidth="1"/>
    <col min="770" max="770" width="34.375" style="189" hidden="1" customWidth="1"/>
    <col min="771" max="784" width="1" style="189" hidden="1" customWidth="1"/>
    <col min="785" max="785" width="1.625" style="189" hidden="1" customWidth="1"/>
    <col min="786" max="789" width="1" style="189" hidden="1" customWidth="1"/>
    <col min="790" max="791" width="1.875" style="189" hidden="1" customWidth="1"/>
    <col min="792" max="794" width="15.625" style="189" hidden="1" customWidth="1"/>
    <col min="795" max="795" width="16.375" style="189" hidden="1" customWidth="1"/>
    <col min="796" max="798" width="15.625" style="189" hidden="1" customWidth="1"/>
    <col min="799" max="799" width="0.25" style="189" hidden="1" customWidth="1"/>
    <col min="800" max="800" width="15.25" style="189" hidden="1" customWidth="1"/>
    <col min="801" max="802" width="15.375" style="189" hidden="1" customWidth="1"/>
    <col min="803" max="803" width="34.375" style="189" hidden="1" customWidth="1"/>
    <col min="804" max="804" width="0.125" style="189" hidden="1" customWidth="1"/>
    <col min="805" max="1021" width="34.375" style="189" hidden="1" customWidth="1"/>
    <col min="1022" max="1022" width="5.25" style="189" hidden="1" customWidth="1"/>
    <col min="1023" max="1024" width="34.375" style="189" hidden="1"/>
    <col min="1025" max="1025" width="1.625" style="189" hidden="1" customWidth="1"/>
    <col min="1026" max="1026" width="34.375" style="189" hidden="1" customWidth="1"/>
    <col min="1027" max="1040" width="1" style="189" hidden="1" customWidth="1"/>
    <col min="1041" max="1041" width="1.625" style="189" hidden="1" customWidth="1"/>
    <col min="1042" max="1045" width="1" style="189" hidden="1" customWidth="1"/>
    <col min="1046" max="1047" width="1.875" style="189" hidden="1" customWidth="1"/>
    <col min="1048" max="1050" width="15.625" style="189" hidden="1" customWidth="1"/>
    <col min="1051" max="1051" width="16.375" style="189" hidden="1" customWidth="1"/>
    <col min="1052" max="1054" width="15.625" style="189" hidden="1" customWidth="1"/>
    <col min="1055" max="1055" width="0.25" style="189" hidden="1" customWidth="1"/>
    <col min="1056" max="1056" width="15.25" style="189" hidden="1" customWidth="1"/>
    <col min="1057" max="1058" width="15.375" style="189" hidden="1" customWidth="1"/>
    <col min="1059" max="1059" width="34.375" style="189" hidden="1" customWidth="1"/>
    <col min="1060" max="1060" width="0.125" style="189" hidden="1" customWidth="1"/>
    <col min="1061" max="1277" width="34.375" style="189" hidden="1" customWidth="1"/>
    <col min="1278" max="1278" width="5.25" style="189" hidden="1" customWidth="1"/>
    <col min="1279" max="1280" width="34.375" style="189" hidden="1"/>
    <col min="1281" max="1281" width="1.625" style="189" hidden="1" customWidth="1"/>
    <col min="1282" max="1282" width="34.375" style="189" hidden="1" customWidth="1"/>
    <col min="1283" max="1296" width="1" style="189" hidden="1" customWidth="1"/>
    <col min="1297" max="1297" width="1.625" style="189" hidden="1" customWidth="1"/>
    <col min="1298" max="1301" width="1" style="189" hidden="1" customWidth="1"/>
    <col min="1302" max="1303" width="1.875" style="189" hidden="1" customWidth="1"/>
    <col min="1304" max="1306" width="15.625" style="189" hidden="1" customWidth="1"/>
    <col min="1307" max="1307" width="16.375" style="189" hidden="1" customWidth="1"/>
    <col min="1308" max="1310" width="15.625" style="189" hidden="1" customWidth="1"/>
    <col min="1311" max="1311" width="0.25" style="189" hidden="1" customWidth="1"/>
    <col min="1312" max="1312" width="15.25" style="189" hidden="1" customWidth="1"/>
    <col min="1313" max="1314" width="15.375" style="189" hidden="1" customWidth="1"/>
    <col min="1315" max="1315" width="34.375" style="189" hidden="1" customWidth="1"/>
    <col min="1316" max="1316" width="0.125" style="189" hidden="1" customWidth="1"/>
    <col min="1317" max="1533" width="34.375" style="189" hidden="1" customWidth="1"/>
    <col min="1534" max="1534" width="5.25" style="189" hidden="1" customWidth="1"/>
    <col min="1535" max="1536" width="34.375" style="189" hidden="1"/>
    <col min="1537" max="1537" width="1.625" style="189" hidden="1" customWidth="1"/>
    <col min="1538" max="1538" width="34.375" style="189" hidden="1" customWidth="1"/>
    <col min="1539" max="1552" width="1" style="189" hidden="1" customWidth="1"/>
    <col min="1553" max="1553" width="1.625" style="189" hidden="1" customWidth="1"/>
    <col min="1554" max="1557" width="1" style="189" hidden="1" customWidth="1"/>
    <col min="1558" max="1559" width="1.875" style="189" hidden="1" customWidth="1"/>
    <col min="1560" max="1562" width="15.625" style="189" hidden="1" customWidth="1"/>
    <col min="1563" max="1563" width="16.375" style="189" hidden="1" customWidth="1"/>
    <col min="1564" max="1566" width="15.625" style="189" hidden="1" customWidth="1"/>
    <col min="1567" max="1567" width="0.25" style="189" hidden="1" customWidth="1"/>
    <col min="1568" max="1568" width="15.25" style="189" hidden="1" customWidth="1"/>
    <col min="1569" max="1570" width="15.375" style="189" hidden="1" customWidth="1"/>
    <col min="1571" max="1571" width="34.375" style="189" hidden="1" customWidth="1"/>
    <col min="1572" max="1572" width="0.125" style="189" hidden="1" customWidth="1"/>
    <col min="1573" max="1789" width="34.375" style="189" hidden="1" customWidth="1"/>
    <col min="1790" max="1790" width="5.25" style="189" hidden="1" customWidth="1"/>
    <col min="1791" max="1792" width="34.375" style="189" hidden="1"/>
    <col min="1793" max="1793" width="1.625" style="189" hidden="1" customWidth="1"/>
    <col min="1794" max="1794" width="34.375" style="189" hidden="1" customWidth="1"/>
    <col min="1795" max="1808" width="1" style="189" hidden="1" customWidth="1"/>
    <col min="1809" max="1809" width="1.625" style="189" hidden="1" customWidth="1"/>
    <col min="1810" max="1813" width="1" style="189" hidden="1" customWidth="1"/>
    <col min="1814" max="1815" width="1.875" style="189" hidden="1" customWidth="1"/>
    <col min="1816" max="1818" width="15.625" style="189" hidden="1" customWidth="1"/>
    <col min="1819" max="1819" width="16.375" style="189" hidden="1" customWidth="1"/>
    <col min="1820" max="1822" width="15.625" style="189" hidden="1" customWidth="1"/>
    <col min="1823" max="1823" width="0.25" style="189" hidden="1" customWidth="1"/>
    <col min="1824" max="1824" width="15.25" style="189" hidden="1" customWidth="1"/>
    <col min="1825" max="1826" width="15.375" style="189" hidden="1" customWidth="1"/>
    <col min="1827" max="1827" width="34.375" style="189" hidden="1" customWidth="1"/>
    <col min="1828" max="1828" width="0.125" style="189" hidden="1" customWidth="1"/>
    <col min="1829" max="2045" width="34.375" style="189" hidden="1" customWidth="1"/>
    <col min="2046" max="2046" width="5.25" style="189" hidden="1" customWidth="1"/>
    <col min="2047" max="2048" width="34.375" style="189" hidden="1"/>
    <col min="2049" max="2049" width="1.625" style="189" hidden="1" customWidth="1"/>
    <col min="2050" max="2050" width="34.375" style="189" hidden="1" customWidth="1"/>
    <col min="2051" max="2064" width="1" style="189" hidden="1" customWidth="1"/>
    <col min="2065" max="2065" width="1.625" style="189" hidden="1" customWidth="1"/>
    <col min="2066" max="2069" width="1" style="189" hidden="1" customWidth="1"/>
    <col min="2070" max="2071" width="1.875" style="189" hidden="1" customWidth="1"/>
    <col min="2072" max="2074" width="15.625" style="189" hidden="1" customWidth="1"/>
    <col min="2075" max="2075" width="16.375" style="189" hidden="1" customWidth="1"/>
    <col min="2076" max="2078" width="15.625" style="189" hidden="1" customWidth="1"/>
    <col min="2079" max="2079" width="0.25" style="189" hidden="1" customWidth="1"/>
    <col min="2080" max="2080" width="15.25" style="189" hidden="1" customWidth="1"/>
    <col min="2081" max="2082" width="15.375" style="189" hidden="1" customWidth="1"/>
    <col min="2083" max="2083" width="34.375" style="189" hidden="1" customWidth="1"/>
    <col min="2084" max="2084" width="0.125" style="189" hidden="1" customWidth="1"/>
    <col min="2085" max="2301" width="34.375" style="189" hidden="1" customWidth="1"/>
    <col min="2302" max="2302" width="5.25" style="189" hidden="1" customWidth="1"/>
    <col min="2303" max="2304" width="34.375" style="189" hidden="1"/>
    <col min="2305" max="2305" width="1.625" style="189" hidden="1" customWidth="1"/>
    <col min="2306" max="2306" width="34.375" style="189" hidden="1" customWidth="1"/>
    <col min="2307" max="2320" width="1" style="189" hidden="1" customWidth="1"/>
    <col min="2321" max="2321" width="1.625" style="189" hidden="1" customWidth="1"/>
    <col min="2322" max="2325" width="1" style="189" hidden="1" customWidth="1"/>
    <col min="2326" max="2327" width="1.875" style="189" hidden="1" customWidth="1"/>
    <col min="2328" max="2330" width="15.625" style="189" hidden="1" customWidth="1"/>
    <col min="2331" max="2331" width="16.375" style="189" hidden="1" customWidth="1"/>
    <col min="2332" max="2334" width="15.625" style="189" hidden="1" customWidth="1"/>
    <col min="2335" max="2335" width="0.25" style="189" hidden="1" customWidth="1"/>
    <col min="2336" max="2336" width="15.25" style="189" hidden="1" customWidth="1"/>
    <col min="2337" max="2338" width="15.375" style="189" hidden="1" customWidth="1"/>
    <col min="2339" max="2339" width="34.375" style="189" hidden="1" customWidth="1"/>
    <col min="2340" max="2340" width="0.125" style="189" hidden="1" customWidth="1"/>
    <col min="2341" max="2557" width="34.375" style="189" hidden="1" customWidth="1"/>
    <col min="2558" max="2558" width="5.25" style="189" hidden="1" customWidth="1"/>
    <col min="2559" max="2560" width="34.375" style="189" hidden="1"/>
    <col min="2561" max="2561" width="1.625" style="189" hidden="1" customWidth="1"/>
    <col min="2562" max="2562" width="34.375" style="189" hidden="1" customWidth="1"/>
    <col min="2563" max="2576" width="1" style="189" hidden="1" customWidth="1"/>
    <col min="2577" max="2577" width="1.625" style="189" hidden="1" customWidth="1"/>
    <col min="2578" max="2581" width="1" style="189" hidden="1" customWidth="1"/>
    <col min="2582" max="2583" width="1.875" style="189" hidden="1" customWidth="1"/>
    <col min="2584" max="2586" width="15.625" style="189" hidden="1" customWidth="1"/>
    <col min="2587" max="2587" width="16.375" style="189" hidden="1" customWidth="1"/>
    <col min="2588" max="2590" width="15.625" style="189" hidden="1" customWidth="1"/>
    <col min="2591" max="2591" width="0.25" style="189" hidden="1" customWidth="1"/>
    <col min="2592" max="2592" width="15.25" style="189" hidden="1" customWidth="1"/>
    <col min="2593" max="2594" width="15.375" style="189" hidden="1" customWidth="1"/>
    <col min="2595" max="2595" width="34.375" style="189" hidden="1" customWidth="1"/>
    <col min="2596" max="2596" width="0.125" style="189" hidden="1" customWidth="1"/>
    <col min="2597" max="2813" width="34.375" style="189" hidden="1" customWidth="1"/>
    <col min="2814" max="2814" width="5.25" style="189" hidden="1" customWidth="1"/>
    <col min="2815" max="2816" width="34.375" style="189" hidden="1"/>
    <col min="2817" max="2817" width="1.625" style="189" hidden="1" customWidth="1"/>
    <col min="2818" max="2818" width="34.375" style="189" hidden="1" customWidth="1"/>
    <col min="2819" max="2832" width="1" style="189" hidden="1" customWidth="1"/>
    <col min="2833" max="2833" width="1.625" style="189" hidden="1" customWidth="1"/>
    <col min="2834" max="2837" width="1" style="189" hidden="1" customWidth="1"/>
    <col min="2838" max="2839" width="1.875" style="189" hidden="1" customWidth="1"/>
    <col min="2840" max="2842" width="15.625" style="189" hidden="1" customWidth="1"/>
    <col min="2843" max="2843" width="16.375" style="189" hidden="1" customWidth="1"/>
    <col min="2844" max="2846" width="15.625" style="189" hidden="1" customWidth="1"/>
    <col min="2847" max="2847" width="0.25" style="189" hidden="1" customWidth="1"/>
    <col min="2848" max="2848" width="15.25" style="189" hidden="1" customWidth="1"/>
    <col min="2849" max="2850" width="15.375" style="189" hidden="1" customWidth="1"/>
    <col min="2851" max="2851" width="34.375" style="189" hidden="1" customWidth="1"/>
    <col min="2852" max="2852" width="0.125" style="189" hidden="1" customWidth="1"/>
    <col min="2853" max="3069" width="34.375" style="189" hidden="1" customWidth="1"/>
    <col min="3070" max="3070" width="5.25" style="189" hidden="1" customWidth="1"/>
    <col min="3071" max="3072" width="34.375" style="189" hidden="1"/>
    <col min="3073" max="3073" width="1.625" style="189" hidden="1" customWidth="1"/>
    <col min="3074" max="3074" width="34.375" style="189" hidden="1" customWidth="1"/>
    <col min="3075" max="3088" width="1" style="189" hidden="1" customWidth="1"/>
    <col min="3089" max="3089" width="1.625" style="189" hidden="1" customWidth="1"/>
    <col min="3090" max="3093" width="1" style="189" hidden="1" customWidth="1"/>
    <col min="3094" max="3095" width="1.875" style="189" hidden="1" customWidth="1"/>
    <col min="3096" max="3098" width="15.625" style="189" hidden="1" customWidth="1"/>
    <col min="3099" max="3099" width="16.375" style="189" hidden="1" customWidth="1"/>
    <col min="3100" max="3102" width="15.625" style="189" hidden="1" customWidth="1"/>
    <col min="3103" max="3103" width="0.25" style="189" hidden="1" customWidth="1"/>
    <col min="3104" max="3104" width="15.25" style="189" hidden="1" customWidth="1"/>
    <col min="3105" max="3106" width="15.375" style="189" hidden="1" customWidth="1"/>
    <col min="3107" max="3107" width="34.375" style="189" hidden="1" customWidth="1"/>
    <col min="3108" max="3108" width="0.125" style="189" hidden="1" customWidth="1"/>
    <col min="3109" max="3325" width="34.375" style="189" hidden="1" customWidth="1"/>
    <col min="3326" max="3326" width="5.25" style="189" hidden="1" customWidth="1"/>
    <col min="3327" max="3328" width="34.375" style="189" hidden="1"/>
    <col min="3329" max="3329" width="1.625" style="189" hidden="1" customWidth="1"/>
    <col min="3330" max="3330" width="34.375" style="189" hidden="1" customWidth="1"/>
    <col min="3331" max="3344" width="1" style="189" hidden="1" customWidth="1"/>
    <col min="3345" max="3345" width="1.625" style="189" hidden="1" customWidth="1"/>
    <col min="3346" max="3349" width="1" style="189" hidden="1" customWidth="1"/>
    <col min="3350" max="3351" width="1.875" style="189" hidden="1" customWidth="1"/>
    <col min="3352" max="3354" width="15.625" style="189" hidden="1" customWidth="1"/>
    <col min="3355" max="3355" width="16.375" style="189" hidden="1" customWidth="1"/>
    <col min="3356" max="3358" width="15.625" style="189" hidden="1" customWidth="1"/>
    <col min="3359" max="3359" width="0.25" style="189" hidden="1" customWidth="1"/>
    <col min="3360" max="3360" width="15.25" style="189" hidden="1" customWidth="1"/>
    <col min="3361" max="3362" width="15.375" style="189" hidden="1" customWidth="1"/>
    <col min="3363" max="3363" width="34.375" style="189" hidden="1" customWidth="1"/>
    <col min="3364" max="3364" width="0.125" style="189" hidden="1" customWidth="1"/>
    <col min="3365" max="3581" width="34.375" style="189" hidden="1" customWidth="1"/>
    <col min="3582" max="3582" width="5.25" style="189" hidden="1" customWidth="1"/>
    <col min="3583" max="3584" width="34.375" style="189" hidden="1"/>
    <col min="3585" max="3585" width="1.625" style="189" hidden="1" customWidth="1"/>
    <col min="3586" max="3586" width="34.375" style="189" hidden="1" customWidth="1"/>
    <col min="3587" max="3600" width="1" style="189" hidden="1" customWidth="1"/>
    <col min="3601" max="3601" width="1.625" style="189" hidden="1" customWidth="1"/>
    <col min="3602" max="3605" width="1" style="189" hidden="1" customWidth="1"/>
    <col min="3606" max="3607" width="1.875" style="189" hidden="1" customWidth="1"/>
    <col min="3608" max="3610" width="15.625" style="189" hidden="1" customWidth="1"/>
    <col min="3611" max="3611" width="16.375" style="189" hidden="1" customWidth="1"/>
    <col min="3612" max="3614" width="15.625" style="189" hidden="1" customWidth="1"/>
    <col min="3615" max="3615" width="0.25" style="189" hidden="1" customWidth="1"/>
    <col min="3616" max="3616" width="15.25" style="189" hidden="1" customWidth="1"/>
    <col min="3617" max="3618" width="15.375" style="189" hidden="1" customWidth="1"/>
    <col min="3619" max="3619" width="34.375" style="189" hidden="1" customWidth="1"/>
    <col min="3620" max="3620" width="0.125" style="189" hidden="1" customWidth="1"/>
    <col min="3621" max="3837" width="34.375" style="189" hidden="1" customWidth="1"/>
    <col min="3838" max="3838" width="5.25" style="189" hidden="1" customWidth="1"/>
    <col min="3839" max="3840" width="34.375" style="189" hidden="1"/>
    <col min="3841" max="3841" width="1.625" style="189" hidden="1" customWidth="1"/>
    <col min="3842" max="3842" width="34.375" style="189" hidden="1" customWidth="1"/>
    <col min="3843" max="3856" width="1" style="189" hidden="1" customWidth="1"/>
    <col min="3857" max="3857" width="1.625" style="189" hidden="1" customWidth="1"/>
    <col min="3858" max="3861" width="1" style="189" hidden="1" customWidth="1"/>
    <col min="3862" max="3863" width="1.875" style="189" hidden="1" customWidth="1"/>
    <col min="3864" max="3866" width="15.625" style="189" hidden="1" customWidth="1"/>
    <col min="3867" max="3867" width="16.375" style="189" hidden="1" customWidth="1"/>
    <col min="3868" max="3870" width="15.625" style="189" hidden="1" customWidth="1"/>
    <col min="3871" max="3871" width="0.25" style="189" hidden="1" customWidth="1"/>
    <col min="3872" max="3872" width="15.25" style="189" hidden="1" customWidth="1"/>
    <col min="3873" max="3874" width="15.375" style="189" hidden="1" customWidth="1"/>
    <col min="3875" max="3875" width="34.375" style="189" hidden="1" customWidth="1"/>
    <col min="3876" max="3876" width="0.125" style="189" hidden="1" customWidth="1"/>
    <col min="3877" max="4093" width="34.375" style="189" hidden="1" customWidth="1"/>
    <col min="4094" max="4094" width="5.25" style="189" hidden="1" customWidth="1"/>
    <col min="4095" max="4096" width="34.375" style="189" hidden="1"/>
    <col min="4097" max="4097" width="1.625" style="189" hidden="1" customWidth="1"/>
    <col min="4098" max="4098" width="34.375" style="189" hidden="1" customWidth="1"/>
    <col min="4099" max="4112" width="1" style="189" hidden="1" customWidth="1"/>
    <col min="4113" max="4113" width="1.625" style="189" hidden="1" customWidth="1"/>
    <col min="4114" max="4117" width="1" style="189" hidden="1" customWidth="1"/>
    <col min="4118" max="4119" width="1.875" style="189" hidden="1" customWidth="1"/>
    <col min="4120" max="4122" width="15.625" style="189" hidden="1" customWidth="1"/>
    <col min="4123" max="4123" width="16.375" style="189" hidden="1" customWidth="1"/>
    <col min="4124" max="4126" width="15.625" style="189" hidden="1" customWidth="1"/>
    <col min="4127" max="4127" width="0.25" style="189" hidden="1" customWidth="1"/>
    <col min="4128" max="4128" width="15.25" style="189" hidden="1" customWidth="1"/>
    <col min="4129" max="4130" width="15.375" style="189" hidden="1" customWidth="1"/>
    <col min="4131" max="4131" width="34.375" style="189" hidden="1" customWidth="1"/>
    <col min="4132" max="4132" width="0.125" style="189" hidden="1" customWidth="1"/>
    <col min="4133" max="4349" width="34.375" style="189" hidden="1" customWidth="1"/>
    <col min="4350" max="4350" width="5.25" style="189" hidden="1" customWidth="1"/>
    <col min="4351" max="4352" width="34.375" style="189" hidden="1"/>
    <col min="4353" max="4353" width="1.625" style="189" hidden="1" customWidth="1"/>
    <col min="4354" max="4354" width="34.375" style="189" hidden="1" customWidth="1"/>
    <col min="4355" max="4368" width="1" style="189" hidden="1" customWidth="1"/>
    <col min="4369" max="4369" width="1.625" style="189" hidden="1" customWidth="1"/>
    <col min="4370" max="4373" width="1" style="189" hidden="1" customWidth="1"/>
    <col min="4374" max="4375" width="1.875" style="189" hidden="1" customWidth="1"/>
    <col min="4376" max="4378" width="15.625" style="189" hidden="1" customWidth="1"/>
    <col min="4379" max="4379" width="16.375" style="189" hidden="1" customWidth="1"/>
    <col min="4380" max="4382" width="15.625" style="189" hidden="1" customWidth="1"/>
    <col min="4383" max="4383" width="0.25" style="189" hidden="1" customWidth="1"/>
    <col min="4384" max="4384" width="15.25" style="189" hidden="1" customWidth="1"/>
    <col min="4385" max="4386" width="15.375" style="189" hidden="1" customWidth="1"/>
    <col min="4387" max="4387" width="34.375" style="189" hidden="1" customWidth="1"/>
    <col min="4388" max="4388" width="0.125" style="189" hidden="1" customWidth="1"/>
    <col min="4389" max="4605" width="34.375" style="189" hidden="1" customWidth="1"/>
    <col min="4606" max="4606" width="5.25" style="189" hidden="1" customWidth="1"/>
    <col min="4607" max="4608" width="34.375" style="189" hidden="1"/>
    <col min="4609" max="4609" width="1.625" style="189" hidden="1" customWidth="1"/>
    <col min="4610" max="4610" width="34.375" style="189" hidden="1" customWidth="1"/>
    <col min="4611" max="4624" width="1" style="189" hidden="1" customWidth="1"/>
    <col min="4625" max="4625" width="1.625" style="189" hidden="1" customWidth="1"/>
    <col min="4626" max="4629" width="1" style="189" hidden="1" customWidth="1"/>
    <col min="4630" max="4631" width="1.875" style="189" hidden="1" customWidth="1"/>
    <col min="4632" max="4634" width="15.625" style="189" hidden="1" customWidth="1"/>
    <col min="4635" max="4635" width="16.375" style="189" hidden="1" customWidth="1"/>
    <col min="4636" max="4638" width="15.625" style="189" hidden="1" customWidth="1"/>
    <col min="4639" max="4639" width="0.25" style="189" hidden="1" customWidth="1"/>
    <col min="4640" max="4640" width="15.25" style="189" hidden="1" customWidth="1"/>
    <col min="4641" max="4642" width="15.375" style="189" hidden="1" customWidth="1"/>
    <col min="4643" max="4643" width="34.375" style="189" hidden="1" customWidth="1"/>
    <col min="4644" max="4644" width="0.125" style="189" hidden="1" customWidth="1"/>
    <col min="4645" max="4861" width="34.375" style="189" hidden="1" customWidth="1"/>
    <col min="4862" max="4862" width="5.25" style="189" hidden="1" customWidth="1"/>
    <col min="4863" max="4864" width="34.375" style="189" hidden="1"/>
    <col min="4865" max="4865" width="1.625" style="189" hidden="1" customWidth="1"/>
    <col min="4866" max="4866" width="34.375" style="189" hidden="1" customWidth="1"/>
    <col min="4867" max="4880" width="1" style="189" hidden="1" customWidth="1"/>
    <col min="4881" max="4881" width="1.625" style="189" hidden="1" customWidth="1"/>
    <col min="4882" max="4885" width="1" style="189" hidden="1" customWidth="1"/>
    <col min="4886" max="4887" width="1.875" style="189" hidden="1" customWidth="1"/>
    <col min="4888" max="4890" width="15.625" style="189" hidden="1" customWidth="1"/>
    <col min="4891" max="4891" width="16.375" style="189" hidden="1" customWidth="1"/>
    <col min="4892" max="4894" width="15.625" style="189" hidden="1" customWidth="1"/>
    <col min="4895" max="4895" width="0.25" style="189" hidden="1" customWidth="1"/>
    <col min="4896" max="4896" width="15.25" style="189" hidden="1" customWidth="1"/>
    <col min="4897" max="4898" width="15.375" style="189" hidden="1" customWidth="1"/>
    <col min="4899" max="4899" width="34.375" style="189" hidden="1" customWidth="1"/>
    <col min="4900" max="4900" width="0.125" style="189" hidden="1" customWidth="1"/>
    <col min="4901" max="5117" width="34.375" style="189" hidden="1" customWidth="1"/>
    <col min="5118" max="5118" width="5.25" style="189" hidden="1" customWidth="1"/>
    <col min="5119" max="5120" width="34.375" style="189" hidden="1"/>
    <col min="5121" max="5121" width="1.625" style="189" hidden="1" customWidth="1"/>
    <col min="5122" max="5122" width="34.375" style="189" hidden="1" customWidth="1"/>
    <col min="5123" max="5136" width="1" style="189" hidden="1" customWidth="1"/>
    <col min="5137" max="5137" width="1.625" style="189" hidden="1" customWidth="1"/>
    <col min="5138" max="5141" width="1" style="189" hidden="1" customWidth="1"/>
    <col min="5142" max="5143" width="1.875" style="189" hidden="1" customWidth="1"/>
    <col min="5144" max="5146" width="15.625" style="189" hidden="1" customWidth="1"/>
    <col min="5147" max="5147" width="16.375" style="189" hidden="1" customWidth="1"/>
    <col min="5148" max="5150" width="15.625" style="189" hidden="1" customWidth="1"/>
    <col min="5151" max="5151" width="0.25" style="189" hidden="1" customWidth="1"/>
    <col min="5152" max="5152" width="15.25" style="189" hidden="1" customWidth="1"/>
    <col min="5153" max="5154" width="15.375" style="189" hidden="1" customWidth="1"/>
    <col min="5155" max="5155" width="34.375" style="189" hidden="1" customWidth="1"/>
    <col min="5156" max="5156" width="0.125" style="189" hidden="1" customWidth="1"/>
    <col min="5157" max="5373" width="34.375" style="189" hidden="1" customWidth="1"/>
    <col min="5374" max="5374" width="5.25" style="189" hidden="1" customWidth="1"/>
    <col min="5375" max="5376" width="34.375" style="189" hidden="1"/>
    <col min="5377" max="5377" width="1.625" style="189" hidden="1" customWidth="1"/>
    <col min="5378" max="5378" width="34.375" style="189" hidden="1" customWidth="1"/>
    <col min="5379" max="5392" width="1" style="189" hidden="1" customWidth="1"/>
    <col min="5393" max="5393" width="1.625" style="189" hidden="1" customWidth="1"/>
    <col min="5394" max="5397" width="1" style="189" hidden="1" customWidth="1"/>
    <col min="5398" max="5399" width="1.875" style="189" hidden="1" customWidth="1"/>
    <col min="5400" max="5402" width="15.625" style="189" hidden="1" customWidth="1"/>
    <col min="5403" max="5403" width="16.375" style="189" hidden="1" customWidth="1"/>
    <col min="5404" max="5406" width="15.625" style="189" hidden="1" customWidth="1"/>
    <col min="5407" max="5407" width="0.25" style="189" hidden="1" customWidth="1"/>
    <col min="5408" max="5408" width="15.25" style="189" hidden="1" customWidth="1"/>
    <col min="5409" max="5410" width="15.375" style="189" hidden="1" customWidth="1"/>
    <col min="5411" max="5411" width="34.375" style="189" hidden="1" customWidth="1"/>
    <col min="5412" max="5412" width="0.125" style="189" hidden="1" customWidth="1"/>
    <col min="5413" max="5629" width="34.375" style="189" hidden="1" customWidth="1"/>
    <col min="5630" max="5630" width="5.25" style="189" hidden="1" customWidth="1"/>
    <col min="5631" max="5632" width="34.375" style="189" hidden="1"/>
    <col min="5633" max="5633" width="1.625" style="189" hidden="1" customWidth="1"/>
    <col min="5634" max="5634" width="34.375" style="189" hidden="1" customWidth="1"/>
    <col min="5635" max="5648" width="1" style="189" hidden="1" customWidth="1"/>
    <col min="5649" max="5649" width="1.625" style="189" hidden="1" customWidth="1"/>
    <col min="5650" max="5653" width="1" style="189" hidden="1" customWidth="1"/>
    <col min="5654" max="5655" width="1.875" style="189" hidden="1" customWidth="1"/>
    <col min="5656" max="5658" width="15.625" style="189" hidden="1" customWidth="1"/>
    <col min="5659" max="5659" width="16.375" style="189" hidden="1" customWidth="1"/>
    <col min="5660" max="5662" width="15.625" style="189" hidden="1" customWidth="1"/>
    <col min="5663" max="5663" width="0.25" style="189" hidden="1" customWidth="1"/>
    <col min="5664" max="5664" width="15.25" style="189" hidden="1" customWidth="1"/>
    <col min="5665" max="5666" width="15.375" style="189" hidden="1" customWidth="1"/>
    <col min="5667" max="5667" width="34.375" style="189" hidden="1" customWidth="1"/>
    <col min="5668" max="5668" width="0.125" style="189" hidden="1" customWidth="1"/>
    <col min="5669" max="5885" width="34.375" style="189" hidden="1" customWidth="1"/>
    <col min="5886" max="5886" width="5.25" style="189" hidden="1" customWidth="1"/>
    <col min="5887" max="5888" width="34.375" style="189" hidden="1"/>
    <col min="5889" max="5889" width="1.625" style="189" hidden="1" customWidth="1"/>
    <col min="5890" max="5890" width="34.375" style="189" hidden="1" customWidth="1"/>
    <col min="5891" max="5904" width="1" style="189" hidden="1" customWidth="1"/>
    <col min="5905" max="5905" width="1.625" style="189" hidden="1" customWidth="1"/>
    <col min="5906" max="5909" width="1" style="189" hidden="1" customWidth="1"/>
    <col min="5910" max="5911" width="1.875" style="189" hidden="1" customWidth="1"/>
    <col min="5912" max="5914" width="15.625" style="189" hidden="1" customWidth="1"/>
    <col min="5915" max="5915" width="16.375" style="189" hidden="1" customWidth="1"/>
    <col min="5916" max="5918" width="15.625" style="189" hidden="1" customWidth="1"/>
    <col min="5919" max="5919" width="0.25" style="189" hidden="1" customWidth="1"/>
    <col min="5920" max="5920" width="15.25" style="189" hidden="1" customWidth="1"/>
    <col min="5921" max="5922" width="15.375" style="189" hidden="1" customWidth="1"/>
    <col min="5923" max="5923" width="34.375" style="189" hidden="1" customWidth="1"/>
    <col min="5924" max="5924" width="0.125" style="189" hidden="1" customWidth="1"/>
    <col min="5925" max="6141" width="34.375" style="189" hidden="1" customWidth="1"/>
    <col min="6142" max="6142" width="5.25" style="189" hidden="1" customWidth="1"/>
    <col min="6143" max="6144" width="34.375" style="189" hidden="1"/>
    <col min="6145" max="6145" width="1.625" style="189" hidden="1" customWidth="1"/>
    <col min="6146" max="6146" width="34.375" style="189" hidden="1" customWidth="1"/>
    <col min="6147" max="6160" width="1" style="189" hidden="1" customWidth="1"/>
    <col min="6161" max="6161" width="1.625" style="189" hidden="1" customWidth="1"/>
    <col min="6162" max="6165" width="1" style="189" hidden="1" customWidth="1"/>
    <col min="6166" max="6167" width="1.875" style="189" hidden="1" customWidth="1"/>
    <col min="6168" max="6170" width="15.625" style="189" hidden="1" customWidth="1"/>
    <col min="6171" max="6171" width="16.375" style="189" hidden="1" customWidth="1"/>
    <col min="6172" max="6174" width="15.625" style="189" hidden="1" customWidth="1"/>
    <col min="6175" max="6175" width="0.25" style="189" hidden="1" customWidth="1"/>
    <col min="6176" max="6176" width="15.25" style="189" hidden="1" customWidth="1"/>
    <col min="6177" max="6178" width="15.375" style="189" hidden="1" customWidth="1"/>
    <col min="6179" max="6179" width="34.375" style="189" hidden="1" customWidth="1"/>
    <col min="6180" max="6180" width="0.125" style="189" hidden="1" customWidth="1"/>
    <col min="6181" max="6397" width="34.375" style="189" hidden="1" customWidth="1"/>
    <col min="6398" max="6398" width="5.25" style="189" hidden="1" customWidth="1"/>
    <col min="6399" max="6400" width="34.375" style="189" hidden="1"/>
    <col min="6401" max="6401" width="1.625" style="189" hidden="1" customWidth="1"/>
    <col min="6402" max="6402" width="34.375" style="189" hidden="1" customWidth="1"/>
    <col min="6403" max="6416" width="1" style="189" hidden="1" customWidth="1"/>
    <col min="6417" max="6417" width="1.625" style="189" hidden="1" customWidth="1"/>
    <col min="6418" max="6421" width="1" style="189" hidden="1" customWidth="1"/>
    <col min="6422" max="6423" width="1.875" style="189" hidden="1" customWidth="1"/>
    <col min="6424" max="6426" width="15.625" style="189" hidden="1" customWidth="1"/>
    <col min="6427" max="6427" width="16.375" style="189" hidden="1" customWidth="1"/>
    <col min="6428" max="6430" width="15.625" style="189" hidden="1" customWidth="1"/>
    <col min="6431" max="6431" width="0.25" style="189" hidden="1" customWidth="1"/>
    <col min="6432" max="6432" width="15.25" style="189" hidden="1" customWidth="1"/>
    <col min="6433" max="6434" width="15.375" style="189" hidden="1" customWidth="1"/>
    <col min="6435" max="6435" width="34.375" style="189" hidden="1" customWidth="1"/>
    <col min="6436" max="6436" width="0.125" style="189" hidden="1" customWidth="1"/>
    <col min="6437" max="6653" width="34.375" style="189" hidden="1" customWidth="1"/>
    <col min="6654" max="6654" width="5.25" style="189" hidden="1" customWidth="1"/>
    <col min="6655" max="6656" width="34.375" style="189" hidden="1"/>
    <col min="6657" max="6657" width="1.625" style="189" hidden="1" customWidth="1"/>
    <col min="6658" max="6658" width="34.375" style="189" hidden="1" customWidth="1"/>
    <col min="6659" max="6672" width="1" style="189" hidden="1" customWidth="1"/>
    <col min="6673" max="6673" width="1.625" style="189" hidden="1" customWidth="1"/>
    <col min="6674" max="6677" width="1" style="189" hidden="1" customWidth="1"/>
    <col min="6678" max="6679" width="1.875" style="189" hidden="1" customWidth="1"/>
    <col min="6680" max="6682" width="15.625" style="189" hidden="1" customWidth="1"/>
    <col min="6683" max="6683" width="16.375" style="189" hidden="1" customWidth="1"/>
    <col min="6684" max="6686" width="15.625" style="189" hidden="1" customWidth="1"/>
    <col min="6687" max="6687" width="0.25" style="189" hidden="1" customWidth="1"/>
    <col min="6688" max="6688" width="15.25" style="189" hidden="1" customWidth="1"/>
    <col min="6689" max="6690" width="15.375" style="189" hidden="1" customWidth="1"/>
    <col min="6691" max="6691" width="34.375" style="189" hidden="1" customWidth="1"/>
    <col min="6692" max="6692" width="0.125" style="189" hidden="1" customWidth="1"/>
    <col min="6693" max="6909" width="34.375" style="189" hidden="1" customWidth="1"/>
    <col min="6910" max="6910" width="5.25" style="189" hidden="1" customWidth="1"/>
    <col min="6911" max="6912" width="34.375" style="189" hidden="1"/>
    <col min="6913" max="6913" width="1.625" style="189" hidden="1" customWidth="1"/>
    <col min="6914" max="6914" width="34.375" style="189" hidden="1" customWidth="1"/>
    <col min="6915" max="6928" width="1" style="189" hidden="1" customWidth="1"/>
    <col min="6929" max="6929" width="1.625" style="189" hidden="1" customWidth="1"/>
    <col min="6930" max="6933" width="1" style="189" hidden="1" customWidth="1"/>
    <col min="6934" max="6935" width="1.875" style="189" hidden="1" customWidth="1"/>
    <col min="6936" max="6938" width="15.625" style="189" hidden="1" customWidth="1"/>
    <col min="6939" max="6939" width="16.375" style="189" hidden="1" customWidth="1"/>
    <col min="6940" max="6942" width="15.625" style="189" hidden="1" customWidth="1"/>
    <col min="6943" max="6943" width="0.25" style="189" hidden="1" customWidth="1"/>
    <col min="6944" max="6944" width="15.25" style="189" hidden="1" customWidth="1"/>
    <col min="6945" max="6946" width="15.375" style="189" hidden="1" customWidth="1"/>
    <col min="6947" max="6947" width="34.375" style="189" hidden="1" customWidth="1"/>
    <col min="6948" max="6948" width="0.125" style="189" hidden="1" customWidth="1"/>
    <col min="6949" max="7165" width="34.375" style="189" hidden="1" customWidth="1"/>
    <col min="7166" max="7166" width="5.25" style="189" hidden="1" customWidth="1"/>
    <col min="7167" max="7168" width="34.375" style="189" hidden="1"/>
    <col min="7169" max="7169" width="1.625" style="189" hidden="1" customWidth="1"/>
    <col min="7170" max="7170" width="34.375" style="189" hidden="1" customWidth="1"/>
    <col min="7171" max="7184" width="1" style="189" hidden="1" customWidth="1"/>
    <col min="7185" max="7185" width="1.625" style="189" hidden="1" customWidth="1"/>
    <col min="7186" max="7189" width="1" style="189" hidden="1" customWidth="1"/>
    <col min="7190" max="7191" width="1.875" style="189" hidden="1" customWidth="1"/>
    <col min="7192" max="7194" width="15.625" style="189" hidden="1" customWidth="1"/>
    <col min="7195" max="7195" width="16.375" style="189" hidden="1" customWidth="1"/>
    <col min="7196" max="7198" width="15.625" style="189" hidden="1" customWidth="1"/>
    <col min="7199" max="7199" width="0.25" style="189" hidden="1" customWidth="1"/>
    <col min="7200" max="7200" width="15.25" style="189" hidden="1" customWidth="1"/>
    <col min="7201" max="7202" width="15.375" style="189" hidden="1" customWidth="1"/>
    <col min="7203" max="7203" width="34.375" style="189" hidden="1" customWidth="1"/>
    <col min="7204" max="7204" width="0.125" style="189" hidden="1" customWidth="1"/>
    <col min="7205" max="7421" width="34.375" style="189" hidden="1" customWidth="1"/>
    <col min="7422" max="7422" width="5.25" style="189" hidden="1" customWidth="1"/>
    <col min="7423" max="7424" width="34.375" style="189" hidden="1"/>
    <col min="7425" max="7425" width="1.625" style="189" hidden="1" customWidth="1"/>
    <col min="7426" max="7426" width="34.375" style="189" hidden="1" customWidth="1"/>
    <col min="7427" max="7440" width="1" style="189" hidden="1" customWidth="1"/>
    <col min="7441" max="7441" width="1.625" style="189" hidden="1" customWidth="1"/>
    <col min="7442" max="7445" width="1" style="189" hidden="1" customWidth="1"/>
    <col min="7446" max="7447" width="1.875" style="189" hidden="1" customWidth="1"/>
    <col min="7448" max="7450" width="15.625" style="189" hidden="1" customWidth="1"/>
    <col min="7451" max="7451" width="16.375" style="189" hidden="1" customWidth="1"/>
    <col min="7452" max="7454" width="15.625" style="189" hidden="1" customWidth="1"/>
    <col min="7455" max="7455" width="0.25" style="189" hidden="1" customWidth="1"/>
    <col min="7456" max="7456" width="15.25" style="189" hidden="1" customWidth="1"/>
    <col min="7457" max="7458" width="15.375" style="189" hidden="1" customWidth="1"/>
    <col min="7459" max="7459" width="34.375" style="189" hidden="1" customWidth="1"/>
    <col min="7460" max="7460" width="0.125" style="189" hidden="1" customWidth="1"/>
    <col min="7461" max="7677" width="34.375" style="189" hidden="1" customWidth="1"/>
    <col min="7678" max="7678" width="5.25" style="189" hidden="1" customWidth="1"/>
    <col min="7679" max="7680" width="34.375" style="189" hidden="1"/>
    <col min="7681" max="7681" width="1.625" style="189" hidden="1" customWidth="1"/>
    <col min="7682" max="7682" width="34.375" style="189" hidden="1" customWidth="1"/>
    <col min="7683" max="7696" width="1" style="189" hidden="1" customWidth="1"/>
    <col min="7697" max="7697" width="1.625" style="189" hidden="1" customWidth="1"/>
    <col min="7698" max="7701" width="1" style="189" hidden="1" customWidth="1"/>
    <col min="7702" max="7703" width="1.875" style="189" hidden="1" customWidth="1"/>
    <col min="7704" max="7706" width="15.625" style="189" hidden="1" customWidth="1"/>
    <col min="7707" max="7707" width="16.375" style="189" hidden="1" customWidth="1"/>
    <col min="7708" max="7710" width="15.625" style="189" hidden="1" customWidth="1"/>
    <col min="7711" max="7711" width="0.25" style="189" hidden="1" customWidth="1"/>
    <col min="7712" max="7712" width="15.25" style="189" hidden="1" customWidth="1"/>
    <col min="7713" max="7714" width="15.375" style="189" hidden="1" customWidth="1"/>
    <col min="7715" max="7715" width="34.375" style="189" hidden="1" customWidth="1"/>
    <col min="7716" max="7716" width="0.125" style="189" hidden="1" customWidth="1"/>
    <col min="7717" max="7933" width="34.375" style="189" hidden="1" customWidth="1"/>
    <col min="7934" max="7934" width="5.25" style="189" hidden="1" customWidth="1"/>
    <col min="7935" max="7936" width="34.375" style="189" hidden="1"/>
    <col min="7937" max="7937" width="1.625" style="189" hidden="1" customWidth="1"/>
    <col min="7938" max="7938" width="34.375" style="189" hidden="1" customWidth="1"/>
    <col min="7939" max="7952" width="1" style="189" hidden="1" customWidth="1"/>
    <col min="7953" max="7953" width="1.625" style="189" hidden="1" customWidth="1"/>
    <col min="7954" max="7957" width="1" style="189" hidden="1" customWidth="1"/>
    <col min="7958" max="7959" width="1.875" style="189" hidden="1" customWidth="1"/>
    <col min="7960" max="7962" width="15.625" style="189" hidden="1" customWidth="1"/>
    <col min="7963" max="7963" width="16.375" style="189" hidden="1" customWidth="1"/>
    <col min="7964" max="7966" width="15.625" style="189" hidden="1" customWidth="1"/>
    <col min="7967" max="7967" width="0.25" style="189" hidden="1" customWidth="1"/>
    <col min="7968" max="7968" width="15.25" style="189" hidden="1" customWidth="1"/>
    <col min="7969" max="7970" width="15.375" style="189" hidden="1" customWidth="1"/>
    <col min="7971" max="7971" width="34.375" style="189" hidden="1" customWidth="1"/>
    <col min="7972" max="7972" width="0.125" style="189" hidden="1" customWidth="1"/>
    <col min="7973" max="8189" width="34.375" style="189" hidden="1" customWidth="1"/>
    <col min="8190" max="8190" width="5.25" style="189" hidden="1" customWidth="1"/>
    <col min="8191" max="8192" width="34.375" style="189" hidden="1"/>
    <col min="8193" max="8193" width="1.625" style="189" hidden="1" customWidth="1"/>
    <col min="8194" max="8194" width="34.375" style="189" hidden="1" customWidth="1"/>
    <col min="8195" max="8208" width="1" style="189" hidden="1" customWidth="1"/>
    <col min="8209" max="8209" width="1.625" style="189" hidden="1" customWidth="1"/>
    <col min="8210" max="8213" width="1" style="189" hidden="1" customWidth="1"/>
    <col min="8214" max="8215" width="1.875" style="189" hidden="1" customWidth="1"/>
    <col min="8216" max="8218" width="15.625" style="189" hidden="1" customWidth="1"/>
    <col min="8219" max="8219" width="16.375" style="189" hidden="1" customWidth="1"/>
    <col min="8220" max="8222" width="15.625" style="189" hidden="1" customWidth="1"/>
    <col min="8223" max="8223" width="0.25" style="189" hidden="1" customWidth="1"/>
    <col min="8224" max="8224" width="15.25" style="189" hidden="1" customWidth="1"/>
    <col min="8225" max="8226" width="15.375" style="189" hidden="1" customWidth="1"/>
    <col min="8227" max="8227" width="34.375" style="189" hidden="1" customWidth="1"/>
    <col min="8228" max="8228" width="0.125" style="189" hidden="1" customWidth="1"/>
    <col min="8229" max="8445" width="34.375" style="189" hidden="1" customWidth="1"/>
    <col min="8446" max="8446" width="5.25" style="189" hidden="1" customWidth="1"/>
    <col min="8447" max="8448" width="34.375" style="189" hidden="1"/>
    <col min="8449" max="8449" width="1.625" style="189" hidden="1" customWidth="1"/>
    <col min="8450" max="8450" width="34.375" style="189" hidden="1" customWidth="1"/>
    <col min="8451" max="8464" width="1" style="189" hidden="1" customWidth="1"/>
    <col min="8465" max="8465" width="1.625" style="189" hidden="1" customWidth="1"/>
    <col min="8466" max="8469" width="1" style="189" hidden="1" customWidth="1"/>
    <col min="8470" max="8471" width="1.875" style="189" hidden="1" customWidth="1"/>
    <col min="8472" max="8474" width="15.625" style="189" hidden="1" customWidth="1"/>
    <col min="8475" max="8475" width="16.375" style="189" hidden="1" customWidth="1"/>
    <col min="8476" max="8478" width="15.625" style="189" hidden="1" customWidth="1"/>
    <col min="8479" max="8479" width="0.25" style="189" hidden="1" customWidth="1"/>
    <col min="8480" max="8480" width="15.25" style="189" hidden="1" customWidth="1"/>
    <col min="8481" max="8482" width="15.375" style="189" hidden="1" customWidth="1"/>
    <col min="8483" max="8483" width="34.375" style="189" hidden="1" customWidth="1"/>
    <col min="8484" max="8484" width="0.125" style="189" hidden="1" customWidth="1"/>
    <col min="8485" max="8701" width="34.375" style="189" hidden="1" customWidth="1"/>
    <col min="8702" max="8702" width="5.25" style="189" hidden="1" customWidth="1"/>
    <col min="8703" max="8704" width="34.375" style="189" hidden="1"/>
    <col min="8705" max="8705" width="1.625" style="189" hidden="1" customWidth="1"/>
    <col min="8706" max="8706" width="34.375" style="189" hidden="1" customWidth="1"/>
    <col min="8707" max="8720" width="1" style="189" hidden="1" customWidth="1"/>
    <col min="8721" max="8721" width="1.625" style="189" hidden="1" customWidth="1"/>
    <col min="8722" max="8725" width="1" style="189" hidden="1" customWidth="1"/>
    <col min="8726" max="8727" width="1.875" style="189" hidden="1" customWidth="1"/>
    <col min="8728" max="8730" width="15.625" style="189" hidden="1" customWidth="1"/>
    <col min="8731" max="8731" width="16.375" style="189" hidden="1" customWidth="1"/>
    <col min="8732" max="8734" width="15.625" style="189" hidden="1" customWidth="1"/>
    <col min="8735" max="8735" width="0.25" style="189" hidden="1" customWidth="1"/>
    <col min="8736" max="8736" width="15.25" style="189" hidden="1" customWidth="1"/>
    <col min="8737" max="8738" width="15.375" style="189" hidden="1" customWidth="1"/>
    <col min="8739" max="8739" width="34.375" style="189" hidden="1" customWidth="1"/>
    <col min="8740" max="8740" width="0.125" style="189" hidden="1" customWidth="1"/>
    <col min="8741" max="8957" width="34.375" style="189" hidden="1" customWidth="1"/>
    <col min="8958" max="8958" width="5.25" style="189" hidden="1" customWidth="1"/>
    <col min="8959" max="8960" width="34.375" style="189" hidden="1"/>
    <col min="8961" max="8961" width="1.625" style="189" hidden="1" customWidth="1"/>
    <col min="8962" max="8962" width="34.375" style="189" hidden="1" customWidth="1"/>
    <col min="8963" max="8976" width="1" style="189" hidden="1" customWidth="1"/>
    <col min="8977" max="8977" width="1.625" style="189" hidden="1" customWidth="1"/>
    <col min="8978" max="8981" width="1" style="189" hidden="1" customWidth="1"/>
    <col min="8982" max="8983" width="1.875" style="189" hidden="1" customWidth="1"/>
    <col min="8984" max="8986" width="15.625" style="189" hidden="1" customWidth="1"/>
    <col min="8987" max="8987" width="16.375" style="189" hidden="1" customWidth="1"/>
    <col min="8988" max="8990" width="15.625" style="189" hidden="1" customWidth="1"/>
    <col min="8991" max="8991" width="0.25" style="189" hidden="1" customWidth="1"/>
    <col min="8992" max="8992" width="15.25" style="189" hidden="1" customWidth="1"/>
    <col min="8993" max="8994" width="15.375" style="189" hidden="1" customWidth="1"/>
    <col min="8995" max="8995" width="34.375" style="189" hidden="1" customWidth="1"/>
    <col min="8996" max="8996" width="0.125" style="189" hidden="1" customWidth="1"/>
    <col min="8997" max="9213" width="34.375" style="189" hidden="1" customWidth="1"/>
    <col min="9214" max="9214" width="5.25" style="189" hidden="1" customWidth="1"/>
    <col min="9215" max="9216" width="34.375" style="189" hidden="1"/>
    <col min="9217" max="9217" width="1.625" style="189" hidden="1" customWidth="1"/>
    <col min="9218" max="9218" width="34.375" style="189" hidden="1" customWidth="1"/>
    <col min="9219" max="9232" width="1" style="189" hidden="1" customWidth="1"/>
    <col min="9233" max="9233" width="1.625" style="189" hidden="1" customWidth="1"/>
    <col min="9234" max="9237" width="1" style="189" hidden="1" customWidth="1"/>
    <col min="9238" max="9239" width="1.875" style="189" hidden="1" customWidth="1"/>
    <col min="9240" max="9242" width="15.625" style="189" hidden="1" customWidth="1"/>
    <col min="9243" max="9243" width="16.375" style="189" hidden="1" customWidth="1"/>
    <col min="9244" max="9246" width="15.625" style="189" hidden="1" customWidth="1"/>
    <col min="9247" max="9247" width="0.25" style="189" hidden="1" customWidth="1"/>
    <col min="9248" max="9248" width="15.25" style="189" hidden="1" customWidth="1"/>
    <col min="9249" max="9250" width="15.375" style="189" hidden="1" customWidth="1"/>
    <col min="9251" max="9251" width="34.375" style="189" hidden="1" customWidth="1"/>
    <col min="9252" max="9252" width="0.125" style="189" hidden="1" customWidth="1"/>
    <col min="9253" max="9469" width="34.375" style="189" hidden="1" customWidth="1"/>
    <col min="9470" max="9470" width="5.25" style="189" hidden="1" customWidth="1"/>
    <col min="9471" max="9472" width="34.375" style="189" hidden="1"/>
    <col min="9473" max="9473" width="1.625" style="189" hidden="1" customWidth="1"/>
    <col min="9474" max="9474" width="34.375" style="189" hidden="1" customWidth="1"/>
    <col min="9475" max="9488" width="1" style="189" hidden="1" customWidth="1"/>
    <col min="9489" max="9489" width="1.625" style="189" hidden="1" customWidth="1"/>
    <col min="9490" max="9493" width="1" style="189" hidden="1" customWidth="1"/>
    <col min="9494" max="9495" width="1.875" style="189" hidden="1" customWidth="1"/>
    <col min="9496" max="9498" width="15.625" style="189" hidden="1" customWidth="1"/>
    <col min="9499" max="9499" width="16.375" style="189" hidden="1" customWidth="1"/>
    <col min="9500" max="9502" width="15.625" style="189" hidden="1" customWidth="1"/>
    <col min="9503" max="9503" width="0.25" style="189" hidden="1" customWidth="1"/>
    <col min="9504" max="9504" width="15.25" style="189" hidden="1" customWidth="1"/>
    <col min="9505" max="9506" width="15.375" style="189" hidden="1" customWidth="1"/>
    <col min="9507" max="9507" width="34.375" style="189" hidden="1" customWidth="1"/>
    <col min="9508" max="9508" width="0.125" style="189" hidden="1" customWidth="1"/>
    <col min="9509" max="9725" width="34.375" style="189" hidden="1" customWidth="1"/>
    <col min="9726" max="9726" width="5.25" style="189" hidden="1" customWidth="1"/>
    <col min="9727" max="9728" width="34.375" style="189" hidden="1"/>
    <col min="9729" max="9729" width="1.625" style="189" hidden="1" customWidth="1"/>
    <col min="9730" max="9730" width="34.375" style="189" hidden="1" customWidth="1"/>
    <col min="9731" max="9744" width="1" style="189" hidden="1" customWidth="1"/>
    <col min="9745" max="9745" width="1.625" style="189" hidden="1" customWidth="1"/>
    <col min="9746" max="9749" width="1" style="189" hidden="1" customWidth="1"/>
    <col min="9750" max="9751" width="1.875" style="189" hidden="1" customWidth="1"/>
    <col min="9752" max="9754" width="15.625" style="189" hidden="1" customWidth="1"/>
    <col min="9755" max="9755" width="16.375" style="189" hidden="1" customWidth="1"/>
    <col min="9756" max="9758" width="15.625" style="189" hidden="1" customWidth="1"/>
    <col min="9759" max="9759" width="0.25" style="189" hidden="1" customWidth="1"/>
    <col min="9760" max="9760" width="15.25" style="189" hidden="1" customWidth="1"/>
    <col min="9761" max="9762" width="15.375" style="189" hidden="1" customWidth="1"/>
    <col min="9763" max="9763" width="34.375" style="189" hidden="1" customWidth="1"/>
    <col min="9764" max="9764" width="0.125" style="189" hidden="1" customWidth="1"/>
    <col min="9765" max="9981" width="34.375" style="189" hidden="1" customWidth="1"/>
    <col min="9982" max="9982" width="5.25" style="189" hidden="1" customWidth="1"/>
    <col min="9983" max="9984" width="34.375" style="189" hidden="1"/>
    <col min="9985" max="9985" width="1.625" style="189" hidden="1" customWidth="1"/>
    <col min="9986" max="9986" width="34.375" style="189" hidden="1" customWidth="1"/>
    <col min="9987" max="10000" width="1" style="189" hidden="1" customWidth="1"/>
    <col min="10001" max="10001" width="1.625" style="189" hidden="1" customWidth="1"/>
    <col min="10002" max="10005" width="1" style="189" hidden="1" customWidth="1"/>
    <col min="10006" max="10007" width="1.875" style="189" hidden="1" customWidth="1"/>
    <col min="10008" max="10010" width="15.625" style="189" hidden="1" customWidth="1"/>
    <col min="10011" max="10011" width="16.375" style="189" hidden="1" customWidth="1"/>
    <col min="10012" max="10014" width="15.625" style="189" hidden="1" customWidth="1"/>
    <col min="10015" max="10015" width="0.25" style="189" hidden="1" customWidth="1"/>
    <col min="10016" max="10016" width="15.25" style="189" hidden="1" customWidth="1"/>
    <col min="10017" max="10018" width="15.375" style="189" hidden="1" customWidth="1"/>
    <col min="10019" max="10019" width="34.375" style="189" hidden="1" customWidth="1"/>
    <col min="10020" max="10020" width="0.125" style="189" hidden="1" customWidth="1"/>
    <col min="10021" max="10237" width="34.375" style="189" hidden="1" customWidth="1"/>
    <col min="10238" max="10238" width="5.25" style="189" hidden="1" customWidth="1"/>
    <col min="10239" max="10240" width="34.375" style="189" hidden="1"/>
    <col min="10241" max="10241" width="1.625" style="189" hidden="1" customWidth="1"/>
    <col min="10242" max="10242" width="34.375" style="189" hidden="1" customWidth="1"/>
    <col min="10243" max="10256" width="1" style="189" hidden="1" customWidth="1"/>
    <col min="10257" max="10257" width="1.625" style="189" hidden="1" customWidth="1"/>
    <col min="10258" max="10261" width="1" style="189" hidden="1" customWidth="1"/>
    <col min="10262" max="10263" width="1.875" style="189" hidden="1" customWidth="1"/>
    <col min="10264" max="10266" width="15.625" style="189" hidden="1" customWidth="1"/>
    <col min="10267" max="10267" width="16.375" style="189" hidden="1" customWidth="1"/>
    <col min="10268" max="10270" width="15.625" style="189" hidden="1" customWidth="1"/>
    <col min="10271" max="10271" width="0.25" style="189" hidden="1" customWidth="1"/>
    <col min="10272" max="10272" width="15.25" style="189" hidden="1" customWidth="1"/>
    <col min="10273" max="10274" width="15.375" style="189" hidden="1" customWidth="1"/>
    <col min="10275" max="10275" width="34.375" style="189" hidden="1" customWidth="1"/>
    <col min="10276" max="10276" width="0.125" style="189" hidden="1" customWidth="1"/>
    <col min="10277" max="10493" width="34.375" style="189" hidden="1" customWidth="1"/>
    <col min="10494" max="10494" width="5.25" style="189" hidden="1" customWidth="1"/>
    <col min="10495" max="10496" width="34.375" style="189" hidden="1"/>
    <col min="10497" max="10497" width="1.625" style="189" hidden="1" customWidth="1"/>
    <col min="10498" max="10498" width="34.375" style="189" hidden="1" customWidth="1"/>
    <col min="10499" max="10512" width="1" style="189" hidden="1" customWidth="1"/>
    <col min="10513" max="10513" width="1.625" style="189" hidden="1" customWidth="1"/>
    <col min="10514" max="10517" width="1" style="189" hidden="1" customWidth="1"/>
    <col min="10518" max="10519" width="1.875" style="189" hidden="1" customWidth="1"/>
    <col min="10520" max="10522" width="15.625" style="189" hidden="1" customWidth="1"/>
    <col min="10523" max="10523" width="16.375" style="189" hidden="1" customWidth="1"/>
    <col min="10524" max="10526" width="15.625" style="189" hidden="1" customWidth="1"/>
    <col min="10527" max="10527" width="0.25" style="189" hidden="1" customWidth="1"/>
    <col min="10528" max="10528" width="15.25" style="189" hidden="1" customWidth="1"/>
    <col min="10529" max="10530" width="15.375" style="189" hidden="1" customWidth="1"/>
    <col min="10531" max="10531" width="34.375" style="189" hidden="1" customWidth="1"/>
    <col min="10532" max="10532" width="0.125" style="189" hidden="1" customWidth="1"/>
    <col min="10533" max="10749" width="34.375" style="189" hidden="1" customWidth="1"/>
    <col min="10750" max="10750" width="5.25" style="189" hidden="1" customWidth="1"/>
    <col min="10751" max="10752" width="34.375" style="189" hidden="1"/>
    <col min="10753" max="10753" width="1.625" style="189" hidden="1" customWidth="1"/>
    <col min="10754" max="10754" width="34.375" style="189" hidden="1" customWidth="1"/>
    <col min="10755" max="10768" width="1" style="189" hidden="1" customWidth="1"/>
    <col min="10769" max="10769" width="1.625" style="189" hidden="1" customWidth="1"/>
    <col min="10770" max="10773" width="1" style="189" hidden="1" customWidth="1"/>
    <col min="10774" max="10775" width="1.875" style="189" hidden="1" customWidth="1"/>
    <col min="10776" max="10778" width="15.625" style="189" hidden="1" customWidth="1"/>
    <col min="10779" max="10779" width="16.375" style="189" hidden="1" customWidth="1"/>
    <col min="10780" max="10782" width="15.625" style="189" hidden="1" customWidth="1"/>
    <col min="10783" max="10783" width="0.25" style="189" hidden="1" customWidth="1"/>
    <col min="10784" max="10784" width="15.25" style="189" hidden="1" customWidth="1"/>
    <col min="10785" max="10786" width="15.375" style="189" hidden="1" customWidth="1"/>
    <col min="10787" max="10787" width="34.375" style="189" hidden="1" customWidth="1"/>
    <col min="10788" max="10788" width="0.125" style="189" hidden="1" customWidth="1"/>
    <col min="10789" max="11005" width="34.375" style="189" hidden="1" customWidth="1"/>
    <col min="11006" max="11006" width="5.25" style="189" hidden="1" customWidth="1"/>
    <col min="11007" max="11008" width="34.375" style="189" hidden="1"/>
    <col min="11009" max="11009" width="1.625" style="189" hidden="1" customWidth="1"/>
    <col min="11010" max="11010" width="34.375" style="189" hidden="1" customWidth="1"/>
    <col min="11011" max="11024" width="1" style="189" hidden="1" customWidth="1"/>
    <col min="11025" max="11025" width="1.625" style="189" hidden="1" customWidth="1"/>
    <col min="11026" max="11029" width="1" style="189" hidden="1" customWidth="1"/>
    <col min="11030" max="11031" width="1.875" style="189" hidden="1" customWidth="1"/>
    <col min="11032" max="11034" width="15.625" style="189" hidden="1" customWidth="1"/>
    <col min="11035" max="11035" width="16.375" style="189" hidden="1" customWidth="1"/>
    <col min="11036" max="11038" width="15.625" style="189" hidden="1" customWidth="1"/>
    <col min="11039" max="11039" width="0.25" style="189" hidden="1" customWidth="1"/>
    <col min="11040" max="11040" width="15.25" style="189" hidden="1" customWidth="1"/>
    <col min="11041" max="11042" width="15.375" style="189" hidden="1" customWidth="1"/>
    <col min="11043" max="11043" width="34.375" style="189" hidden="1" customWidth="1"/>
    <col min="11044" max="11044" width="0.125" style="189" hidden="1" customWidth="1"/>
    <col min="11045" max="11261" width="34.375" style="189" hidden="1" customWidth="1"/>
    <col min="11262" max="11262" width="5.25" style="189" hidden="1" customWidth="1"/>
    <col min="11263" max="11264" width="34.375" style="189" hidden="1"/>
    <col min="11265" max="11265" width="1.625" style="189" hidden="1" customWidth="1"/>
    <col min="11266" max="11266" width="34.375" style="189" hidden="1" customWidth="1"/>
    <col min="11267" max="11280" width="1" style="189" hidden="1" customWidth="1"/>
    <col min="11281" max="11281" width="1.625" style="189" hidden="1" customWidth="1"/>
    <col min="11282" max="11285" width="1" style="189" hidden="1" customWidth="1"/>
    <col min="11286" max="11287" width="1.875" style="189" hidden="1" customWidth="1"/>
    <col min="11288" max="11290" width="15.625" style="189" hidden="1" customWidth="1"/>
    <col min="11291" max="11291" width="16.375" style="189" hidden="1" customWidth="1"/>
    <col min="11292" max="11294" width="15.625" style="189" hidden="1" customWidth="1"/>
    <col min="11295" max="11295" width="0.25" style="189" hidden="1" customWidth="1"/>
    <col min="11296" max="11296" width="15.25" style="189" hidden="1" customWidth="1"/>
    <col min="11297" max="11298" width="15.375" style="189" hidden="1" customWidth="1"/>
    <col min="11299" max="11299" width="34.375" style="189" hidden="1" customWidth="1"/>
    <col min="11300" max="11300" width="0.125" style="189" hidden="1" customWidth="1"/>
    <col min="11301" max="11517" width="34.375" style="189" hidden="1" customWidth="1"/>
    <col min="11518" max="11518" width="5.25" style="189" hidden="1" customWidth="1"/>
    <col min="11519" max="11520" width="34.375" style="189" hidden="1"/>
    <col min="11521" max="11521" width="1.625" style="189" hidden="1" customWidth="1"/>
    <col min="11522" max="11522" width="34.375" style="189" hidden="1" customWidth="1"/>
    <col min="11523" max="11536" width="1" style="189" hidden="1" customWidth="1"/>
    <col min="11537" max="11537" width="1.625" style="189" hidden="1" customWidth="1"/>
    <col min="11538" max="11541" width="1" style="189" hidden="1" customWidth="1"/>
    <col min="11542" max="11543" width="1.875" style="189" hidden="1" customWidth="1"/>
    <col min="11544" max="11546" width="15.625" style="189" hidden="1" customWidth="1"/>
    <col min="11547" max="11547" width="16.375" style="189" hidden="1" customWidth="1"/>
    <col min="11548" max="11550" width="15.625" style="189" hidden="1" customWidth="1"/>
    <col min="11551" max="11551" width="0.25" style="189" hidden="1" customWidth="1"/>
    <col min="11552" max="11552" width="15.25" style="189" hidden="1" customWidth="1"/>
    <col min="11553" max="11554" width="15.375" style="189" hidden="1" customWidth="1"/>
    <col min="11555" max="11555" width="34.375" style="189" hidden="1" customWidth="1"/>
    <col min="11556" max="11556" width="0.125" style="189" hidden="1" customWidth="1"/>
    <col min="11557" max="11773" width="34.375" style="189" hidden="1" customWidth="1"/>
    <col min="11774" max="11774" width="5.25" style="189" hidden="1" customWidth="1"/>
    <col min="11775" max="11776" width="34.375" style="189" hidden="1"/>
    <col min="11777" max="11777" width="1.625" style="189" hidden="1" customWidth="1"/>
    <col min="11778" max="11778" width="34.375" style="189" hidden="1" customWidth="1"/>
    <col min="11779" max="11792" width="1" style="189" hidden="1" customWidth="1"/>
    <col min="11793" max="11793" width="1.625" style="189" hidden="1" customWidth="1"/>
    <col min="11794" max="11797" width="1" style="189" hidden="1" customWidth="1"/>
    <col min="11798" max="11799" width="1.875" style="189" hidden="1" customWidth="1"/>
    <col min="11800" max="11802" width="15.625" style="189" hidden="1" customWidth="1"/>
    <col min="11803" max="11803" width="16.375" style="189" hidden="1" customWidth="1"/>
    <col min="11804" max="11806" width="15.625" style="189" hidden="1" customWidth="1"/>
    <col min="11807" max="11807" width="0.25" style="189" hidden="1" customWidth="1"/>
    <col min="11808" max="11808" width="15.25" style="189" hidden="1" customWidth="1"/>
    <col min="11809" max="11810" width="15.375" style="189" hidden="1" customWidth="1"/>
    <col min="11811" max="11811" width="34.375" style="189" hidden="1" customWidth="1"/>
    <col min="11812" max="11812" width="0.125" style="189" hidden="1" customWidth="1"/>
    <col min="11813" max="12029" width="34.375" style="189" hidden="1" customWidth="1"/>
    <col min="12030" max="12030" width="5.25" style="189" hidden="1" customWidth="1"/>
    <col min="12031" max="12032" width="34.375" style="189" hidden="1"/>
    <col min="12033" max="12033" width="1.625" style="189" hidden="1" customWidth="1"/>
    <col min="12034" max="12034" width="34.375" style="189" hidden="1" customWidth="1"/>
    <col min="12035" max="12048" width="1" style="189" hidden="1" customWidth="1"/>
    <col min="12049" max="12049" width="1.625" style="189" hidden="1" customWidth="1"/>
    <col min="12050" max="12053" width="1" style="189" hidden="1" customWidth="1"/>
    <col min="12054" max="12055" width="1.875" style="189" hidden="1" customWidth="1"/>
    <col min="12056" max="12058" width="15.625" style="189" hidden="1" customWidth="1"/>
    <col min="12059" max="12059" width="16.375" style="189" hidden="1" customWidth="1"/>
    <col min="12060" max="12062" width="15.625" style="189" hidden="1" customWidth="1"/>
    <col min="12063" max="12063" width="0.25" style="189" hidden="1" customWidth="1"/>
    <col min="12064" max="12064" width="15.25" style="189" hidden="1" customWidth="1"/>
    <col min="12065" max="12066" width="15.375" style="189" hidden="1" customWidth="1"/>
    <col min="12067" max="12067" width="34.375" style="189" hidden="1" customWidth="1"/>
    <col min="12068" max="12068" width="0.125" style="189" hidden="1" customWidth="1"/>
    <col min="12069" max="12285" width="34.375" style="189" hidden="1" customWidth="1"/>
    <col min="12286" max="12286" width="5.25" style="189" hidden="1" customWidth="1"/>
    <col min="12287" max="12288" width="34.375" style="189" hidden="1"/>
    <col min="12289" max="12289" width="1.625" style="189" hidden="1" customWidth="1"/>
    <col min="12290" max="12290" width="34.375" style="189" hidden="1" customWidth="1"/>
    <col min="12291" max="12304" width="1" style="189" hidden="1" customWidth="1"/>
    <col min="12305" max="12305" width="1.625" style="189" hidden="1" customWidth="1"/>
    <col min="12306" max="12309" width="1" style="189" hidden="1" customWidth="1"/>
    <col min="12310" max="12311" width="1.875" style="189" hidden="1" customWidth="1"/>
    <col min="12312" max="12314" width="15.625" style="189" hidden="1" customWidth="1"/>
    <col min="12315" max="12315" width="16.375" style="189" hidden="1" customWidth="1"/>
    <col min="12316" max="12318" width="15.625" style="189" hidden="1" customWidth="1"/>
    <col min="12319" max="12319" width="0.25" style="189" hidden="1" customWidth="1"/>
    <col min="12320" max="12320" width="15.25" style="189" hidden="1" customWidth="1"/>
    <col min="12321" max="12322" width="15.375" style="189" hidden="1" customWidth="1"/>
    <col min="12323" max="12323" width="34.375" style="189" hidden="1" customWidth="1"/>
    <col min="12324" max="12324" width="0.125" style="189" hidden="1" customWidth="1"/>
    <col min="12325" max="12541" width="34.375" style="189" hidden="1" customWidth="1"/>
    <col min="12542" max="12542" width="5.25" style="189" hidden="1" customWidth="1"/>
    <col min="12543" max="12544" width="34.375" style="189" hidden="1"/>
    <col min="12545" max="12545" width="1.625" style="189" hidden="1" customWidth="1"/>
    <col min="12546" max="12546" width="34.375" style="189" hidden="1" customWidth="1"/>
    <col min="12547" max="12560" width="1" style="189" hidden="1" customWidth="1"/>
    <col min="12561" max="12561" width="1.625" style="189" hidden="1" customWidth="1"/>
    <col min="12562" max="12565" width="1" style="189" hidden="1" customWidth="1"/>
    <col min="12566" max="12567" width="1.875" style="189" hidden="1" customWidth="1"/>
    <col min="12568" max="12570" width="15.625" style="189" hidden="1" customWidth="1"/>
    <col min="12571" max="12571" width="16.375" style="189" hidden="1" customWidth="1"/>
    <col min="12572" max="12574" width="15.625" style="189" hidden="1" customWidth="1"/>
    <col min="12575" max="12575" width="0.25" style="189" hidden="1" customWidth="1"/>
    <col min="12576" max="12576" width="15.25" style="189" hidden="1" customWidth="1"/>
    <col min="12577" max="12578" width="15.375" style="189" hidden="1" customWidth="1"/>
    <col min="12579" max="12579" width="34.375" style="189" hidden="1" customWidth="1"/>
    <col min="12580" max="12580" width="0.125" style="189" hidden="1" customWidth="1"/>
    <col min="12581" max="12797" width="34.375" style="189" hidden="1" customWidth="1"/>
    <col min="12798" max="12798" width="5.25" style="189" hidden="1" customWidth="1"/>
    <col min="12799" max="12800" width="34.375" style="189" hidden="1"/>
    <col min="12801" max="12801" width="1.625" style="189" hidden="1" customWidth="1"/>
    <col min="12802" max="12802" width="34.375" style="189" hidden="1" customWidth="1"/>
    <col min="12803" max="12816" width="1" style="189" hidden="1" customWidth="1"/>
    <col min="12817" max="12817" width="1.625" style="189" hidden="1" customWidth="1"/>
    <col min="12818" max="12821" width="1" style="189" hidden="1" customWidth="1"/>
    <col min="12822" max="12823" width="1.875" style="189" hidden="1" customWidth="1"/>
    <col min="12824" max="12826" width="15.625" style="189" hidden="1" customWidth="1"/>
    <col min="12827" max="12827" width="16.375" style="189" hidden="1" customWidth="1"/>
    <col min="12828" max="12830" width="15.625" style="189" hidden="1" customWidth="1"/>
    <col min="12831" max="12831" width="0.25" style="189" hidden="1" customWidth="1"/>
    <col min="12832" max="12832" width="15.25" style="189" hidden="1" customWidth="1"/>
    <col min="12833" max="12834" width="15.375" style="189" hidden="1" customWidth="1"/>
    <col min="12835" max="12835" width="34.375" style="189" hidden="1" customWidth="1"/>
    <col min="12836" max="12836" width="0.125" style="189" hidden="1" customWidth="1"/>
    <col min="12837" max="13053" width="34.375" style="189" hidden="1" customWidth="1"/>
    <col min="13054" max="13054" width="5.25" style="189" hidden="1" customWidth="1"/>
    <col min="13055" max="13056" width="34.375" style="189" hidden="1"/>
    <col min="13057" max="13057" width="1.625" style="189" hidden="1" customWidth="1"/>
    <col min="13058" max="13058" width="34.375" style="189" hidden="1" customWidth="1"/>
    <col min="13059" max="13072" width="1" style="189" hidden="1" customWidth="1"/>
    <col min="13073" max="13073" width="1.625" style="189" hidden="1" customWidth="1"/>
    <col min="13074" max="13077" width="1" style="189" hidden="1" customWidth="1"/>
    <col min="13078" max="13079" width="1.875" style="189" hidden="1" customWidth="1"/>
    <col min="13080" max="13082" width="15.625" style="189" hidden="1" customWidth="1"/>
    <col min="13083" max="13083" width="16.375" style="189" hidden="1" customWidth="1"/>
    <col min="13084" max="13086" width="15.625" style="189" hidden="1" customWidth="1"/>
    <col min="13087" max="13087" width="0.25" style="189" hidden="1" customWidth="1"/>
    <col min="13088" max="13088" width="15.25" style="189" hidden="1" customWidth="1"/>
    <col min="13089" max="13090" width="15.375" style="189" hidden="1" customWidth="1"/>
    <col min="13091" max="13091" width="34.375" style="189" hidden="1" customWidth="1"/>
    <col min="13092" max="13092" width="0.125" style="189" hidden="1" customWidth="1"/>
    <col min="13093" max="13309" width="34.375" style="189" hidden="1" customWidth="1"/>
    <col min="13310" max="13310" width="5.25" style="189" hidden="1" customWidth="1"/>
    <col min="13311" max="13312" width="34.375" style="189" hidden="1"/>
    <col min="13313" max="13313" width="1.625" style="189" hidden="1" customWidth="1"/>
    <col min="13314" max="13314" width="34.375" style="189" hidden="1" customWidth="1"/>
    <col min="13315" max="13328" width="1" style="189" hidden="1" customWidth="1"/>
    <col min="13329" max="13329" width="1.625" style="189" hidden="1" customWidth="1"/>
    <col min="13330" max="13333" width="1" style="189" hidden="1" customWidth="1"/>
    <col min="13334" max="13335" width="1.875" style="189" hidden="1" customWidth="1"/>
    <col min="13336" max="13338" width="15.625" style="189" hidden="1" customWidth="1"/>
    <col min="13339" max="13339" width="16.375" style="189" hidden="1" customWidth="1"/>
    <col min="13340" max="13342" width="15.625" style="189" hidden="1" customWidth="1"/>
    <col min="13343" max="13343" width="0.25" style="189" hidden="1" customWidth="1"/>
    <col min="13344" max="13344" width="15.25" style="189" hidden="1" customWidth="1"/>
    <col min="13345" max="13346" width="15.375" style="189" hidden="1" customWidth="1"/>
    <col min="13347" max="13347" width="34.375" style="189" hidden="1" customWidth="1"/>
    <col min="13348" max="13348" width="0.125" style="189" hidden="1" customWidth="1"/>
    <col min="13349" max="13565" width="34.375" style="189" hidden="1" customWidth="1"/>
    <col min="13566" max="13566" width="5.25" style="189" hidden="1" customWidth="1"/>
    <col min="13567" max="13568" width="34.375" style="189" hidden="1"/>
    <col min="13569" max="13569" width="1.625" style="189" hidden="1" customWidth="1"/>
    <col min="13570" max="13570" width="34.375" style="189" hidden="1" customWidth="1"/>
    <col min="13571" max="13584" width="1" style="189" hidden="1" customWidth="1"/>
    <col min="13585" max="13585" width="1.625" style="189" hidden="1" customWidth="1"/>
    <col min="13586" max="13589" width="1" style="189" hidden="1" customWidth="1"/>
    <col min="13590" max="13591" width="1.875" style="189" hidden="1" customWidth="1"/>
    <col min="13592" max="13594" width="15.625" style="189" hidden="1" customWidth="1"/>
    <col min="13595" max="13595" width="16.375" style="189" hidden="1" customWidth="1"/>
    <col min="13596" max="13598" width="15.625" style="189" hidden="1" customWidth="1"/>
    <col min="13599" max="13599" width="0.25" style="189" hidden="1" customWidth="1"/>
    <col min="13600" max="13600" width="15.25" style="189" hidden="1" customWidth="1"/>
    <col min="13601" max="13602" width="15.375" style="189" hidden="1" customWidth="1"/>
    <col min="13603" max="13603" width="34.375" style="189" hidden="1" customWidth="1"/>
    <col min="13604" max="13604" width="0.125" style="189" hidden="1" customWidth="1"/>
    <col min="13605" max="13821" width="34.375" style="189" hidden="1" customWidth="1"/>
    <col min="13822" max="13822" width="5.25" style="189" hidden="1" customWidth="1"/>
    <col min="13823" max="13824" width="34.375" style="189" hidden="1"/>
    <col min="13825" max="13825" width="1.625" style="189" hidden="1" customWidth="1"/>
    <col min="13826" max="13826" width="34.375" style="189" hidden="1" customWidth="1"/>
    <col min="13827" max="13840" width="1" style="189" hidden="1" customWidth="1"/>
    <col min="13841" max="13841" width="1.625" style="189" hidden="1" customWidth="1"/>
    <col min="13842" max="13845" width="1" style="189" hidden="1" customWidth="1"/>
    <col min="13846" max="13847" width="1.875" style="189" hidden="1" customWidth="1"/>
    <col min="13848" max="13850" width="15.625" style="189" hidden="1" customWidth="1"/>
    <col min="13851" max="13851" width="16.375" style="189" hidden="1" customWidth="1"/>
    <col min="13852" max="13854" width="15.625" style="189" hidden="1" customWidth="1"/>
    <col min="13855" max="13855" width="0.25" style="189" hidden="1" customWidth="1"/>
    <col min="13856" max="13856" width="15.25" style="189" hidden="1" customWidth="1"/>
    <col min="13857" max="13858" width="15.375" style="189" hidden="1" customWidth="1"/>
    <col min="13859" max="13859" width="34.375" style="189" hidden="1" customWidth="1"/>
    <col min="13860" max="13860" width="0.125" style="189" hidden="1" customWidth="1"/>
    <col min="13861" max="14077" width="34.375" style="189" hidden="1" customWidth="1"/>
    <col min="14078" max="14078" width="5.25" style="189" hidden="1" customWidth="1"/>
    <col min="14079" max="14080" width="34.375" style="189" hidden="1"/>
    <col min="14081" max="14081" width="1.625" style="189" hidden="1" customWidth="1"/>
    <col min="14082" max="14082" width="34.375" style="189" hidden="1" customWidth="1"/>
    <col min="14083" max="14096" width="1" style="189" hidden="1" customWidth="1"/>
    <col min="14097" max="14097" width="1.625" style="189" hidden="1" customWidth="1"/>
    <col min="14098" max="14101" width="1" style="189" hidden="1" customWidth="1"/>
    <col min="14102" max="14103" width="1.875" style="189" hidden="1" customWidth="1"/>
    <col min="14104" max="14106" width="15.625" style="189" hidden="1" customWidth="1"/>
    <col min="14107" max="14107" width="16.375" style="189" hidden="1" customWidth="1"/>
    <col min="14108" max="14110" width="15.625" style="189" hidden="1" customWidth="1"/>
    <col min="14111" max="14111" width="0.25" style="189" hidden="1" customWidth="1"/>
    <col min="14112" max="14112" width="15.25" style="189" hidden="1" customWidth="1"/>
    <col min="14113" max="14114" width="15.375" style="189" hidden="1" customWidth="1"/>
    <col min="14115" max="14115" width="34.375" style="189" hidden="1" customWidth="1"/>
    <col min="14116" max="14116" width="0.125" style="189" hidden="1" customWidth="1"/>
    <col min="14117" max="14333" width="34.375" style="189" hidden="1" customWidth="1"/>
    <col min="14334" max="14334" width="5.25" style="189" hidden="1" customWidth="1"/>
    <col min="14335" max="14336" width="34.375" style="189" hidden="1"/>
    <col min="14337" max="14337" width="1.625" style="189" hidden="1" customWidth="1"/>
    <col min="14338" max="14338" width="34.375" style="189" hidden="1" customWidth="1"/>
    <col min="14339" max="14352" width="1" style="189" hidden="1" customWidth="1"/>
    <col min="14353" max="14353" width="1.625" style="189" hidden="1" customWidth="1"/>
    <col min="14354" max="14357" width="1" style="189" hidden="1" customWidth="1"/>
    <col min="14358" max="14359" width="1.875" style="189" hidden="1" customWidth="1"/>
    <col min="14360" max="14362" width="15.625" style="189" hidden="1" customWidth="1"/>
    <col min="14363" max="14363" width="16.375" style="189" hidden="1" customWidth="1"/>
    <col min="14364" max="14366" width="15.625" style="189" hidden="1" customWidth="1"/>
    <col min="14367" max="14367" width="0.25" style="189" hidden="1" customWidth="1"/>
    <col min="14368" max="14368" width="15.25" style="189" hidden="1" customWidth="1"/>
    <col min="14369" max="14370" width="15.375" style="189" hidden="1" customWidth="1"/>
    <col min="14371" max="14371" width="34.375" style="189" hidden="1" customWidth="1"/>
    <col min="14372" max="14372" width="0.125" style="189" hidden="1" customWidth="1"/>
    <col min="14373" max="14589" width="34.375" style="189" hidden="1" customWidth="1"/>
    <col min="14590" max="14590" width="5.25" style="189" hidden="1" customWidth="1"/>
    <col min="14591" max="14592" width="34.375" style="189" hidden="1"/>
    <col min="14593" max="14593" width="1.625" style="189" hidden="1" customWidth="1"/>
    <col min="14594" max="14594" width="34.375" style="189" hidden="1" customWidth="1"/>
    <col min="14595" max="14608" width="1" style="189" hidden="1" customWidth="1"/>
    <col min="14609" max="14609" width="1.625" style="189" hidden="1" customWidth="1"/>
    <col min="14610" max="14613" width="1" style="189" hidden="1" customWidth="1"/>
    <col min="14614" max="14615" width="1.875" style="189" hidden="1" customWidth="1"/>
    <col min="14616" max="14618" width="15.625" style="189" hidden="1" customWidth="1"/>
    <col min="14619" max="14619" width="16.375" style="189" hidden="1" customWidth="1"/>
    <col min="14620" max="14622" width="15.625" style="189" hidden="1" customWidth="1"/>
    <col min="14623" max="14623" width="0.25" style="189" hidden="1" customWidth="1"/>
    <col min="14624" max="14624" width="15.25" style="189" hidden="1" customWidth="1"/>
    <col min="14625" max="14626" width="15.375" style="189" hidden="1" customWidth="1"/>
    <col min="14627" max="14627" width="34.375" style="189" hidden="1" customWidth="1"/>
    <col min="14628" max="14628" width="0.125" style="189" hidden="1" customWidth="1"/>
    <col min="14629" max="14845" width="34.375" style="189" hidden="1" customWidth="1"/>
    <col min="14846" max="14846" width="5.25" style="189" hidden="1" customWidth="1"/>
    <col min="14847" max="14848" width="34.375" style="189" hidden="1"/>
    <col min="14849" max="14849" width="1.625" style="189" hidden="1" customWidth="1"/>
    <col min="14850" max="14850" width="34.375" style="189" hidden="1" customWidth="1"/>
    <col min="14851" max="14864" width="1" style="189" hidden="1" customWidth="1"/>
    <col min="14865" max="14865" width="1.625" style="189" hidden="1" customWidth="1"/>
    <col min="14866" max="14869" width="1" style="189" hidden="1" customWidth="1"/>
    <col min="14870" max="14871" width="1.875" style="189" hidden="1" customWidth="1"/>
    <col min="14872" max="14874" width="15.625" style="189" hidden="1" customWidth="1"/>
    <col min="14875" max="14875" width="16.375" style="189" hidden="1" customWidth="1"/>
    <col min="14876" max="14878" width="15.625" style="189" hidden="1" customWidth="1"/>
    <col min="14879" max="14879" width="0.25" style="189" hidden="1" customWidth="1"/>
    <col min="14880" max="14880" width="15.25" style="189" hidden="1" customWidth="1"/>
    <col min="14881" max="14882" width="15.375" style="189" hidden="1" customWidth="1"/>
    <col min="14883" max="14883" width="34.375" style="189" hidden="1" customWidth="1"/>
    <col min="14884" max="14884" width="0.125" style="189" hidden="1" customWidth="1"/>
    <col min="14885" max="15101" width="34.375" style="189" hidden="1" customWidth="1"/>
    <col min="15102" max="15102" width="5.25" style="189" hidden="1" customWidth="1"/>
    <col min="15103" max="15104" width="34.375" style="189" hidden="1"/>
    <col min="15105" max="15105" width="1.625" style="189" hidden="1" customWidth="1"/>
    <col min="15106" max="15106" width="34.375" style="189" hidden="1" customWidth="1"/>
    <col min="15107" max="15120" width="1" style="189" hidden="1" customWidth="1"/>
    <col min="15121" max="15121" width="1.625" style="189" hidden="1" customWidth="1"/>
    <col min="15122" max="15125" width="1" style="189" hidden="1" customWidth="1"/>
    <col min="15126" max="15127" width="1.875" style="189" hidden="1" customWidth="1"/>
    <col min="15128" max="15130" width="15.625" style="189" hidden="1" customWidth="1"/>
    <col min="15131" max="15131" width="16.375" style="189" hidden="1" customWidth="1"/>
    <col min="15132" max="15134" width="15.625" style="189" hidden="1" customWidth="1"/>
    <col min="15135" max="15135" width="0.25" style="189" hidden="1" customWidth="1"/>
    <col min="15136" max="15136" width="15.25" style="189" hidden="1" customWidth="1"/>
    <col min="15137" max="15138" width="15.375" style="189" hidden="1" customWidth="1"/>
    <col min="15139" max="15139" width="34.375" style="189" hidden="1" customWidth="1"/>
    <col min="15140" max="15140" width="0.125" style="189" hidden="1" customWidth="1"/>
    <col min="15141" max="15357" width="34.375" style="189" hidden="1" customWidth="1"/>
    <col min="15358" max="15358" width="5.25" style="189" hidden="1" customWidth="1"/>
    <col min="15359" max="15360" width="34.375" style="189" hidden="1"/>
    <col min="15361" max="15361" width="1.625" style="189" hidden="1" customWidth="1"/>
    <col min="15362" max="15362" width="34.375" style="189" hidden="1" customWidth="1"/>
    <col min="15363" max="15376" width="1" style="189" hidden="1" customWidth="1"/>
    <col min="15377" max="15377" width="1.625" style="189" hidden="1" customWidth="1"/>
    <col min="15378" max="15381" width="1" style="189" hidden="1" customWidth="1"/>
    <col min="15382" max="15383" width="1.875" style="189" hidden="1" customWidth="1"/>
    <col min="15384" max="15386" width="15.625" style="189" hidden="1" customWidth="1"/>
    <col min="15387" max="15387" width="16.375" style="189" hidden="1" customWidth="1"/>
    <col min="15388" max="15390" width="15.625" style="189" hidden="1" customWidth="1"/>
    <col min="15391" max="15391" width="0.25" style="189" hidden="1" customWidth="1"/>
    <col min="15392" max="15392" width="15.25" style="189" hidden="1" customWidth="1"/>
    <col min="15393" max="15394" width="15.375" style="189" hidden="1" customWidth="1"/>
    <col min="15395" max="15395" width="34.375" style="189" hidden="1" customWidth="1"/>
    <col min="15396" max="15396" width="0.125" style="189" hidden="1" customWidth="1"/>
    <col min="15397" max="15613" width="34.375" style="189" hidden="1" customWidth="1"/>
    <col min="15614" max="15614" width="5.25" style="189" hidden="1" customWidth="1"/>
    <col min="15615" max="15616" width="34.375" style="189" hidden="1"/>
    <col min="15617" max="15617" width="1.625" style="189" hidden="1" customWidth="1"/>
    <col min="15618" max="15618" width="34.375" style="189" hidden="1" customWidth="1"/>
    <col min="15619" max="15632" width="1" style="189" hidden="1" customWidth="1"/>
    <col min="15633" max="15633" width="1.625" style="189" hidden="1" customWidth="1"/>
    <col min="15634" max="15637" width="1" style="189" hidden="1" customWidth="1"/>
    <col min="15638" max="15639" width="1.875" style="189" hidden="1" customWidth="1"/>
    <col min="15640" max="15642" width="15.625" style="189" hidden="1" customWidth="1"/>
    <col min="15643" max="15643" width="16.375" style="189" hidden="1" customWidth="1"/>
    <col min="15644" max="15646" width="15.625" style="189" hidden="1" customWidth="1"/>
    <col min="15647" max="15647" width="0.25" style="189" hidden="1" customWidth="1"/>
    <col min="15648" max="15648" width="15.25" style="189" hidden="1" customWidth="1"/>
    <col min="15649" max="15650" width="15.375" style="189" hidden="1" customWidth="1"/>
    <col min="15651" max="15651" width="34.375" style="189" hidden="1" customWidth="1"/>
    <col min="15652" max="15652" width="0.125" style="189" hidden="1" customWidth="1"/>
    <col min="15653" max="15869" width="34.375" style="189" hidden="1" customWidth="1"/>
    <col min="15870" max="15870" width="5.25" style="189" hidden="1" customWidth="1"/>
    <col min="15871" max="15872" width="34.375" style="189" hidden="1"/>
    <col min="15873" max="15873" width="1.625" style="189" hidden="1" customWidth="1"/>
    <col min="15874" max="15874" width="34.375" style="189" hidden="1" customWidth="1"/>
    <col min="15875" max="15888" width="1" style="189" hidden="1" customWidth="1"/>
    <col min="15889" max="15889" width="1.625" style="189" hidden="1" customWidth="1"/>
    <col min="15890" max="15893" width="1" style="189" hidden="1" customWidth="1"/>
    <col min="15894" max="15895" width="1.875" style="189" hidden="1" customWidth="1"/>
    <col min="15896" max="15898" width="15.625" style="189" hidden="1" customWidth="1"/>
    <col min="15899" max="15899" width="16.375" style="189" hidden="1" customWidth="1"/>
    <col min="15900" max="15902" width="15.625" style="189" hidden="1" customWidth="1"/>
    <col min="15903" max="15903" width="0.25" style="189" hidden="1" customWidth="1"/>
    <col min="15904" max="15904" width="15.25" style="189" hidden="1" customWidth="1"/>
    <col min="15905" max="15906" width="15.375" style="189" hidden="1" customWidth="1"/>
    <col min="15907" max="15907" width="34.375" style="189" hidden="1" customWidth="1"/>
    <col min="15908" max="15908" width="0.125" style="189" hidden="1" customWidth="1"/>
    <col min="15909" max="16125" width="34.375" style="189" hidden="1" customWidth="1"/>
    <col min="16126" max="16126" width="5.25" style="189" hidden="1" customWidth="1"/>
    <col min="16127" max="16128" width="34.375" style="189" hidden="1"/>
    <col min="16129" max="16129" width="1.625" style="189" hidden="1" customWidth="1"/>
    <col min="16130" max="16130" width="34.375" style="189" hidden="1" customWidth="1"/>
    <col min="16131" max="16144" width="1" style="189" hidden="1" customWidth="1"/>
    <col min="16145" max="16145" width="1.625" style="189" hidden="1" customWidth="1"/>
    <col min="16146" max="16149" width="1" style="189" hidden="1" customWidth="1"/>
    <col min="16150" max="16151" width="1.875" style="189" hidden="1" customWidth="1"/>
    <col min="16152" max="16154" width="15.625" style="189" hidden="1" customWidth="1"/>
    <col min="16155" max="16155" width="16.375" style="189" hidden="1" customWidth="1"/>
    <col min="16156" max="16158" width="15.625" style="189" hidden="1" customWidth="1"/>
    <col min="16159" max="16159" width="0.25" style="189" hidden="1" customWidth="1"/>
    <col min="16160" max="16160" width="15.25" style="189" hidden="1" customWidth="1"/>
    <col min="16161" max="16162" width="15.375" style="189" hidden="1" customWidth="1"/>
    <col min="16163" max="16163" width="34.375" style="189" hidden="1" customWidth="1"/>
    <col min="16164" max="16164" width="0.125" style="189" hidden="1" customWidth="1"/>
    <col min="16165" max="16381" width="34.375" style="189" hidden="1" customWidth="1"/>
    <col min="16382" max="16382" width="5.25" style="189" hidden="1" customWidth="1"/>
    <col min="16383" max="16384" width="34.375" style="189" hidden="1"/>
  </cols>
  <sheetData>
    <row r="1" spans="1:134" s="159" customFormat="1" ht="2.2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</row>
    <row r="2" spans="1:134" s="159" customFormat="1" ht="16.149999999999999" customHeight="1" x14ac:dyDescent="0.15">
      <c r="A2" s="158" t="s">
        <v>245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</row>
    <row r="3" spans="1:134" s="159" customFormat="1" ht="14.25" customHeight="1" x14ac:dyDescent="0.15">
      <c r="A3" s="165"/>
      <c r="B3" s="165"/>
      <c r="C3" s="165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5" t="s">
        <v>2</v>
      </c>
      <c r="AH3" s="6" t="s">
        <v>246</v>
      </c>
      <c r="AI3" s="262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</row>
    <row r="4" spans="1:134" s="159" customFormat="1" ht="25.5" customHeight="1" x14ac:dyDescent="0.2">
      <c r="A4" s="160"/>
      <c r="B4" s="161"/>
      <c r="C4" s="162"/>
      <c r="D4" s="162"/>
      <c r="E4" s="162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0"/>
      <c r="W4" s="160"/>
      <c r="X4" s="164"/>
      <c r="Y4" s="263" t="s">
        <v>247</v>
      </c>
      <c r="Z4" s="263"/>
      <c r="AA4" s="158"/>
      <c r="AB4" s="167"/>
      <c r="AC4" s="167"/>
      <c r="AD4" s="264"/>
      <c r="AE4" s="264"/>
      <c r="AF4" s="164"/>
      <c r="AG4" s="168"/>
      <c r="AH4" s="158"/>
      <c r="AI4" s="158"/>
      <c r="AJ4" s="158"/>
      <c r="AK4" s="158"/>
      <c r="AL4" s="158"/>
      <c r="AM4" s="265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spans="1:134" s="159" customFormat="1" ht="22.5" customHeight="1" x14ac:dyDescent="0.2">
      <c r="A5" s="160"/>
      <c r="B5" s="161"/>
      <c r="C5" s="162"/>
      <c r="D5" s="162"/>
      <c r="E5" s="162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0"/>
      <c r="W5" s="160"/>
      <c r="X5" s="164"/>
      <c r="Y5" s="266" t="s">
        <v>248</v>
      </c>
      <c r="Z5" s="267"/>
      <c r="AA5" s="158"/>
      <c r="AB5" s="268"/>
      <c r="AC5" s="167"/>
      <c r="AD5" s="21" t="s">
        <v>217</v>
      </c>
      <c r="AE5" s="264"/>
      <c r="AF5" s="21" t="s">
        <v>7</v>
      </c>
      <c r="AG5" s="176"/>
      <c r="AH5" s="269"/>
      <c r="AI5" s="158"/>
      <c r="AJ5" s="158"/>
      <c r="AK5" s="158"/>
      <c r="AL5" s="158"/>
      <c r="AM5" s="265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spans="1:134" s="159" customFormat="1" ht="18.75" customHeight="1" x14ac:dyDescent="0.15">
      <c r="A6" s="160"/>
      <c r="B6" s="264"/>
      <c r="C6" s="48" t="s">
        <v>216</v>
      </c>
      <c r="D6" s="169"/>
      <c r="E6" s="169"/>
      <c r="F6" s="170"/>
      <c r="G6" s="170"/>
      <c r="H6" s="170"/>
      <c r="I6" s="170"/>
      <c r="J6" s="42" t="s">
        <v>11</v>
      </c>
      <c r="K6" s="172"/>
      <c r="L6" s="170"/>
      <c r="M6" s="170"/>
      <c r="N6" s="170"/>
      <c r="O6" s="170"/>
      <c r="P6" s="171"/>
      <c r="Q6" s="158"/>
      <c r="R6" s="158"/>
      <c r="S6" s="172"/>
      <c r="T6" s="172"/>
      <c r="U6" s="172"/>
      <c r="V6" s="172"/>
      <c r="W6" s="172"/>
      <c r="X6" s="172"/>
      <c r="Y6" s="267" t="s">
        <v>249</v>
      </c>
      <c r="Z6" s="267"/>
      <c r="AA6" s="158"/>
      <c r="AB6" s="270"/>
      <c r="AC6" s="264"/>
      <c r="AD6" s="271" t="s">
        <v>221</v>
      </c>
      <c r="AE6" s="182"/>
      <c r="AF6" s="36" t="s">
        <v>9</v>
      </c>
      <c r="AG6" s="176"/>
      <c r="AH6" s="160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</row>
    <row r="7" spans="1:134" s="159" customFormat="1" ht="18" customHeight="1" x14ac:dyDescent="0.15">
      <c r="A7" s="160"/>
      <c r="B7" s="264"/>
      <c r="C7" s="48" t="s">
        <v>218</v>
      </c>
      <c r="D7" s="169"/>
      <c r="E7" s="169"/>
      <c r="F7" s="170"/>
      <c r="G7" s="170"/>
      <c r="H7" s="170"/>
      <c r="I7" s="170"/>
      <c r="J7" s="272" t="s">
        <v>250</v>
      </c>
      <c r="K7" s="48"/>
      <c r="L7" s="170"/>
      <c r="M7" s="170"/>
      <c r="N7" s="170"/>
      <c r="O7" s="170"/>
      <c r="P7" s="179"/>
      <c r="Q7" s="158"/>
      <c r="R7" s="158"/>
      <c r="S7" s="48"/>
      <c r="T7" s="48"/>
      <c r="U7" s="171"/>
      <c r="V7" s="179"/>
      <c r="W7" s="179"/>
      <c r="X7" s="273"/>
      <c r="Y7" s="160"/>
      <c r="Z7" s="160"/>
      <c r="AA7" s="160"/>
      <c r="AB7" s="160"/>
      <c r="AC7" s="160"/>
      <c r="AD7" s="165"/>
      <c r="AE7" s="165"/>
      <c r="AF7" s="273"/>
      <c r="AG7" s="160"/>
      <c r="AH7" s="274" t="s">
        <v>251</v>
      </c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</row>
    <row r="8" spans="1:134" s="159" customFormat="1" ht="18" customHeight="1" x14ac:dyDescent="0.15">
      <c r="A8" s="160"/>
      <c r="B8" s="275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83" t="s">
        <v>222</v>
      </c>
      <c r="Y8" s="183" t="s">
        <v>223</v>
      </c>
      <c r="Z8" s="183" t="s">
        <v>31</v>
      </c>
      <c r="AA8" s="183" t="s">
        <v>36</v>
      </c>
      <c r="AB8" s="183" t="s">
        <v>40</v>
      </c>
      <c r="AC8" s="183" t="s">
        <v>45</v>
      </c>
      <c r="AD8" s="183" t="s">
        <v>50</v>
      </c>
      <c r="AE8" s="183"/>
      <c r="AF8" s="183" t="s">
        <v>55</v>
      </c>
      <c r="AG8" s="183" t="s">
        <v>60</v>
      </c>
      <c r="AH8" s="183" t="s">
        <v>65</v>
      </c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</row>
    <row r="9" spans="1:134" ht="11.25" customHeight="1" x14ac:dyDescent="0.15">
      <c r="A9" s="276"/>
      <c r="B9" s="184"/>
      <c r="C9" s="277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9"/>
      <c r="V9" s="277"/>
      <c r="W9" s="279"/>
      <c r="X9" s="280"/>
      <c r="Y9" s="281"/>
      <c r="Z9" s="282"/>
      <c r="AA9" s="283"/>
      <c r="AB9" s="282"/>
      <c r="AC9" s="282"/>
      <c r="AD9" s="284"/>
      <c r="AE9" s="280"/>
      <c r="AF9" s="280"/>
      <c r="AG9" s="280"/>
      <c r="AH9" s="280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</row>
    <row r="10" spans="1:134" ht="12" customHeight="1" x14ac:dyDescent="0.15">
      <c r="A10" s="276"/>
      <c r="B10" s="184"/>
      <c r="C10" s="285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286"/>
      <c r="V10" s="285"/>
      <c r="W10" s="286"/>
      <c r="X10" s="287"/>
      <c r="Y10" s="288" t="s">
        <v>252</v>
      </c>
      <c r="Z10" s="289" t="s">
        <v>253</v>
      </c>
      <c r="AA10" s="290" t="s">
        <v>254</v>
      </c>
      <c r="AB10" s="289" t="s">
        <v>255</v>
      </c>
      <c r="AC10" s="290" t="s">
        <v>256</v>
      </c>
      <c r="AD10" s="291"/>
      <c r="AE10" s="292"/>
      <c r="AF10" s="293" t="s">
        <v>257</v>
      </c>
      <c r="AG10" s="294" t="s">
        <v>258</v>
      </c>
      <c r="AH10" s="295" t="s">
        <v>259</v>
      </c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</row>
    <row r="11" spans="1:134" ht="12" customHeight="1" x14ac:dyDescent="0.15">
      <c r="A11" s="276"/>
      <c r="B11" s="201" t="s">
        <v>260</v>
      </c>
      <c r="C11" s="296"/>
      <c r="D11" s="201"/>
      <c r="E11" s="226" t="s">
        <v>15</v>
      </c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13" t="s">
        <v>16</v>
      </c>
      <c r="S11" s="297"/>
      <c r="T11" s="297"/>
      <c r="U11" s="298"/>
      <c r="V11" s="299" t="s">
        <v>225</v>
      </c>
      <c r="W11" s="300"/>
      <c r="X11" s="301" t="s">
        <v>261</v>
      </c>
      <c r="Y11" s="238"/>
      <c r="Z11" s="302"/>
      <c r="AA11" s="303"/>
      <c r="AB11" s="302"/>
      <c r="AC11" s="304"/>
      <c r="AD11" s="305"/>
      <c r="AE11" s="306"/>
      <c r="AF11" s="301" t="s">
        <v>262</v>
      </c>
      <c r="AG11" s="294"/>
      <c r="AH11" s="307" t="s">
        <v>263</v>
      </c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</row>
    <row r="12" spans="1:134" ht="15.6" customHeight="1" thickBot="1" x14ac:dyDescent="0.2">
      <c r="A12" s="276"/>
      <c r="B12" s="201"/>
      <c r="C12" s="308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10"/>
      <c r="V12" s="311"/>
      <c r="W12" s="312"/>
      <c r="X12" s="313"/>
      <c r="Y12" s="314" t="s">
        <v>264</v>
      </c>
      <c r="Z12" s="314" t="s">
        <v>265</v>
      </c>
      <c r="AA12" s="315" t="s">
        <v>266</v>
      </c>
      <c r="AB12" s="316" t="s">
        <v>267</v>
      </c>
      <c r="AC12" s="314" t="s">
        <v>268</v>
      </c>
      <c r="AD12" s="314" t="s">
        <v>269</v>
      </c>
      <c r="AE12" s="184"/>
      <c r="AF12" s="317"/>
      <c r="AG12" s="318" t="s">
        <v>270</v>
      </c>
      <c r="AH12" s="318" t="s">
        <v>270</v>
      </c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</row>
    <row r="13" spans="1:134" ht="15" customHeight="1" x14ac:dyDescent="0.15">
      <c r="A13" s="276"/>
      <c r="B13" s="319"/>
      <c r="C13" s="224" t="s">
        <v>271</v>
      </c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5"/>
      <c r="V13" s="320">
        <v>0</v>
      </c>
      <c r="W13" s="321">
        <v>1</v>
      </c>
      <c r="X13" s="123">
        <f>SUM(Y13:AD13)</f>
        <v>0</v>
      </c>
      <c r="Y13" s="322">
        <v>0</v>
      </c>
      <c r="Z13" s="322">
        <v>0</v>
      </c>
      <c r="AA13" s="322">
        <v>0</v>
      </c>
      <c r="AB13" s="322">
        <v>0</v>
      </c>
      <c r="AC13" s="322">
        <v>0</v>
      </c>
      <c r="AD13" s="322">
        <v>0</v>
      </c>
      <c r="AE13" s="323"/>
      <c r="AF13" s="322">
        <v>0</v>
      </c>
      <c r="AG13" s="322">
        <v>0</v>
      </c>
      <c r="AH13" s="83">
        <v>0</v>
      </c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</row>
    <row r="14" spans="1:134" ht="15" customHeight="1" x14ac:dyDescent="0.15">
      <c r="A14" s="276"/>
      <c r="B14" s="319"/>
      <c r="C14" s="224" t="s">
        <v>272</v>
      </c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5"/>
      <c r="V14" s="234">
        <v>0</v>
      </c>
      <c r="W14" s="235">
        <v>2</v>
      </c>
      <c r="X14" s="124">
        <f>SUM(Y14:AD14)</f>
        <v>0</v>
      </c>
      <c r="Y14" s="236">
        <v>0</v>
      </c>
      <c r="Z14" s="236">
        <v>0</v>
      </c>
      <c r="AA14" s="324">
        <v>0</v>
      </c>
      <c r="AB14" s="236">
        <v>0</v>
      </c>
      <c r="AC14" s="236">
        <v>0</v>
      </c>
      <c r="AD14" s="236">
        <v>0</v>
      </c>
      <c r="AE14" s="325"/>
      <c r="AF14" s="236">
        <v>0</v>
      </c>
      <c r="AG14" s="236">
        <v>0</v>
      </c>
      <c r="AH14" s="326">
        <v>0</v>
      </c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</row>
    <row r="15" spans="1:134" ht="15" customHeight="1" x14ac:dyDescent="0.15">
      <c r="A15" s="276"/>
      <c r="B15" s="319"/>
      <c r="C15" s="224" t="s">
        <v>273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5"/>
      <c r="V15" s="234">
        <v>0</v>
      </c>
      <c r="W15" s="235">
        <v>3</v>
      </c>
      <c r="X15" s="124">
        <f t="shared" ref="X15:X44" si="0">SUM(Y15:AD15)</f>
        <v>0</v>
      </c>
      <c r="Y15" s="124">
        <f>SUM(Y16:Y17)</f>
        <v>0</v>
      </c>
      <c r="Z15" s="124">
        <f t="shared" ref="Z15:AD15" si="1">SUM(Z16:Z17)</f>
        <v>0</v>
      </c>
      <c r="AA15" s="124">
        <f t="shared" si="1"/>
        <v>0</v>
      </c>
      <c r="AB15" s="124">
        <f t="shared" si="1"/>
        <v>0</v>
      </c>
      <c r="AC15" s="124">
        <f t="shared" si="1"/>
        <v>0</v>
      </c>
      <c r="AD15" s="124">
        <f t="shared" si="1"/>
        <v>0</v>
      </c>
      <c r="AE15" s="325"/>
      <c r="AF15" s="124">
        <f t="shared" ref="AF15" si="2">SUM(AF16:AF17)</f>
        <v>0</v>
      </c>
      <c r="AG15" s="124">
        <f>SUM(AG16:AG17)</f>
        <v>0</v>
      </c>
      <c r="AH15" s="237">
        <f>SUM(AH16:AH17)</f>
        <v>0</v>
      </c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</row>
    <row r="16" spans="1:134" ht="15" customHeight="1" x14ac:dyDescent="0.15">
      <c r="A16" s="276"/>
      <c r="B16" s="319"/>
      <c r="C16" s="224" t="s">
        <v>274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5"/>
      <c r="V16" s="234">
        <v>0</v>
      </c>
      <c r="W16" s="235">
        <v>4</v>
      </c>
      <c r="X16" s="124">
        <f t="shared" si="0"/>
        <v>0</v>
      </c>
      <c r="Y16" s="236">
        <v>0</v>
      </c>
      <c r="Z16" s="236">
        <v>0</v>
      </c>
      <c r="AA16" s="236">
        <v>0</v>
      </c>
      <c r="AB16" s="236">
        <v>0</v>
      </c>
      <c r="AC16" s="236">
        <v>0</v>
      </c>
      <c r="AD16" s="236">
        <v>0</v>
      </c>
      <c r="AE16" s="325"/>
      <c r="AF16" s="236">
        <v>0</v>
      </c>
      <c r="AG16" s="236">
        <v>0</v>
      </c>
      <c r="AH16" s="326">
        <v>0</v>
      </c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</row>
    <row r="17" spans="1:134" ht="15" customHeight="1" x14ac:dyDescent="0.15">
      <c r="A17" s="276"/>
      <c r="B17" s="319"/>
      <c r="C17" s="224" t="s">
        <v>275</v>
      </c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5"/>
      <c r="V17" s="234">
        <v>0</v>
      </c>
      <c r="W17" s="235">
        <v>5</v>
      </c>
      <c r="X17" s="124">
        <f t="shared" si="0"/>
        <v>0</v>
      </c>
      <c r="Y17" s="236">
        <v>0</v>
      </c>
      <c r="Z17" s="236">
        <v>0</v>
      </c>
      <c r="AA17" s="236">
        <v>0</v>
      </c>
      <c r="AB17" s="236">
        <v>0</v>
      </c>
      <c r="AC17" s="236">
        <v>0</v>
      </c>
      <c r="AD17" s="236">
        <v>0</v>
      </c>
      <c r="AE17" s="325"/>
      <c r="AF17" s="236">
        <v>0</v>
      </c>
      <c r="AG17" s="236">
        <v>0</v>
      </c>
      <c r="AH17" s="326">
        <v>0</v>
      </c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</row>
    <row r="18" spans="1:134" ht="15" customHeight="1" x14ac:dyDescent="0.15">
      <c r="A18" s="276"/>
      <c r="B18" s="319"/>
      <c r="C18" s="224" t="s">
        <v>276</v>
      </c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5"/>
      <c r="V18" s="234">
        <v>0</v>
      </c>
      <c r="W18" s="235">
        <v>6</v>
      </c>
      <c r="X18" s="124">
        <f t="shared" si="0"/>
        <v>0</v>
      </c>
      <c r="Y18" s="124">
        <f>SUM(Y19:Y20)</f>
        <v>0</v>
      </c>
      <c r="Z18" s="124">
        <f t="shared" ref="Z18:AD18" si="3">SUM(Z19:Z20)</f>
        <v>0</v>
      </c>
      <c r="AA18" s="124">
        <f t="shared" si="3"/>
        <v>0</v>
      </c>
      <c r="AB18" s="124">
        <f t="shared" si="3"/>
        <v>0</v>
      </c>
      <c r="AC18" s="124">
        <f t="shared" si="3"/>
        <v>0</v>
      </c>
      <c r="AD18" s="124">
        <f t="shared" si="3"/>
        <v>0</v>
      </c>
      <c r="AE18" s="325"/>
      <c r="AF18" s="124">
        <f>SUM(AF19:AF20)</f>
        <v>0</v>
      </c>
      <c r="AG18" s="124">
        <f t="shared" ref="AG18" si="4">SUM(AG19:AG20)</f>
        <v>0</v>
      </c>
      <c r="AH18" s="237">
        <f>SUM(AH19:AH20)</f>
        <v>0</v>
      </c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</row>
    <row r="19" spans="1:134" ht="15" customHeight="1" x14ac:dyDescent="0.15">
      <c r="A19" s="276"/>
      <c r="B19" s="319"/>
      <c r="C19" s="224" t="s">
        <v>277</v>
      </c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5"/>
      <c r="V19" s="234">
        <v>0</v>
      </c>
      <c r="W19" s="235">
        <v>7</v>
      </c>
      <c r="X19" s="124">
        <f t="shared" si="0"/>
        <v>0</v>
      </c>
      <c r="Y19" s="236">
        <v>0</v>
      </c>
      <c r="Z19" s="236">
        <v>0</v>
      </c>
      <c r="AA19" s="236">
        <v>0</v>
      </c>
      <c r="AB19" s="236">
        <v>0</v>
      </c>
      <c r="AC19" s="236">
        <v>0</v>
      </c>
      <c r="AD19" s="236">
        <v>0</v>
      </c>
      <c r="AE19" s="325"/>
      <c r="AF19" s="236">
        <v>0</v>
      </c>
      <c r="AG19" s="236">
        <v>0</v>
      </c>
      <c r="AH19" s="326">
        <v>0</v>
      </c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</row>
    <row r="20" spans="1:134" ht="15" customHeight="1" x14ac:dyDescent="0.15">
      <c r="A20" s="276"/>
      <c r="B20" s="319"/>
      <c r="C20" s="224" t="s">
        <v>275</v>
      </c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5"/>
      <c r="V20" s="234">
        <v>0</v>
      </c>
      <c r="W20" s="235">
        <v>8</v>
      </c>
      <c r="X20" s="124">
        <f t="shared" si="0"/>
        <v>0</v>
      </c>
      <c r="Y20" s="236">
        <v>0</v>
      </c>
      <c r="Z20" s="236">
        <v>0</v>
      </c>
      <c r="AA20" s="236">
        <v>0</v>
      </c>
      <c r="AB20" s="236">
        <v>0</v>
      </c>
      <c r="AC20" s="236">
        <v>0</v>
      </c>
      <c r="AD20" s="236">
        <v>0</v>
      </c>
      <c r="AE20" s="325"/>
      <c r="AF20" s="236">
        <v>0</v>
      </c>
      <c r="AG20" s="236">
        <v>0</v>
      </c>
      <c r="AH20" s="326">
        <v>0</v>
      </c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</row>
    <row r="21" spans="1:134" ht="15" customHeight="1" x14ac:dyDescent="0.15">
      <c r="A21" s="276"/>
      <c r="B21" s="319"/>
      <c r="C21" s="224" t="s">
        <v>278</v>
      </c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5"/>
      <c r="V21" s="234">
        <v>0</v>
      </c>
      <c r="W21" s="235">
        <v>9</v>
      </c>
      <c r="X21" s="124">
        <f t="shared" si="0"/>
        <v>0</v>
      </c>
      <c r="Y21" s="124">
        <f>SUM(Y22:Y23)</f>
        <v>0</v>
      </c>
      <c r="Z21" s="124">
        <f t="shared" ref="Z21:AC21" si="5">SUM(Z22:Z23)</f>
        <v>0</v>
      </c>
      <c r="AA21" s="124">
        <f t="shared" si="5"/>
        <v>0</v>
      </c>
      <c r="AB21" s="124">
        <f t="shared" si="5"/>
        <v>0</v>
      </c>
      <c r="AC21" s="124">
        <f t="shared" si="5"/>
        <v>0</v>
      </c>
      <c r="AD21" s="124">
        <f>SUM(AD22:AD23)</f>
        <v>0</v>
      </c>
      <c r="AE21" s="325"/>
      <c r="AF21" s="124">
        <f>SUM(AF22:AF23)</f>
        <v>0</v>
      </c>
      <c r="AG21" s="124">
        <f>SUM(AG22:AG23)</f>
        <v>0</v>
      </c>
      <c r="AH21" s="237">
        <f>SUM(AH22:AH23)</f>
        <v>0</v>
      </c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</row>
    <row r="22" spans="1:134" ht="15" customHeight="1" x14ac:dyDescent="0.15">
      <c r="A22" s="276"/>
      <c r="B22" s="319"/>
      <c r="C22" s="224" t="s">
        <v>279</v>
      </c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5"/>
      <c r="V22" s="234">
        <v>1</v>
      </c>
      <c r="W22" s="235">
        <v>0</v>
      </c>
      <c r="X22" s="124">
        <f t="shared" si="0"/>
        <v>0</v>
      </c>
      <c r="Y22" s="236">
        <v>0</v>
      </c>
      <c r="Z22" s="236">
        <v>0</v>
      </c>
      <c r="AA22" s="236">
        <v>0</v>
      </c>
      <c r="AB22" s="236">
        <v>0</v>
      </c>
      <c r="AC22" s="236">
        <v>0</v>
      </c>
      <c r="AD22" s="236">
        <v>0</v>
      </c>
      <c r="AE22" s="325"/>
      <c r="AF22" s="236">
        <v>0</v>
      </c>
      <c r="AG22" s="236">
        <v>0</v>
      </c>
      <c r="AH22" s="326">
        <v>0</v>
      </c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</row>
    <row r="23" spans="1:134" ht="15" customHeight="1" x14ac:dyDescent="0.15">
      <c r="A23" s="276"/>
      <c r="B23" s="319"/>
      <c r="C23" s="224" t="s">
        <v>280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5"/>
      <c r="V23" s="234">
        <v>1</v>
      </c>
      <c r="W23" s="235">
        <v>1</v>
      </c>
      <c r="X23" s="124">
        <f t="shared" si="0"/>
        <v>0</v>
      </c>
      <c r="Y23" s="236">
        <v>0</v>
      </c>
      <c r="Z23" s="236">
        <v>0</v>
      </c>
      <c r="AA23" s="236">
        <v>0</v>
      </c>
      <c r="AB23" s="236">
        <v>0</v>
      </c>
      <c r="AC23" s="236">
        <v>0</v>
      </c>
      <c r="AD23" s="236">
        <v>0</v>
      </c>
      <c r="AE23" s="325"/>
      <c r="AF23" s="236">
        <v>0</v>
      </c>
      <c r="AG23" s="236">
        <v>0</v>
      </c>
      <c r="AH23" s="326">
        <v>0</v>
      </c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</row>
    <row r="24" spans="1:134" ht="15" customHeight="1" x14ac:dyDescent="0.15">
      <c r="A24" s="276"/>
      <c r="B24" s="319"/>
      <c r="C24" s="224" t="s">
        <v>281</v>
      </c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5"/>
      <c r="V24" s="327">
        <v>1</v>
      </c>
      <c r="W24" s="235">
        <v>2</v>
      </c>
      <c r="X24" s="124">
        <f t="shared" si="0"/>
        <v>0</v>
      </c>
      <c r="Y24" s="236">
        <v>0</v>
      </c>
      <c r="Z24" s="236">
        <v>0</v>
      </c>
      <c r="AA24" s="236">
        <v>0</v>
      </c>
      <c r="AB24" s="236">
        <v>0</v>
      </c>
      <c r="AC24" s="236">
        <v>0</v>
      </c>
      <c r="AD24" s="236">
        <v>0</v>
      </c>
      <c r="AE24" s="325"/>
      <c r="AF24" s="236">
        <v>0</v>
      </c>
      <c r="AG24" s="236">
        <v>0</v>
      </c>
      <c r="AH24" s="326">
        <v>0</v>
      </c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</row>
    <row r="25" spans="1:134" ht="15" customHeight="1" x14ac:dyDescent="0.15">
      <c r="A25" s="276"/>
      <c r="B25" s="319"/>
      <c r="C25" s="224" t="s">
        <v>282</v>
      </c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5"/>
      <c r="V25" s="234">
        <v>1</v>
      </c>
      <c r="W25" s="235">
        <v>3</v>
      </c>
      <c r="X25" s="124">
        <f t="shared" si="0"/>
        <v>2397982</v>
      </c>
      <c r="Y25" s="124">
        <f>SUM(Y26:Y29,Y34:Y36)</f>
        <v>912871</v>
      </c>
      <c r="Z25" s="124">
        <f t="shared" ref="Z25:AD25" si="6">SUM(Z26:Z29,Z34:Z36)</f>
        <v>0</v>
      </c>
      <c r="AA25" s="124">
        <f t="shared" si="6"/>
        <v>0</v>
      </c>
      <c r="AB25" s="124">
        <f t="shared" si="6"/>
        <v>1452000</v>
      </c>
      <c r="AC25" s="124">
        <f t="shared" si="6"/>
        <v>0</v>
      </c>
      <c r="AD25" s="124">
        <f t="shared" si="6"/>
        <v>33111</v>
      </c>
      <c r="AE25" s="325"/>
      <c r="AF25" s="124">
        <f t="shared" ref="AF25" si="7">SUM(AF26:AF29,AF34:AF36)</f>
        <v>696814</v>
      </c>
      <c r="AG25" s="124">
        <f>SUM(AG26:AG29,AG34:AG36)</f>
        <v>35152</v>
      </c>
      <c r="AH25" s="237">
        <f>SUM(AH26:AH29,AH34:AH36)</f>
        <v>35230</v>
      </c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</row>
    <row r="26" spans="1:134" ht="15" customHeight="1" x14ac:dyDescent="0.15">
      <c r="A26" s="276"/>
      <c r="B26" s="319"/>
      <c r="C26" s="224" t="s">
        <v>283</v>
      </c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5"/>
      <c r="V26" s="234">
        <v>1</v>
      </c>
      <c r="W26" s="235">
        <v>4</v>
      </c>
      <c r="X26" s="124">
        <f t="shared" si="0"/>
        <v>496862</v>
      </c>
      <c r="Y26" s="236">
        <v>273273</v>
      </c>
      <c r="Z26" s="236"/>
      <c r="AA26" s="324"/>
      <c r="AB26" s="236">
        <v>223000</v>
      </c>
      <c r="AC26" s="236"/>
      <c r="AD26" s="236">
        <v>589</v>
      </c>
      <c r="AE26" s="325"/>
      <c r="AF26" s="236">
        <v>147862</v>
      </c>
      <c r="AG26" s="236">
        <v>3783</v>
      </c>
      <c r="AH26" s="326">
        <v>3783</v>
      </c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</row>
    <row r="27" spans="1:134" ht="15" customHeight="1" x14ac:dyDescent="0.15">
      <c r="A27" s="276"/>
      <c r="B27" s="319"/>
      <c r="C27" s="224" t="s">
        <v>284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5"/>
      <c r="V27" s="234">
        <v>1</v>
      </c>
      <c r="W27" s="235">
        <v>5</v>
      </c>
      <c r="X27" s="124">
        <f t="shared" si="0"/>
        <v>0</v>
      </c>
      <c r="Y27" s="236"/>
      <c r="Z27" s="236"/>
      <c r="AA27" s="236"/>
      <c r="AB27" s="236"/>
      <c r="AC27" s="236"/>
      <c r="AD27" s="236"/>
      <c r="AE27" s="325"/>
      <c r="AF27" s="236"/>
      <c r="AG27" s="236"/>
      <c r="AH27" s="326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</row>
    <row r="28" spans="1:134" ht="15" customHeight="1" x14ac:dyDescent="0.15">
      <c r="A28" s="276"/>
      <c r="B28" s="319"/>
      <c r="C28" s="224" t="s">
        <v>285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5"/>
      <c r="V28" s="234">
        <v>1</v>
      </c>
      <c r="W28" s="235">
        <v>6</v>
      </c>
      <c r="X28" s="124">
        <f t="shared" si="0"/>
        <v>0</v>
      </c>
      <c r="Y28" s="236"/>
      <c r="Z28" s="236"/>
      <c r="AA28" s="236"/>
      <c r="AB28" s="236"/>
      <c r="AC28" s="236"/>
      <c r="AD28" s="236"/>
      <c r="AE28" s="325"/>
      <c r="AF28" s="236"/>
      <c r="AG28" s="236"/>
      <c r="AH28" s="326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</row>
    <row r="29" spans="1:134" ht="15" customHeight="1" x14ac:dyDescent="0.15">
      <c r="A29" s="276"/>
      <c r="B29" s="319"/>
      <c r="C29" s="224" t="s">
        <v>286</v>
      </c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5"/>
      <c r="V29" s="234">
        <v>1</v>
      </c>
      <c r="W29" s="235">
        <v>7</v>
      </c>
      <c r="X29" s="124">
        <f t="shared" si="0"/>
        <v>1901120</v>
      </c>
      <c r="Y29" s="236">
        <v>639598</v>
      </c>
      <c r="Z29" s="236"/>
      <c r="AA29" s="236"/>
      <c r="AB29" s="236">
        <v>1229000</v>
      </c>
      <c r="AC29" s="236"/>
      <c r="AD29" s="236">
        <v>32522</v>
      </c>
      <c r="AE29" s="325"/>
      <c r="AF29" s="236">
        <v>548952</v>
      </c>
      <c r="AG29" s="236">
        <v>31369</v>
      </c>
      <c r="AH29" s="326">
        <v>31447</v>
      </c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</row>
    <row r="30" spans="1:134" ht="15" customHeight="1" x14ac:dyDescent="0.15">
      <c r="A30" s="276"/>
      <c r="B30" s="319"/>
      <c r="C30" s="224" t="s">
        <v>287</v>
      </c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5"/>
      <c r="V30" s="234">
        <v>1</v>
      </c>
      <c r="W30" s="235">
        <v>8</v>
      </c>
      <c r="X30" s="124">
        <f t="shared" si="0"/>
        <v>1153450</v>
      </c>
      <c r="Y30" s="236">
        <v>610375</v>
      </c>
      <c r="Z30" s="236"/>
      <c r="AA30" s="236"/>
      <c r="AB30" s="236">
        <v>511000</v>
      </c>
      <c r="AC30" s="236"/>
      <c r="AD30" s="236">
        <v>32075</v>
      </c>
      <c r="AE30" s="325"/>
      <c r="AF30" s="236">
        <v>548952</v>
      </c>
      <c r="AG30" s="236">
        <v>11841</v>
      </c>
      <c r="AH30" s="326">
        <v>11919</v>
      </c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</row>
    <row r="31" spans="1:134" ht="15" customHeight="1" x14ac:dyDescent="0.15">
      <c r="A31" s="276"/>
      <c r="B31" s="319"/>
      <c r="C31" s="224" t="s">
        <v>288</v>
      </c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5"/>
      <c r="V31" s="234">
        <v>1</v>
      </c>
      <c r="W31" s="235">
        <v>9</v>
      </c>
      <c r="X31" s="124">
        <f t="shared" si="0"/>
        <v>0</v>
      </c>
      <c r="Y31" s="236"/>
      <c r="Z31" s="236"/>
      <c r="AA31" s="236"/>
      <c r="AB31" s="236"/>
      <c r="AC31" s="236"/>
      <c r="AD31" s="236"/>
      <c r="AE31" s="325"/>
      <c r="AF31" s="236"/>
      <c r="AG31" s="236"/>
      <c r="AH31" s="326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</row>
    <row r="32" spans="1:134" ht="15" customHeight="1" x14ac:dyDescent="0.15">
      <c r="A32" s="276"/>
      <c r="B32" s="319"/>
      <c r="C32" s="224" t="s">
        <v>289</v>
      </c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5"/>
      <c r="V32" s="234">
        <v>2</v>
      </c>
      <c r="W32" s="235">
        <v>0</v>
      </c>
      <c r="X32" s="124">
        <f t="shared" si="0"/>
        <v>0</v>
      </c>
      <c r="Y32" s="236"/>
      <c r="Z32" s="236"/>
      <c r="AA32" s="236"/>
      <c r="AB32" s="236"/>
      <c r="AC32" s="236"/>
      <c r="AD32" s="236"/>
      <c r="AE32" s="325"/>
      <c r="AF32" s="236"/>
      <c r="AG32" s="236"/>
      <c r="AH32" s="326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  <c r="DS32" s="187"/>
      <c r="DT32" s="187"/>
      <c r="DU32" s="187"/>
      <c r="DV32" s="187"/>
      <c r="DW32" s="187"/>
      <c r="DX32" s="187"/>
      <c r="DY32" s="187"/>
      <c r="DZ32" s="187"/>
      <c r="EA32" s="187"/>
      <c r="EB32" s="187"/>
      <c r="EC32" s="187"/>
      <c r="ED32" s="187"/>
    </row>
    <row r="33" spans="1:134" ht="15" customHeight="1" x14ac:dyDescent="0.15">
      <c r="A33" s="276"/>
      <c r="B33" s="319"/>
      <c r="C33" s="224" t="s">
        <v>290</v>
      </c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5"/>
      <c r="V33" s="234">
        <v>2</v>
      </c>
      <c r="W33" s="235">
        <v>1</v>
      </c>
      <c r="X33" s="124">
        <f t="shared" si="0"/>
        <v>747670</v>
      </c>
      <c r="Y33" s="236">
        <v>29223</v>
      </c>
      <c r="Z33" s="236"/>
      <c r="AA33" s="236"/>
      <c r="AB33" s="236">
        <v>718000</v>
      </c>
      <c r="AC33" s="236"/>
      <c r="AD33" s="236">
        <v>447</v>
      </c>
      <c r="AE33" s="325"/>
      <c r="AF33" s="236"/>
      <c r="AG33" s="236">
        <v>19528</v>
      </c>
      <c r="AH33" s="326">
        <v>19528</v>
      </c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</row>
    <row r="34" spans="1:134" ht="15" customHeight="1" x14ac:dyDescent="0.15">
      <c r="A34" s="276"/>
      <c r="B34" s="319"/>
      <c r="C34" s="224" t="s">
        <v>291</v>
      </c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5"/>
      <c r="V34" s="234">
        <v>2</v>
      </c>
      <c r="W34" s="235">
        <v>2</v>
      </c>
      <c r="X34" s="124">
        <f t="shared" si="0"/>
        <v>0</v>
      </c>
      <c r="Y34" s="236">
        <v>0</v>
      </c>
      <c r="Z34" s="236">
        <v>0</v>
      </c>
      <c r="AA34" s="236">
        <v>0</v>
      </c>
      <c r="AB34" s="236">
        <v>0</v>
      </c>
      <c r="AC34" s="236">
        <v>0</v>
      </c>
      <c r="AD34" s="236">
        <v>0</v>
      </c>
      <c r="AE34" s="325"/>
      <c r="AF34" s="236">
        <v>0</v>
      </c>
      <c r="AG34" s="236">
        <v>0</v>
      </c>
      <c r="AH34" s="326">
        <v>0</v>
      </c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</row>
    <row r="35" spans="1:134" ht="15" customHeight="1" x14ac:dyDescent="0.15">
      <c r="A35" s="276"/>
      <c r="B35" s="319"/>
      <c r="C35" s="224" t="s">
        <v>292</v>
      </c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5"/>
      <c r="V35" s="234">
        <v>2</v>
      </c>
      <c r="W35" s="235">
        <v>3</v>
      </c>
      <c r="X35" s="124">
        <f t="shared" si="0"/>
        <v>0</v>
      </c>
      <c r="Y35" s="236">
        <v>0</v>
      </c>
      <c r="Z35" s="236">
        <v>0</v>
      </c>
      <c r="AA35" s="236">
        <v>0</v>
      </c>
      <c r="AB35" s="236">
        <v>0</v>
      </c>
      <c r="AC35" s="236">
        <v>0</v>
      </c>
      <c r="AD35" s="236">
        <v>0</v>
      </c>
      <c r="AE35" s="325"/>
      <c r="AF35" s="236">
        <v>0</v>
      </c>
      <c r="AG35" s="236">
        <v>0</v>
      </c>
      <c r="AH35" s="326">
        <v>0</v>
      </c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</row>
    <row r="36" spans="1:134" ht="15" customHeight="1" x14ac:dyDescent="0.15">
      <c r="A36" s="276"/>
      <c r="B36" s="319"/>
      <c r="C36" s="224" t="s">
        <v>293</v>
      </c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5"/>
      <c r="V36" s="234">
        <v>2</v>
      </c>
      <c r="W36" s="235">
        <v>4</v>
      </c>
      <c r="X36" s="124">
        <f t="shared" si="0"/>
        <v>0</v>
      </c>
      <c r="Y36" s="236">
        <v>0</v>
      </c>
      <c r="Z36" s="236">
        <v>0</v>
      </c>
      <c r="AA36" s="236">
        <v>0</v>
      </c>
      <c r="AB36" s="236">
        <v>0</v>
      </c>
      <c r="AC36" s="236">
        <v>0</v>
      </c>
      <c r="AD36" s="236">
        <v>0</v>
      </c>
      <c r="AE36" s="325"/>
      <c r="AF36" s="236">
        <v>0</v>
      </c>
      <c r="AG36" s="236">
        <v>0</v>
      </c>
      <c r="AH36" s="326">
        <v>0</v>
      </c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</row>
    <row r="37" spans="1:134" ht="15" customHeight="1" x14ac:dyDescent="0.15">
      <c r="A37" s="276"/>
      <c r="B37" s="319"/>
      <c r="C37" s="224" t="s">
        <v>294</v>
      </c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5"/>
      <c r="V37" s="234">
        <v>2</v>
      </c>
      <c r="W37" s="235">
        <v>5</v>
      </c>
      <c r="X37" s="124">
        <f t="shared" si="0"/>
        <v>0</v>
      </c>
      <c r="Y37" s="124">
        <f>SUM(Y38:Y44)</f>
        <v>0</v>
      </c>
      <c r="Z37" s="124">
        <f t="shared" ref="Z37:AD37" si="8">SUM(Z38:Z44)</f>
        <v>0</v>
      </c>
      <c r="AA37" s="124">
        <f t="shared" si="8"/>
        <v>0</v>
      </c>
      <c r="AB37" s="124">
        <f t="shared" si="8"/>
        <v>0</v>
      </c>
      <c r="AC37" s="124">
        <f t="shared" si="8"/>
        <v>0</v>
      </c>
      <c r="AD37" s="124">
        <f t="shared" si="8"/>
        <v>0</v>
      </c>
      <c r="AE37" s="325"/>
      <c r="AF37" s="124">
        <f t="shared" ref="AF37" si="9">SUM(AF38:AF44)</f>
        <v>0</v>
      </c>
      <c r="AG37" s="124">
        <f>SUM(AG38:AG44)</f>
        <v>0</v>
      </c>
      <c r="AH37" s="237">
        <f>SUM(AH38:AH44)</f>
        <v>0</v>
      </c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  <c r="CQ37" s="187"/>
      <c r="CR37" s="187"/>
      <c r="CS37" s="187"/>
      <c r="CT37" s="187"/>
      <c r="CU37" s="187"/>
      <c r="CV37" s="187"/>
      <c r="CW37" s="187"/>
      <c r="CX37" s="187"/>
      <c r="CY37" s="187"/>
      <c r="CZ37" s="187"/>
      <c r="DA37" s="187"/>
      <c r="DB37" s="187"/>
      <c r="DC37" s="187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187"/>
      <c r="DO37" s="187"/>
      <c r="DP37" s="187"/>
      <c r="DQ37" s="187"/>
      <c r="DR37" s="187"/>
      <c r="DS37" s="187"/>
      <c r="DT37" s="187"/>
      <c r="DU37" s="187"/>
      <c r="DV37" s="187"/>
      <c r="DW37" s="187"/>
      <c r="DX37" s="187"/>
      <c r="DY37" s="187"/>
      <c r="DZ37" s="187"/>
      <c r="EA37" s="187"/>
      <c r="EB37" s="187"/>
      <c r="EC37" s="187"/>
      <c r="ED37" s="187"/>
    </row>
    <row r="38" spans="1:134" ht="15" customHeight="1" x14ac:dyDescent="0.15">
      <c r="A38" s="276"/>
      <c r="B38" s="319"/>
      <c r="C38" s="224" t="s">
        <v>295</v>
      </c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5"/>
      <c r="V38" s="234">
        <v>2</v>
      </c>
      <c r="W38" s="235">
        <v>6</v>
      </c>
      <c r="X38" s="124">
        <f t="shared" si="0"/>
        <v>0</v>
      </c>
      <c r="Y38" s="236">
        <v>0</v>
      </c>
      <c r="Z38" s="236">
        <v>0</v>
      </c>
      <c r="AA38" s="324">
        <v>0</v>
      </c>
      <c r="AB38" s="236">
        <v>0</v>
      </c>
      <c r="AC38" s="236">
        <v>0</v>
      </c>
      <c r="AD38" s="236">
        <v>0</v>
      </c>
      <c r="AE38" s="325"/>
      <c r="AF38" s="236">
        <v>0</v>
      </c>
      <c r="AG38" s="236">
        <v>0</v>
      </c>
      <c r="AH38" s="326">
        <v>0</v>
      </c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87"/>
      <c r="DS38" s="187"/>
      <c r="DT38" s="187"/>
      <c r="DU38" s="187"/>
      <c r="DV38" s="187"/>
      <c r="DW38" s="187"/>
      <c r="DX38" s="187"/>
      <c r="DY38" s="187"/>
      <c r="DZ38" s="187"/>
      <c r="EA38" s="187"/>
      <c r="EB38" s="187"/>
      <c r="EC38" s="187"/>
      <c r="ED38" s="187"/>
    </row>
    <row r="39" spans="1:134" ht="15" customHeight="1" x14ac:dyDescent="0.15">
      <c r="A39" s="276"/>
      <c r="B39" s="319"/>
      <c r="C39" s="224" t="s">
        <v>296</v>
      </c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5"/>
      <c r="V39" s="234">
        <v>2</v>
      </c>
      <c r="W39" s="235">
        <v>7</v>
      </c>
      <c r="X39" s="124">
        <f t="shared" si="0"/>
        <v>0</v>
      </c>
      <c r="Y39" s="236">
        <v>0</v>
      </c>
      <c r="Z39" s="236">
        <v>0</v>
      </c>
      <c r="AA39" s="236">
        <v>0</v>
      </c>
      <c r="AB39" s="236">
        <v>0</v>
      </c>
      <c r="AC39" s="236">
        <v>0</v>
      </c>
      <c r="AD39" s="236">
        <v>0</v>
      </c>
      <c r="AE39" s="325"/>
      <c r="AF39" s="236">
        <v>0</v>
      </c>
      <c r="AG39" s="236">
        <v>0</v>
      </c>
      <c r="AH39" s="326">
        <v>0</v>
      </c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187"/>
      <c r="CP39" s="187"/>
      <c r="CQ39" s="187"/>
      <c r="CR39" s="187"/>
      <c r="CS39" s="187"/>
      <c r="CT39" s="187"/>
      <c r="CU39" s="187"/>
      <c r="CV39" s="187"/>
      <c r="CW39" s="187"/>
      <c r="CX39" s="187"/>
      <c r="CY39" s="187"/>
      <c r="CZ39" s="187"/>
      <c r="DA39" s="187"/>
      <c r="DB39" s="187"/>
      <c r="DC39" s="187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187"/>
      <c r="DO39" s="187"/>
      <c r="DP39" s="187"/>
      <c r="DQ39" s="187"/>
      <c r="DR39" s="187"/>
      <c r="DS39" s="187"/>
      <c r="DT39" s="187"/>
      <c r="DU39" s="187"/>
      <c r="DV39" s="187"/>
      <c r="DW39" s="187"/>
      <c r="DX39" s="187"/>
      <c r="DY39" s="187"/>
      <c r="DZ39" s="187"/>
      <c r="EA39" s="187"/>
      <c r="EB39" s="187"/>
      <c r="EC39" s="187"/>
      <c r="ED39" s="187"/>
    </row>
    <row r="40" spans="1:134" ht="15" customHeight="1" x14ac:dyDescent="0.15">
      <c r="A40" s="276"/>
      <c r="B40" s="319"/>
      <c r="C40" s="224" t="s">
        <v>297</v>
      </c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5"/>
      <c r="V40" s="234">
        <v>2</v>
      </c>
      <c r="W40" s="235">
        <v>8</v>
      </c>
      <c r="X40" s="124">
        <f t="shared" si="0"/>
        <v>0</v>
      </c>
      <c r="Y40" s="236">
        <v>0</v>
      </c>
      <c r="Z40" s="236">
        <v>0</v>
      </c>
      <c r="AA40" s="236">
        <v>0</v>
      </c>
      <c r="AB40" s="236">
        <v>0</v>
      </c>
      <c r="AC40" s="236">
        <v>0</v>
      </c>
      <c r="AD40" s="236">
        <v>0</v>
      </c>
      <c r="AE40" s="325"/>
      <c r="AF40" s="236">
        <v>0</v>
      </c>
      <c r="AG40" s="236">
        <v>0</v>
      </c>
      <c r="AH40" s="326">
        <v>0</v>
      </c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  <c r="DT40" s="187"/>
      <c r="DU40" s="187"/>
      <c r="DV40" s="187"/>
      <c r="DW40" s="187"/>
      <c r="DX40" s="187"/>
      <c r="DY40" s="187"/>
      <c r="DZ40" s="187"/>
      <c r="EA40" s="187"/>
      <c r="EB40" s="187"/>
      <c r="EC40" s="187"/>
      <c r="ED40" s="187"/>
    </row>
    <row r="41" spans="1:134" ht="15" customHeight="1" x14ac:dyDescent="0.15">
      <c r="A41" s="276"/>
      <c r="B41" s="319"/>
      <c r="C41" s="224" t="s">
        <v>298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5"/>
      <c r="V41" s="234">
        <v>2</v>
      </c>
      <c r="W41" s="235">
        <v>9</v>
      </c>
      <c r="X41" s="124">
        <f t="shared" si="0"/>
        <v>0</v>
      </c>
      <c r="Y41" s="236">
        <v>0</v>
      </c>
      <c r="Z41" s="236">
        <v>0</v>
      </c>
      <c r="AA41" s="236">
        <v>0</v>
      </c>
      <c r="AB41" s="236">
        <v>0</v>
      </c>
      <c r="AC41" s="236">
        <v>0</v>
      </c>
      <c r="AD41" s="236">
        <v>0</v>
      </c>
      <c r="AE41" s="325"/>
      <c r="AF41" s="236">
        <v>0</v>
      </c>
      <c r="AG41" s="236">
        <v>0</v>
      </c>
      <c r="AH41" s="326">
        <v>0</v>
      </c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87"/>
      <c r="DP41" s="187"/>
      <c r="DQ41" s="187"/>
      <c r="DR41" s="187"/>
      <c r="DS41" s="187"/>
      <c r="DT41" s="187"/>
      <c r="DU41" s="187"/>
      <c r="DV41" s="187"/>
      <c r="DW41" s="187"/>
      <c r="DX41" s="187"/>
      <c r="DY41" s="187"/>
      <c r="DZ41" s="187"/>
      <c r="EA41" s="187"/>
      <c r="EB41" s="187"/>
      <c r="EC41" s="187"/>
      <c r="ED41" s="187"/>
    </row>
    <row r="42" spans="1:134" ht="15" customHeight="1" x14ac:dyDescent="0.15">
      <c r="A42" s="276"/>
      <c r="B42" s="319"/>
      <c r="C42" s="224" t="s">
        <v>299</v>
      </c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5"/>
      <c r="V42" s="234">
        <v>3</v>
      </c>
      <c r="W42" s="235">
        <v>0</v>
      </c>
      <c r="X42" s="124">
        <f t="shared" si="0"/>
        <v>0</v>
      </c>
      <c r="Y42" s="236">
        <v>0</v>
      </c>
      <c r="Z42" s="236">
        <v>0</v>
      </c>
      <c r="AA42" s="236">
        <v>0</v>
      </c>
      <c r="AB42" s="236">
        <v>0</v>
      </c>
      <c r="AC42" s="236">
        <v>0</v>
      </c>
      <c r="AD42" s="236">
        <v>0</v>
      </c>
      <c r="AE42" s="325"/>
      <c r="AF42" s="236">
        <v>0</v>
      </c>
      <c r="AG42" s="236">
        <v>0</v>
      </c>
      <c r="AH42" s="326">
        <v>0</v>
      </c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  <c r="DT42" s="187"/>
      <c r="DU42" s="187"/>
      <c r="DV42" s="187"/>
      <c r="DW42" s="187"/>
      <c r="DX42" s="187"/>
      <c r="DY42" s="187"/>
      <c r="DZ42" s="187"/>
      <c r="EA42" s="187"/>
      <c r="EB42" s="187"/>
      <c r="EC42" s="187"/>
      <c r="ED42" s="187"/>
    </row>
    <row r="43" spans="1:134" ht="15" customHeight="1" x14ac:dyDescent="0.15">
      <c r="A43" s="276"/>
      <c r="B43" s="319"/>
      <c r="C43" s="224" t="s">
        <v>300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5"/>
      <c r="V43" s="234">
        <v>3</v>
      </c>
      <c r="W43" s="235">
        <v>1</v>
      </c>
      <c r="X43" s="124">
        <f t="shared" si="0"/>
        <v>0</v>
      </c>
      <c r="Y43" s="236">
        <v>0</v>
      </c>
      <c r="Z43" s="236">
        <v>0</v>
      </c>
      <c r="AA43" s="236">
        <v>0</v>
      </c>
      <c r="AB43" s="236">
        <v>0</v>
      </c>
      <c r="AC43" s="236">
        <v>0</v>
      </c>
      <c r="AD43" s="236">
        <v>0</v>
      </c>
      <c r="AE43" s="325"/>
      <c r="AF43" s="236">
        <v>0</v>
      </c>
      <c r="AG43" s="236">
        <v>0</v>
      </c>
      <c r="AH43" s="326">
        <v>0</v>
      </c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  <c r="CQ43" s="187"/>
      <c r="CR43" s="187"/>
      <c r="CS43" s="187"/>
      <c r="CT43" s="187"/>
      <c r="CU43" s="187"/>
      <c r="CV43" s="187"/>
      <c r="CW43" s="187"/>
      <c r="CX43" s="187"/>
      <c r="CY43" s="187"/>
      <c r="CZ43" s="187"/>
      <c r="DA43" s="187"/>
      <c r="DB43" s="187"/>
      <c r="DC43" s="187"/>
      <c r="DD43" s="187"/>
      <c r="DE43" s="187"/>
      <c r="DF43" s="187"/>
      <c r="DG43" s="187"/>
      <c r="DH43" s="187"/>
      <c r="DI43" s="187"/>
      <c r="DJ43" s="187"/>
      <c r="DK43" s="187"/>
      <c r="DL43" s="187"/>
      <c r="DM43" s="187"/>
      <c r="DN43" s="187"/>
      <c r="DO43" s="187"/>
      <c r="DP43" s="187"/>
      <c r="DQ43" s="187"/>
      <c r="DR43" s="187"/>
      <c r="DS43" s="187"/>
      <c r="DT43" s="187"/>
      <c r="DU43" s="187"/>
      <c r="DV43" s="187"/>
      <c r="DW43" s="187"/>
      <c r="DX43" s="187"/>
      <c r="DY43" s="187"/>
      <c r="DZ43" s="187"/>
      <c r="EA43" s="187"/>
      <c r="EB43" s="187"/>
      <c r="EC43" s="187"/>
      <c r="ED43" s="187"/>
    </row>
    <row r="44" spans="1:134" ht="15" customHeight="1" x14ac:dyDescent="0.15">
      <c r="A44" s="276"/>
      <c r="B44" s="319"/>
      <c r="C44" s="224" t="s">
        <v>293</v>
      </c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5"/>
      <c r="V44" s="234">
        <v>3</v>
      </c>
      <c r="W44" s="235">
        <v>2</v>
      </c>
      <c r="X44" s="124">
        <f t="shared" si="0"/>
        <v>0</v>
      </c>
      <c r="Y44" s="236">
        <v>0</v>
      </c>
      <c r="Z44" s="236">
        <v>0</v>
      </c>
      <c r="AA44" s="236">
        <v>0</v>
      </c>
      <c r="AB44" s="236">
        <v>0</v>
      </c>
      <c r="AC44" s="236">
        <v>0</v>
      </c>
      <c r="AD44" s="236">
        <v>0</v>
      </c>
      <c r="AE44" s="325"/>
      <c r="AF44" s="236">
        <v>0</v>
      </c>
      <c r="AG44" s="236">
        <v>0</v>
      </c>
      <c r="AH44" s="326">
        <v>0</v>
      </c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187"/>
      <c r="DE44" s="187"/>
      <c r="DF44" s="187"/>
      <c r="DG44" s="187"/>
      <c r="DH44" s="187"/>
      <c r="DI44" s="187"/>
      <c r="DJ44" s="187"/>
      <c r="DK44" s="187"/>
      <c r="DL44" s="187"/>
      <c r="DM44" s="187"/>
      <c r="DN44" s="187"/>
      <c r="DO44" s="187"/>
      <c r="DP44" s="187"/>
      <c r="DQ44" s="187"/>
      <c r="DR44" s="187"/>
      <c r="DS44" s="187"/>
      <c r="DT44" s="187"/>
      <c r="DU44" s="187"/>
      <c r="DV44" s="187"/>
      <c r="DW44" s="187"/>
      <c r="DX44" s="187"/>
      <c r="DY44" s="187"/>
      <c r="DZ44" s="187"/>
      <c r="EA44" s="187"/>
      <c r="EB44" s="187"/>
      <c r="EC44" s="187"/>
      <c r="ED44" s="187"/>
    </row>
    <row r="45" spans="1:134" ht="15" customHeight="1" x14ac:dyDescent="0.15">
      <c r="A45" s="276"/>
      <c r="B45" s="319"/>
      <c r="C45" s="224" t="s">
        <v>301</v>
      </c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5"/>
      <c r="V45" s="234">
        <v>3</v>
      </c>
      <c r="W45" s="235">
        <v>3</v>
      </c>
      <c r="X45" s="124">
        <f>SUM(Y45:AD45)</f>
        <v>0</v>
      </c>
      <c r="Y45" s="236">
        <v>0</v>
      </c>
      <c r="Z45" s="236">
        <v>0</v>
      </c>
      <c r="AA45" s="236">
        <v>0</v>
      </c>
      <c r="AB45" s="236">
        <v>0</v>
      </c>
      <c r="AC45" s="236">
        <v>0</v>
      </c>
      <c r="AD45" s="236">
        <v>0</v>
      </c>
      <c r="AE45" s="325"/>
      <c r="AF45" s="236">
        <v>0</v>
      </c>
      <c r="AG45" s="236">
        <v>0</v>
      </c>
      <c r="AH45" s="326">
        <v>0</v>
      </c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87"/>
      <c r="DP45" s="187"/>
      <c r="DQ45" s="187"/>
      <c r="DR45" s="187"/>
      <c r="DS45" s="187"/>
      <c r="DT45" s="187"/>
      <c r="DU45" s="187"/>
      <c r="DV45" s="187"/>
      <c r="DW45" s="187"/>
      <c r="DX45" s="187"/>
      <c r="DY45" s="187"/>
      <c r="DZ45" s="187"/>
      <c r="EA45" s="187"/>
      <c r="EB45" s="187"/>
      <c r="EC45" s="187"/>
      <c r="ED45" s="187"/>
    </row>
    <row r="46" spans="1:134" ht="15" customHeight="1" thickBot="1" x14ac:dyDescent="0.2">
      <c r="A46" s="276"/>
      <c r="B46" s="319"/>
      <c r="C46" s="224" t="s">
        <v>302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5"/>
      <c r="V46" s="258">
        <v>3</v>
      </c>
      <c r="W46" s="328">
        <v>4</v>
      </c>
      <c r="X46" s="125">
        <f>SUM(Y46:AD46)</f>
        <v>2397982</v>
      </c>
      <c r="Y46" s="125">
        <f>SUM(Y13,Y15,Y18,Y21,Y25,Y37,Y45)</f>
        <v>912871</v>
      </c>
      <c r="Z46" s="125">
        <f t="shared" ref="Z46:AD46" si="10">SUM(Z13,Z15,Z18,Z21,Z25,Z37,Z45)</f>
        <v>0</v>
      </c>
      <c r="AA46" s="125">
        <f t="shared" si="10"/>
        <v>0</v>
      </c>
      <c r="AB46" s="125">
        <f t="shared" si="10"/>
        <v>1452000</v>
      </c>
      <c r="AC46" s="125">
        <f t="shared" si="10"/>
        <v>0</v>
      </c>
      <c r="AD46" s="125">
        <f t="shared" si="10"/>
        <v>33111</v>
      </c>
      <c r="AE46" s="329"/>
      <c r="AF46" s="125">
        <f>SUM(AF13,AF15,AF18,AF21,AF25,AF37,AF45)</f>
        <v>696814</v>
      </c>
      <c r="AG46" s="125">
        <f t="shared" ref="AG46" si="11">SUM(AG13,AG15,AG18,AG21,AG25,AG37,AG45)</f>
        <v>35152</v>
      </c>
      <c r="AH46" s="330">
        <f>SUM(AH13,AH15,AH18,AH21,AH25,AH37,AH45)</f>
        <v>35230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</row>
    <row r="47" spans="1:134" ht="21" customHeight="1" x14ac:dyDescent="0.15">
      <c r="A47" s="187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7"/>
      <c r="DB47" s="187"/>
      <c r="DC47" s="187"/>
      <c r="DD47" s="187"/>
      <c r="DE47" s="187"/>
      <c r="DF47" s="187"/>
      <c r="DG47" s="187"/>
      <c r="DH47" s="187"/>
      <c r="DI47" s="187"/>
      <c r="DJ47" s="187"/>
      <c r="DK47" s="187"/>
      <c r="DL47" s="187"/>
      <c r="DM47" s="187"/>
      <c r="DN47" s="187"/>
      <c r="DO47" s="187"/>
      <c r="DP47" s="187"/>
      <c r="DQ47" s="187"/>
      <c r="DR47" s="187"/>
      <c r="DS47" s="187"/>
      <c r="DT47" s="187"/>
      <c r="DU47" s="187"/>
      <c r="DV47" s="187"/>
      <c r="DW47" s="187"/>
      <c r="DX47" s="187"/>
      <c r="DY47" s="187"/>
      <c r="DZ47" s="187"/>
      <c r="EA47" s="187"/>
      <c r="EB47" s="187"/>
      <c r="EC47" s="187"/>
      <c r="ED47" s="187"/>
    </row>
    <row r="48" spans="1:134" ht="36" hidden="1" customHeight="1" x14ac:dyDescent="0.15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87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187"/>
      <c r="DO48" s="187"/>
      <c r="DP48" s="187"/>
      <c r="DQ48" s="187"/>
      <c r="DR48" s="187"/>
      <c r="DS48" s="187"/>
      <c r="DT48" s="187"/>
      <c r="DU48" s="187"/>
      <c r="DV48" s="187"/>
      <c r="DW48" s="187"/>
      <c r="DX48" s="187"/>
      <c r="DY48" s="187"/>
      <c r="DZ48" s="187"/>
      <c r="EA48" s="187"/>
      <c r="EB48" s="187"/>
      <c r="EC48" s="187"/>
      <c r="ED48" s="187"/>
    </row>
    <row r="49" spans="1:134" hidden="1" x14ac:dyDescent="0.15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87"/>
      <c r="DS49" s="187"/>
      <c r="DT49" s="187"/>
      <c r="DU49" s="187"/>
      <c r="DV49" s="187"/>
      <c r="DW49" s="187"/>
      <c r="DX49" s="187"/>
      <c r="DY49" s="187"/>
      <c r="DZ49" s="187"/>
      <c r="EA49" s="187"/>
      <c r="EB49" s="187"/>
      <c r="EC49" s="187"/>
      <c r="ED49" s="187"/>
    </row>
    <row r="50" spans="1:134" hidden="1" x14ac:dyDescent="0.15">
      <c r="A50" s="187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87"/>
      <c r="DP50" s="187"/>
      <c r="DQ50" s="187"/>
      <c r="DR50" s="187"/>
      <c r="DS50" s="187"/>
      <c r="DT50" s="187"/>
      <c r="DU50" s="187"/>
      <c r="DV50" s="187"/>
      <c r="DW50" s="187"/>
      <c r="DX50" s="187"/>
      <c r="DY50" s="187"/>
      <c r="DZ50" s="187"/>
      <c r="EA50" s="187"/>
      <c r="EB50" s="187"/>
      <c r="EC50" s="187"/>
      <c r="ED50" s="187"/>
    </row>
    <row r="51" spans="1:134" hidden="1" x14ac:dyDescent="0.15">
      <c r="A51" s="187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87"/>
      <c r="DW51" s="187"/>
      <c r="DX51" s="187"/>
      <c r="DY51" s="187"/>
      <c r="DZ51" s="187"/>
      <c r="EA51" s="187"/>
      <c r="EB51" s="187"/>
      <c r="EC51" s="187"/>
      <c r="ED51" s="187"/>
    </row>
    <row r="52" spans="1:134" hidden="1" x14ac:dyDescent="0.15">
      <c r="A52" s="187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87"/>
      <c r="DP52" s="187"/>
      <c r="DQ52" s="187"/>
      <c r="DR52" s="187"/>
      <c r="DS52" s="187"/>
      <c r="DT52" s="187"/>
      <c r="DU52" s="187"/>
      <c r="DV52" s="187"/>
      <c r="DW52" s="187"/>
      <c r="DX52" s="187"/>
      <c r="DY52" s="187"/>
      <c r="DZ52" s="187"/>
      <c r="EA52" s="187"/>
      <c r="EB52" s="187"/>
      <c r="EC52" s="187"/>
      <c r="ED52" s="187"/>
    </row>
    <row r="53" spans="1:134" hidden="1" x14ac:dyDescent="0.15">
      <c r="A53" s="187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</row>
    <row r="54" spans="1:134" hidden="1" x14ac:dyDescent="0.15">
      <c r="A54" s="187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187"/>
      <c r="CT54" s="187"/>
      <c r="CU54" s="187"/>
      <c r="CV54" s="187"/>
      <c r="CW54" s="187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87"/>
      <c r="DN54" s="187"/>
      <c r="DO54" s="187"/>
      <c r="DP54" s="187"/>
      <c r="DQ54" s="187"/>
      <c r="DR54" s="187"/>
      <c r="DS54" s="187"/>
      <c r="DT54" s="187"/>
      <c r="DU54" s="187"/>
      <c r="DV54" s="187"/>
      <c r="DW54" s="187"/>
      <c r="DX54" s="187"/>
      <c r="DY54" s="187"/>
      <c r="DZ54" s="187"/>
      <c r="EA54" s="187"/>
      <c r="EB54" s="187"/>
      <c r="EC54" s="187"/>
      <c r="ED54" s="187"/>
    </row>
    <row r="55" spans="1:134" hidden="1" x14ac:dyDescent="0.15">
      <c r="A55" s="187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E55" s="187"/>
      <c r="CF55" s="187"/>
      <c r="CG55" s="187"/>
      <c r="CH55" s="187"/>
      <c r="CI55" s="187"/>
      <c r="CJ55" s="187"/>
      <c r="CK55" s="187"/>
      <c r="CL55" s="187"/>
      <c r="CM55" s="187"/>
      <c r="CN55" s="187"/>
      <c r="CO55" s="187"/>
      <c r="CP55" s="187"/>
      <c r="CQ55" s="187"/>
      <c r="CR55" s="187"/>
      <c r="CS55" s="187"/>
      <c r="CT55" s="187"/>
      <c r="CU55" s="187"/>
      <c r="CV55" s="187"/>
      <c r="CW55" s="187"/>
      <c r="CX55" s="187"/>
      <c r="CY55" s="187"/>
      <c r="CZ55" s="187"/>
      <c r="DA55" s="187"/>
      <c r="DB55" s="187"/>
      <c r="DC55" s="187"/>
      <c r="DD55" s="187"/>
      <c r="DE55" s="187"/>
      <c r="DF55" s="187"/>
      <c r="DG55" s="187"/>
      <c r="DH55" s="187"/>
      <c r="DI55" s="187"/>
      <c r="DJ55" s="187"/>
      <c r="DK55" s="187"/>
      <c r="DL55" s="187"/>
      <c r="DM55" s="187"/>
      <c r="DN55" s="187"/>
      <c r="DO55" s="187"/>
      <c r="DP55" s="187"/>
      <c r="DQ55" s="187"/>
      <c r="DR55" s="187"/>
      <c r="DS55" s="187"/>
      <c r="DT55" s="187"/>
      <c r="DU55" s="187"/>
      <c r="DV55" s="187"/>
      <c r="DW55" s="187"/>
      <c r="DX55" s="187"/>
      <c r="DY55" s="187"/>
      <c r="DZ55" s="187"/>
      <c r="EA55" s="187"/>
      <c r="EB55" s="187"/>
      <c r="EC55" s="187"/>
      <c r="ED55" s="187"/>
    </row>
    <row r="56" spans="1:134" hidden="1" x14ac:dyDescent="0.15">
      <c r="A56" s="187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187"/>
      <c r="EC56" s="187"/>
      <c r="ED56" s="187"/>
    </row>
    <row r="57" spans="1:134" hidden="1" x14ac:dyDescent="0.15"/>
    <row r="58" spans="1:134" hidden="1" x14ac:dyDescent="0.15"/>
    <row r="59" spans="1:134" hidden="1" x14ac:dyDescent="0.15"/>
    <row r="60" spans="1:134" hidden="1" x14ac:dyDescent="0.15"/>
    <row r="61" spans="1:134" ht="14.25" hidden="1" customHeight="1" x14ac:dyDescent="0.15"/>
    <row r="62" spans="1:134" ht="14.25" hidden="1" customHeight="1" x14ac:dyDescent="0.15"/>
  </sheetData>
  <sheetProtection sheet="1" objects="1" scenarios="1"/>
  <dataConsolidate/>
  <mergeCells count="35">
    <mergeCell ref="C42:U42"/>
    <mergeCell ref="C43:U43"/>
    <mergeCell ref="C44:U44"/>
    <mergeCell ref="C45:U45"/>
    <mergeCell ref="C46:U46"/>
    <mergeCell ref="C36:U36"/>
    <mergeCell ref="C37:U37"/>
    <mergeCell ref="C38:U38"/>
    <mergeCell ref="C39:U39"/>
    <mergeCell ref="C40:U40"/>
    <mergeCell ref="C41:U41"/>
    <mergeCell ref="C30:U30"/>
    <mergeCell ref="C31:U31"/>
    <mergeCell ref="C32:U32"/>
    <mergeCell ref="C33:U33"/>
    <mergeCell ref="C34:U34"/>
    <mergeCell ref="C35:U35"/>
    <mergeCell ref="C24:U24"/>
    <mergeCell ref="C25:U25"/>
    <mergeCell ref="C26:U26"/>
    <mergeCell ref="C27:U27"/>
    <mergeCell ref="C28:U28"/>
    <mergeCell ref="C29:U29"/>
    <mergeCell ref="C18:U18"/>
    <mergeCell ref="C19:U19"/>
    <mergeCell ref="C20:U20"/>
    <mergeCell ref="C21:U21"/>
    <mergeCell ref="C22:U22"/>
    <mergeCell ref="C23:U23"/>
    <mergeCell ref="AG10:AG11"/>
    <mergeCell ref="C13:U13"/>
    <mergeCell ref="C14:U14"/>
    <mergeCell ref="C15:U15"/>
    <mergeCell ref="C16:U16"/>
    <mergeCell ref="C17:U17"/>
  </mergeCells>
  <phoneticPr fontId="1"/>
  <dataValidations count="1">
    <dataValidation type="decimal" imeMode="off" allowBlank="1" showErrorMessage="1" errorTitle="000072E" error="数値のみ入力可能です。_x000d__x000a_-9,999,999,999 ～ 99,999,999,999" sqref="Y13:AD14 AF13:AH14 Y16:AD17 AF16:AH17 Y19:AD20 AF19:AH20 Y22:AD24 AF22:AH24 Y26:AD36 AF26:AH36 Y38:AD45 AF38:AH45" xr:uid="{5DDCBB6E-C008-4618-AE6B-274EDAD505C5}">
      <formula1>-9999999999</formula1>
      <formula2>99999999999</formula2>
    </dataValidation>
  </dataValidations>
  <pageMargins left="0.59055118110236227" right="0.19685039370078741" top="0.19685039370078741" bottom="0.19685039370078741" header="0" footer="0"/>
  <pageSetup paperSize="9" scale="64" orientation="landscape" horizontalDpi="4294967293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8D46-8894-4C79-84B9-66AA7AA1D4BB}">
  <sheetPr codeName="Sheet6">
    <pageSetUpPr autoPageBreaks="0" fitToPage="1"/>
  </sheetPr>
  <dimension ref="A1:XFB62"/>
  <sheetViews>
    <sheetView showGridLines="0" zoomScale="90" zoomScaleNormal="90" workbookViewId="0">
      <pane xSplit="23" ySplit="12" topLeftCell="X13" activePane="bottomRight" state="frozen"/>
      <selection pane="topRight" activeCell="X1" sqref="X1"/>
      <selection pane="bottomLeft" activeCell="A13" sqref="A13"/>
      <selection pane="bottomRight" activeCell="X13" sqref="X13"/>
    </sheetView>
  </sheetViews>
  <sheetFormatPr defaultColWidth="0" defaultRowHeight="14.25" customHeight="1" zeroHeight="1" x14ac:dyDescent="0.15"/>
  <cols>
    <col min="1" max="1" width="1.625" style="189" customWidth="1"/>
    <col min="2" max="2" width="0.125" style="189" hidden="1" customWidth="1"/>
    <col min="3" max="23" width="1.875" style="189" customWidth="1"/>
    <col min="24" max="26" width="15.625" style="189" customWidth="1"/>
    <col min="27" max="27" width="16.375" style="189" customWidth="1"/>
    <col min="28" max="30" width="15.625" style="189" customWidth="1"/>
    <col min="31" max="31" width="0.25" style="189" customWidth="1"/>
    <col min="32" max="32" width="15.25" style="189" customWidth="1"/>
    <col min="33" max="34" width="15.375" style="189" customWidth="1"/>
    <col min="35" max="35" width="4.125" style="189" customWidth="1"/>
    <col min="36" max="36" width="0.875" style="189" hidden="1" customWidth="1"/>
    <col min="37" max="37" width="0.25" style="189" hidden="1" customWidth="1"/>
    <col min="38" max="38" width="0.75" style="189" hidden="1" customWidth="1"/>
    <col min="39" max="39" width="0.25" style="189" hidden="1" customWidth="1"/>
    <col min="40" max="40" width="0.625" style="189" hidden="1" customWidth="1"/>
    <col min="41" max="54" width="1.625" style="189" hidden="1" customWidth="1"/>
    <col min="55" max="59" width="0.375" style="189" hidden="1" customWidth="1"/>
    <col min="60" max="253" width="9" style="189" hidden="1" customWidth="1"/>
    <col min="254" max="254" width="5.25" style="189" hidden="1" customWidth="1"/>
    <col min="255" max="256" width="34.375" style="189" hidden="1"/>
    <col min="257" max="257" width="1.625" style="189" hidden="1" customWidth="1"/>
    <col min="258" max="258" width="34.375" style="189" hidden="1" customWidth="1"/>
    <col min="259" max="272" width="1" style="189" hidden="1" customWidth="1"/>
    <col min="273" max="273" width="1.625" style="189" hidden="1" customWidth="1"/>
    <col min="274" max="277" width="1" style="189" hidden="1" customWidth="1"/>
    <col min="278" max="279" width="1.875" style="189" hidden="1" customWidth="1"/>
    <col min="280" max="282" width="15.625" style="189" hidden="1" customWidth="1"/>
    <col min="283" max="283" width="16.375" style="189" hidden="1" customWidth="1"/>
    <col min="284" max="286" width="15.625" style="189" hidden="1" customWidth="1"/>
    <col min="287" max="287" width="0.25" style="189" hidden="1" customWidth="1"/>
    <col min="288" max="288" width="15.25" style="189" hidden="1" customWidth="1"/>
    <col min="289" max="290" width="15.375" style="189" hidden="1" customWidth="1"/>
    <col min="291" max="291" width="34.375" style="189" hidden="1" customWidth="1"/>
    <col min="292" max="292" width="0.125" style="189" hidden="1" customWidth="1"/>
    <col min="293" max="509" width="34.375" style="189" hidden="1" customWidth="1"/>
    <col min="510" max="510" width="5.25" style="189" hidden="1" customWidth="1"/>
    <col min="511" max="512" width="34.375" style="189" hidden="1"/>
    <col min="513" max="513" width="1.625" style="189" hidden="1" customWidth="1"/>
    <col min="514" max="514" width="34.375" style="189" hidden="1" customWidth="1"/>
    <col min="515" max="528" width="1" style="189" hidden="1" customWidth="1"/>
    <col min="529" max="529" width="1.625" style="189" hidden="1" customWidth="1"/>
    <col min="530" max="533" width="1" style="189" hidden="1" customWidth="1"/>
    <col min="534" max="535" width="1.875" style="189" hidden="1" customWidth="1"/>
    <col min="536" max="538" width="15.625" style="189" hidden="1" customWidth="1"/>
    <col min="539" max="539" width="16.375" style="189" hidden="1" customWidth="1"/>
    <col min="540" max="542" width="15.625" style="189" hidden="1" customWidth="1"/>
    <col min="543" max="543" width="0.25" style="189" hidden="1" customWidth="1"/>
    <col min="544" max="544" width="15.25" style="189" hidden="1" customWidth="1"/>
    <col min="545" max="546" width="15.375" style="189" hidden="1" customWidth="1"/>
    <col min="547" max="547" width="34.375" style="189" hidden="1" customWidth="1"/>
    <col min="548" max="548" width="0.125" style="189" hidden="1" customWidth="1"/>
    <col min="549" max="765" width="34.375" style="189" hidden="1" customWidth="1"/>
    <col min="766" max="766" width="5.25" style="189" hidden="1" customWidth="1"/>
    <col min="767" max="768" width="34.375" style="189" hidden="1"/>
    <col min="769" max="769" width="1.625" style="189" hidden="1" customWidth="1"/>
    <col min="770" max="770" width="34.375" style="189" hidden="1" customWidth="1"/>
    <col min="771" max="784" width="1" style="189" hidden="1" customWidth="1"/>
    <col min="785" max="785" width="1.625" style="189" hidden="1" customWidth="1"/>
    <col min="786" max="789" width="1" style="189" hidden="1" customWidth="1"/>
    <col min="790" max="791" width="1.875" style="189" hidden="1" customWidth="1"/>
    <col min="792" max="794" width="15.625" style="189" hidden="1" customWidth="1"/>
    <col min="795" max="795" width="16.375" style="189" hidden="1" customWidth="1"/>
    <col min="796" max="798" width="15.625" style="189" hidden="1" customWidth="1"/>
    <col min="799" max="799" width="0.25" style="189" hidden="1" customWidth="1"/>
    <col min="800" max="800" width="15.25" style="189" hidden="1" customWidth="1"/>
    <col min="801" max="802" width="15.375" style="189" hidden="1" customWidth="1"/>
    <col min="803" max="803" width="34.375" style="189" hidden="1" customWidth="1"/>
    <col min="804" max="804" width="0.125" style="189" hidden="1" customWidth="1"/>
    <col min="805" max="1021" width="34.375" style="189" hidden="1" customWidth="1"/>
    <col min="1022" max="1022" width="5.25" style="189" hidden="1" customWidth="1"/>
    <col min="1023" max="1024" width="34.375" style="189" hidden="1"/>
    <col min="1025" max="1025" width="1.625" style="189" hidden="1" customWidth="1"/>
    <col min="1026" max="1026" width="34.375" style="189" hidden="1" customWidth="1"/>
    <col min="1027" max="1040" width="1" style="189" hidden="1" customWidth="1"/>
    <col min="1041" max="1041" width="1.625" style="189" hidden="1" customWidth="1"/>
    <col min="1042" max="1045" width="1" style="189" hidden="1" customWidth="1"/>
    <col min="1046" max="1047" width="1.875" style="189" hidden="1" customWidth="1"/>
    <col min="1048" max="1050" width="15.625" style="189" hidden="1" customWidth="1"/>
    <col min="1051" max="1051" width="16.375" style="189" hidden="1" customWidth="1"/>
    <col min="1052" max="1054" width="15.625" style="189" hidden="1" customWidth="1"/>
    <col min="1055" max="1055" width="0.25" style="189" hidden="1" customWidth="1"/>
    <col min="1056" max="1056" width="15.25" style="189" hidden="1" customWidth="1"/>
    <col min="1057" max="1058" width="15.375" style="189" hidden="1" customWidth="1"/>
    <col min="1059" max="1059" width="34.375" style="189" hidden="1" customWidth="1"/>
    <col min="1060" max="1060" width="0.125" style="189" hidden="1" customWidth="1"/>
    <col min="1061" max="1277" width="34.375" style="189" hidden="1" customWidth="1"/>
    <col min="1278" max="1278" width="5.25" style="189" hidden="1" customWidth="1"/>
    <col min="1279" max="1280" width="34.375" style="189" hidden="1"/>
    <col min="1281" max="1281" width="1.625" style="189" hidden="1" customWidth="1"/>
    <col min="1282" max="1282" width="34.375" style="189" hidden="1" customWidth="1"/>
    <col min="1283" max="1296" width="1" style="189" hidden="1" customWidth="1"/>
    <col min="1297" max="1297" width="1.625" style="189" hidden="1" customWidth="1"/>
    <col min="1298" max="1301" width="1" style="189" hidden="1" customWidth="1"/>
    <col min="1302" max="1303" width="1.875" style="189" hidden="1" customWidth="1"/>
    <col min="1304" max="1306" width="15.625" style="189" hidden="1" customWidth="1"/>
    <col min="1307" max="1307" width="16.375" style="189" hidden="1" customWidth="1"/>
    <col min="1308" max="1310" width="15.625" style="189" hidden="1" customWidth="1"/>
    <col min="1311" max="1311" width="0.25" style="189" hidden="1" customWidth="1"/>
    <col min="1312" max="1312" width="15.25" style="189" hidden="1" customWidth="1"/>
    <col min="1313" max="1314" width="15.375" style="189" hidden="1" customWidth="1"/>
    <col min="1315" max="1315" width="34.375" style="189" hidden="1" customWidth="1"/>
    <col min="1316" max="1316" width="0.125" style="189" hidden="1" customWidth="1"/>
    <col min="1317" max="1533" width="34.375" style="189" hidden="1" customWidth="1"/>
    <col min="1534" max="1534" width="5.25" style="189" hidden="1" customWidth="1"/>
    <col min="1535" max="1536" width="34.375" style="189" hidden="1"/>
    <col min="1537" max="1537" width="1.625" style="189" hidden="1" customWidth="1"/>
    <col min="1538" max="1538" width="34.375" style="189" hidden="1" customWidth="1"/>
    <col min="1539" max="1552" width="1" style="189" hidden="1" customWidth="1"/>
    <col min="1553" max="1553" width="1.625" style="189" hidden="1" customWidth="1"/>
    <col min="1554" max="1557" width="1" style="189" hidden="1" customWidth="1"/>
    <col min="1558" max="1559" width="1.875" style="189" hidden="1" customWidth="1"/>
    <col min="1560" max="1562" width="15.625" style="189" hidden="1" customWidth="1"/>
    <col min="1563" max="1563" width="16.375" style="189" hidden="1" customWidth="1"/>
    <col min="1564" max="1566" width="15.625" style="189" hidden="1" customWidth="1"/>
    <col min="1567" max="1567" width="0.25" style="189" hidden="1" customWidth="1"/>
    <col min="1568" max="1568" width="15.25" style="189" hidden="1" customWidth="1"/>
    <col min="1569" max="1570" width="15.375" style="189" hidden="1" customWidth="1"/>
    <col min="1571" max="1571" width="34.375" style="189" hidden="1" customWidth="1"/>
    <col min="1572" max="1572" width="0.125" style="189" hidden="1" customWidth="1"/>
    <col min="1573" max="1789" width="34.375" style="189" hidden="1" customWidth="1"/>
    <col min="1790" max="1790" width="5.25" style="189" hidden="1" customWidth="1"/>
    <col min="1791" max="1792" width="34.375" style="189" hidden="1"/>
    <col min="1793" max="1793" width="1.625" style="189" hidden="1" customWidth="1"/>
    <col min="1794" max="1794" width="34.375" style="189" hidden="1" customWidth="1"/>
    <col min="1795" max="1808" width="1" style="189" hidden="1" customWidth="1"/>
    <col min="1809" max="1809" width="1.625" style="189" hidden="1" customWidth="1"/>
    <col min="1810" max="1813" width="1" style="189" hidden="1" customWidth="1"/>
    <col min="1814" max="1815" width="1.875" style="189" hidden="1" customWidth="1"/>
    <col min="1816" max="1818" width="15.625" style="189" hidden="1" customWidth="1"/>
    <col min="1819" max="1819" width="16.375" style="189" hidden="1" customWidth="1"/>
    <col min="1820" max="1822" width="15.625" style="189" hidden="1" customWidth="1"/>
    <col min="1823" max="1823" width="0.25" style="189" hidden="1" customWidth="1"/>
    <col min="1824" max="1824" width="15.25" style="189" hidden="1" customWidth="1"/>
    <col min="1825" max="1826" width="15.375" style="189" hidden="1" customWidth="1"/>
    <col min="1827" max="1827" width="34.375" style="189" hidden="1" customWidth="1"/>
    <col min="1828" max="1828" width="0.125" style="189" hidden="1" customWidth="1"/>
    <col min="1829" max="2045" width="34.375" style="189" hidden="1" customWidth="1"/>
    <col min="2046" max="2046" width="5.25" style="189" hidden="1" customWidth="1"/>
    <col min="2047" max="2048" width="34.375" style="189" hidden="1"/>
    <col min="2049" max="2049" width="1.625" style="189" hidden="1" customWidth="1"/>
    <col min="2050" max="2050" width="34.375" style="189" hidden="1" customWidth="1"/>
    <col min="2051" max="2064" width="1" style="189" hidden="1" customWidth="1"/>
    <col min="2065" max="2065" width="1.625" style="189" hidden="1" customWidth="1"/>
    <col min="2066" max="2069" width="1" style="189" hidden="1" customWidth="1"/>
    <col min="2070" max="2071" width="1.875" style="189" hidden="1" customWidth="1"/>
    <col min="2072" max="2074" width="15.625" style="189" hidden="1" customWidth="1"/>
    <col min="2075" max="2075" width="16.375" style="189" hidden="1" customWidth="1"/>
    <col min="2076" max="2078" width="15.625" style="189" hidden="1" customWidth="1"/>
    <col min="2079" max="2079" width="0.25" style="189" hidden="1" customWidth="1"/>
    <col min="2080" max="2080" width="15.25" style="189" hidden="1" customWidth="1"/>
    <col min="2081" max="2082" width="15.375" style="189" hidden="1" customWidth="1"/>
    <col min="2083" max="2083" width="34.375" style="189" hidden="1" customWidth="1"/>
    <col min="2084" max="2084" width="0.125" style="189" hidden="1" customWidth="1"/>
    <col min="2085" max="2301" width="34.375" style="189" hidden="1" customWidth="1"/>
    <col min="2302" max="2302" width="5.25" style="189" hidden="1" customWidth="1"/>
    <col min="2303" max="2304" width="34.375" style="189" hidden="1"/>
    <col min="2305" max="2305" width="1.625" style="189" hidden="1" customWidth="1"/>
    <col min="2306" max="2306" width="34.375" style="189" hidden="1" customWidth="1"/>
    <col min="2307" max="2320" width="1" style="189" hidden="1" customWidth="1"/>
    <col min="2321" max="2321" width="1.625" style="189" hidden="1" customWidth="1"/>
    <col min="2322" max="2325" width="1" style="189" hidden="1" customWidth="1"/>
    <col min="2326" max="2327" width="1.875" style="189" hidden="1" customWidth="1"/>
    <col min="2328" max="2330" width="15.625" style="189" hidden="1" customWidth="1"/>
    <col min="2331" max="2331" width="16.375" style="189" hidden="1" customWidth="1"/>
    <col min="2332" max="2334" width="15.625" style="189" hidden="1" customWidth="1"/>
    <col min="2335" max="2335" width="0.25" style="189" hidden="1" customWidth="1"/>
    <col min="2336" max="2336" width="15.25" style="189" hidden="1" customWidth="1"/>
    <col min="2337" max="2338" width="15.375" style="189" hidden="1" customWidth="1"/>
    <col min="2339" max="2339" width="34.375" style="189" hidden="1" customWidth="1"/>
    <col min="2340" max="2340" width="0.125" style="189" hidden="1" customWidth="1"/>
    <col min="2341" max="2557" width="34.375" style="189" hidden="1" customWidth="1"/>
    <col min="2558" max="2558" width="5.25" style="189" hidden="1" customWidth="1"/>
    <col min="2559" max="2560" width="34.375" style="189" hidden="1"/>
    <col min="2561" max="2561" width="1.625" style="189" hidden="1" customWidth="1"/>
    <col min="2562" max="2562" width="34.375" style="189" hidden="1" customWidth="1"/>
    <col min="2563" max="2576" width="1" style="189" hidden="1" customWidth="1"/>
    <col min="2577" max="2577" width="1.625" style="189" hidden="1" customWidth="1"/>
    <col min="2578" max="2581" width="1" style="189" hidden="1" customWidth="1"/>
    <col min="2582" max="2583" width="1.875" style="189" hidden="1" customWidth="1"/>
    <col min="2584" max="2586" width="15.625" style="189" hidden="1" customWidth="1"/>
    <col min="2587" max="2587" width="16.375" style="189" hidden="1" customWidth="1"/>
    <col min="2588" max="2590" width="15.625" style="189" hidden="1" customWidth="1"/>
    <col min="2591" max="2591" width="0.25" style="189" hidden="1" customWidth="1"/>
    <col min="2592" max="2592" width="15.25" style="189" hidden="1" customWidth="1"/>
    <col min="2593" max="2594" width="15.375" style="189" hidden="1" customWidth="1"/>
    <col min="2595" max="2595" width="34.375" style="189" hidden="1" customWidth="1"/>
    <col min="2596" max="2596" width="0.125" style="189" hidden="1" customWidth="1"/>
    <col min="2597" max="2813" width="34.375" style="189" hidden="1" customWidth="1"/>
    <col min="2814" max="2814" width="5.25" style="189" hidden="1" customWidth="1"/>
    <col min="2815" max="2816" width="34.375" style="189" hidden="1"/>
    <col min="2817" max="2817" width="1.625" style="189" hidden="1" customWidth="1"/>
    <col min="2818" max="2818" width="34.375" style="189" hidden="1" customWidth="1"/>
    <col min="2819" max="2832" width="1" style="189" hidden="1" customWidth="1"/>
    <col min="2833" max="2833" width="1.625" style="189" hidden="1" customWidth="1"/>
    <col min="2834" max="2837" width="1" style="189" hidden="1" customWidth="1"/>
    <col min="2838" max="2839" width="1.875" style="189" hidden="1" customWidth="1"/>
    <col min="2840" max="2842" width="15.625" style="189" hidden="1" customWidth="1"/>
    <col min="2843" max="2843" width="16.375" style="189" hidden="1" customWidth="1"/>
    <col min="2844" max="2846" width="15.625" style="189" hidden="1" customWidth="1"/>
    <col min="2847" max="2847" width="0.25" style="189" hidden="1" customWidth="1"/>
    <col min="2848" max="2848" width="15.25" style="189" hidden="1" customWidth="1"/>
    <col min="2849" max="2850" width="15.375" style="189" hidden="1" customWidth="1"/>
    <col min="2851" max="2851" width="34.375" style="189" hidden="1" customWidth="1"/>
    <col min="2852" max="2852" width="0.125" style="189" hidden="1" customWidth="1"/>
    <col min="2853" max="3069" width="34.375" style="189" hidden="1" customWidth="1"/>
    <col min="3070" max="3070" width="5.25" style="189" hidden="1" customWidth="1"/>
    <col min="3071" max="3072" width="34.375" style="189" hidden="1"/>
    <col min="3073" max="3073" width="1.625" style="189" hidden="1" customWidth="1"/>
    <col min="3074" max="3074" width="34.375" style="189" hidden="1" customWidth="1"/>
    <col min="3075" max="3088" width="1" style="189" hidden="1" customWidth="1"/>
    <col min="3089" max="3089" width="1.625" style="189" hidden="1" customWidth="1"/>
    <col min="3090" max="3093" width="1" style="189" hidden="1" customWidth="1"/>
    <col min="3094" max="3095" width="1.875" style="189" hidden="1" customWidth="1"/>
    <col min="3096" max="3098" width="15.625" style="189" hidden="1" customWidth="1"/>
    <col min="3099" max="3099" width="16.375" style="189" hidden="1" customWidth="1"/>
    <col min="3100" max="3102" width="15.625" style="189" hidden="1" customWidth="1"/>
    <col min="3103" max="3103" width="0.25" style="189" hidden="1" customWidth="1"/>
    <col min="3104" max="3104" width="15.25" style="189" hidden="1" customWidth="1"/>
    <col min="3105" max="3106" width="15.375" style="189" hidden="1" customWidth="1"/>
    <col min="3107" max="3107" width="34.375" style="189" hidden="1" customWidth="1"/>
    <col min="3108" max="3108" width="0.125" style="189" hidden="1" customWidth="1"/>
    <col min="3109" max="3325" width="34.375" style="189" hidden="1" customWidth="1"/>
    <col min="3326" max="3326" width="5.25" style="189" hidden="1" customWidth="1"/>
    <col min="3327" max="3328" width="34.375" style="189" hidden="1"/>
    <col min="3329" max="3329" width="1.625" style="189" hidden="1" customWidth="1"/>
    <col min="3330" max="3330" width="34.375" style="189" hidden="1" customWidth="1"/>
    <col min="3331" max="3344" width="1" style="189" hidden="1" customWidth="1"/>
    <col min="3345" max="3345" width="1.625" style="189" hidden="1" customWidth="1"/>
    <col min="3346" max="3349" width="1" style="189" hidden="1" customWidth="1"/>
    <col min="3350" max="3351" width="1.875" style="189" hidden="1" customWidth="1"/>
    <col min="3352" max="3354" width="15.625" style="189" hidden="1" customWidth="1"/>
    <col min="3355" max="3355" width="16.375" style="189" hidden="1" customWidth="1"/>
    <col min="3356" max="3358" width="15.625" style="189" hidden="1" customWidth="1"/>
    <col min="3359" max="3359" width="0.25" style="189" hidden="1" customWidth="1"/>
    <col min="3360" max="3360" width="15.25" style="189" hidden="1" customWidth="1"/>
    <col min="3361" max="3362" width="15.375" style="189" hidden="1" customWidth="1"/>
    <col min="3363" max="3363" width="34.375" style="189" hidden="1" customWidth="1"/>
    <col min="3364" max="3364" width="0.125" style="189" hidden="1" customWidth="1"/>
    <col min="3365" max="3581" width="34.375" style="189" hidden="1" customWidth="1"/>
    <col min="3582" max="3582" width="5.25" style="189" hidden="1" customWidth="1"/>
    <col min="3583" max="3584" width="34.375" style="189" hidden="1"/>
    <col min="3585" max="3585" width="1.625" style="189" hidden="1" customWidth="1"/>
    <col min="3586" max="3586" width="34.375" style="189" hidden="1" customWidth="1"/>
    <col min="3587" max="3600" width="1" style="189" hidden="1" customWidth="1"/>
    <col min="3601" max="3601" width="1.625" style="189" hidden="1" customWidth="1"/>
    <col min="3602" max="3605" width="1" style="189" hidden="1" customWidth="1"/>
    <col min="3606" max="3607" width="1.875" style="189" hidden="1" customWidth="1"/>
    <col min="3608" max="3610" width="15.625" style="189" hidden="1" customWidth="1"/>
    <col min="3611" max="3611" width="16.375" style="189" hidden="1" customWidth="1"/>
    <col min="3612" max="3614" width="15.625" style="189" hidden="1" customWidth="1"/>
    <col min="3615" max="3615" width="0.25" style="189" hidden="1" customWidth="1"/>
    <col min="3616" max="3616" width="15.25" style="189" hidden="1" customWidth="1"/>
    <col min="3617" max="3618" width="15.375" style="189" hidden="1" customWidth="1"/>
    <col min="3619" max="3619" width="34.375" style="189" hidden="1" customWidth="1"/>
    <col min="3620" max="3620" width="0.125" style="189" hidden="1" customWidth="1"/>
    <col min="3621" max="3837" width="34.375" style="189" hidden="1" customWidth="1"/>
    <col min="3838" max="3838" width="5.25" style="189" hidden="1" customWidth="1"/>
    <col min="3839" max="3840" width="34.375" style="189" hidden="1"/>
    <col min="3841" max="3841" width="1.625" style="189" hidden="1" customWidth="1"/>
    <col min="3842" max="3842" width="34.375" style="189" hidden="1" customWidth="1"/>
    <col min="3843" max="3856" width="1" style="189" hidden="1" customWidth="1"/>
    <col min="3857" max="3857" width="1.625" style="189" hidden="1" customWidth="1"/>
    <col min="3858" max="3861" width="1" style="189" hidden="1" customWidth="1"/>
    <col min="3862" max="3863" width="1.875" style="189" hidden="1" customWidth="1"/>
    <col min="3864" max="3866" width="15.625" style="189" hidden="1" customWidth="1"/>
    <col min="3867" max="3867" width="16.375" style="189" hidden="1" customWidth="1"/>
    <col min="3868" max="3870" width="15.625" style="189" hidden="1" customWidth="1"/>
    <col min="3871" max="3871" width="0.25" style="189" hidden="1" customWidth="1"/>
    <col min="3872" max="3872" width="15.25" style="189" hidden="1" customWidth="1"/>
    <col min="3873" max="3874" width="15.375" style="189" hidden="1" customWidth="1"/>
    <col min="3875" max="3875" width="34.375" style="189" hidden="1" customWidth="1"/>
    <col min="3876" max="3876" width="0.125" style="189" hidden="1" customWidth="1"/>
    <col min="3877" max="4093" width="34.375" style="189" hidden="1" customWidth="1"/>
    <col min="4094" max="4094" width="5.25" style="189" hidden="1" customWidth="1"/>
    <col min="4095" max="4096" width="34.375" style="189" hidden="1"/>
    <col min="4097" max="4097" width="1.625" style="189" hidden="1" customWidth="1"/>
    <col min="4098" max="4098" width="34.375" style="189" hidden="1" customWidth="1"/>
    <col min="4099" max="4112" width="1" style="189" hidden="1" customWidth="1"/>
    <col min="4113" max="4113" width="1.625" style="189" hidden="1" customWidth="1"/>
    <col min="4114" max="4117" width="1" style="189" hidden="1" customWidth="1"/>
    <col min="4118" max="4119" width="1.875" style="189" hidden="1" customWidth="1"/>
    <col min="4120" max="4122" width="15.625" style="189" hidden="1" customWidth="1"/>
    <col min="4123" max="4123" width="16.375" style="189" hidden="1" customWidth="1"/>
    <col min="4124" max="4126" width="15.625" style="189" hidden="1" customWidth="1"/>
    <col min="4127" max="4127" width="0.25" style="189" hidden="1" customWidth="1"/>
    <col min="4128" max="4128" width="15.25" style="189" hidden="1" customWidth="1"/>
    <col min="4129" max="4130" width="15.375" style="189" hidden="1" customWidth="1"/>
    <col min="4131" max="4131" width="34.375" style="189" hidden="1" customWidth="1"/>
    <col min="4132" max="4132" width="0.125" style="189" hidden="1" customWidth="1"/>
    <col min="4133" max="4349" width="34.375" style="189" hidden="1" customWidth="1"/>
    <col min="4350" max="4350" width="5.25" style="189" hidden="1" customWidth="1"/>
    <col min="4351" max="4352" width="34.375" style="189" hidden="1"/>
    <col min="4353" max="4353" width="1.625" style="189" hidden="1" customWidth="1"/>
    <col min="4354" max="4354" width="34.375" style="189" hidden="1" customWidth="1"/>
    <col min="4355" max="4368" width="1" style="189" hidden="1" customWidth="1"/>
    <col min="4369" max="4369" width="1.625" style="189" hidden="1" customWidth="1"/>
    <col min="4370" max="4373" width="1" style="189" hidden="1" customWidth="1"/>
    <col min="4374" max="4375" width="1.875" style="189" hidden="1" customWidth="1"/>
    <col min="4376" max="4378" width="15.625" style="189" hidden="1" customWidth="1"/>
    <col min="4379" max="4379" width="16.375" style="189" hidden="1" customWidth="1"/>
    <col min="4380" max="4382" width="15.625" style="189" hidden="1" customWidth="1"/>
    <col min="4383" max="4383" width="0.25" style="189" hidden="1" customWidth="1"/>
    <col min="4384" max="4384" width="15.25" style="189" hidden="1" customWidth="1"/>
    <col min="4385" max="4386" width="15.375" style="189" hidden="1" customWidth="1"/>
    <col min="4387" max="4387" width="34.375" style="189" hidden="1" customWidth="1"/>
    <col min="4388" max="4388" width="0.125" style="189" hidden="1" customWidth="1"/>
    <col min="4389" max="4605" width="34.375" style="189" hidden="1" customWidth="1"/>
    <col min="4606" max="4606" width="5.25" style="189" hidden="1" customWidth="1"/>
    <col min="4607" max="4608" width="34.375" style="189" hidden="1"/>
    <col min="4609" max="4609" width="1.625" style="189" hidden="1" customWidth="1"/>
    <col min="4610" max="4610" width="34.375" style="189" hidden="1" customWidth="1"/>
    <col min="4611" max="4624" width="1" style="189" hidden="1" customWidth="1"/>
    <col min="4625" max="4625" width="1.625" style="189" hidden="1" customWidth="1"/>
    <col min="4626" max="4629" width="1" style="189" hidden="1" customWidth="1"/>
    <col min="4630" max="4631" width="1.875" style="189" hidden="1" customWidth="1"/>
    <col min="4632" max="4634" width="15.625" style="189" hidden="1" customWidth="1"/>
    <col min="4635" max="4635" width="16.375" style="189" hidden="1" customWidth="1"/>
    <col min="4636" max="4638" width="15.625" style="189" hidden="1" customWidth="1"/>
    <col min="4639" max="4639" width="0.25" style="189" hidden="1" customWidth="1"/>
    <col min="4640" max="4640" width="15.25" style="189" hidden="1" customWidth="1"/>
    <col min="4641" max="4642" width="15.375" style="189" hidden="1" customWidth="1"/>
    <col min="4643" max="4643" width="34.375" style="189" hidden="1" customWidth="1"/>
    <col min="4644" max="4644" width="0.125" style="189" hidden="1" customWidth="1"/>
    <col min="4645" max="4861" width="34.375" style="189" hidden="1" customWidth="1"/>
    <col min="4862" max="4862" width="5.25" style="189" hidden="1" customWidth="1"/>
    <col min="4863" max="4864" width="34.375" style="189" hidden="1"/>
    <col min="4865" max="4865" width="1.625" style="189" hidden="1" customWidth="1"/>
    <col min="4866" max="4866" width="34.375" style="189" hidden="1" customWidth="1"/>
    <col min="4867" max="4880" width="1" style="189" hidden="1" customWidth="1"/>
    <col min="4881" max="4881" width="1.625" style="189" hidden="1" customWidth="1"/>
    <col min="4882" max="4885" width="1" style="189" hidden="1" customWidth="1"/>
    <col min="4886" max="4887" width="1.875" style="189" hidden="1" customWidth="1"/>
    <col min="4888" max="4890" width="15.625" style="189" hidden="1" customWidth="1"/>
    <col min="4891" max="4891" width="16.375" style="189" hidden="1" customWidth="1"/>
    <col min="4892" max="4894" width="15.625" style="189" hidden="1" customWidth="1"/>
    <col min="4895" max="4895" width="0.25" style="189" hidden="1" customWidth="1"/>
    <col min="4896" max="4896" width="15.25" style="189" hidden="1" customWidth="1"/>
    <col min="4897" max="4898" width="15.375" style="189" hidden="1" customWidth="1"/>
    <col min="4899" max="4899" width="34.375" style="189" hidden="1" customWidth="1"/>
    <col min="4900" max="4900" width="0.125" style="189" hidden="1" customWidth="1"/>
    <col min="4901" max="5117" width="34.375" style="189" hidden="1" customWidth="1"/>
    <col min="5118" max="5118" width="5.25" style="189" hidden="1" customWidth="1"/>
    <col min="5119" max="5120" width="34.375" style="189" hidden="1"/>
    <col min="5121" max="5121" width="1.625" style="189" hidden="1" customWidth="1"/>
    <col min="5122" max="5122" width="34.375" style="189" hidden="1" customWidth="1"/>
    <col min="5123" max="5136" width="1" style="189" hidden="1" customWidth="1"/>
    <col min="5137" max="5137" width="1.625" style="189" hidden="1" customWidth="1"/>
    <col min="5138" max="5141" width="1" style="189" hidden="1" customWidth="1"/>
    <col min="5142" max="5143" width="1.875" style="189" hidden="1" customWidth="1"/>
    <col min="5144" max="5146" width="15.625" style="189" hidden="1" customWidth="1"/>
    <col min="5147" max="5147" width="16.375" style="189" hidden="1" customWidth="1"/>
    <col min="5148" max="5150" width="15.625" style="189" hidden="1" customWidth="1"/>
    <col min="5151" max="5151" width="0.25" style="189" hidden="1" customWidth="1"/>
    <col min="5152" max="5152" width="15.25" style="189" hidden="1" customWidth="1"/>
    <col min="5153" max="5154" width="15.375" style="189" hidden="1" customWidth="1"/>
    <col min="5155" max="5155" width="34.375" style="189" hidden="1" customWidth="1"/>
    <col min="5156" max="5156" width="0.125" style="189" hidden="1" customWidth="1"/>
    <col min="5157" max="5373" width="34.375" style="189" hidden="1" customWidth="1"/>
    <col min="5374" max="5374" width="5.25" style="189" hidden="1" customWidth="1"/>
    <col min="5375" max="5376" width="34.375" style="189" hidden="1"/>
    <col min="5377" max="5377" width="1.625" style="189" hidden="1" customWidth="1"/>
    <col min="5378" max="5378" width="34.375" style="189" hidden="1" customWidth="1"/>
    <col min="5379" max="5392" width="1" style="189" hidden="1" customWidth="1"/>
    <col min="5393" max="5393" width="1.625" style="189" hidden="1" customWidth="1"/>
    <col min="5394" max="5397" width="1" style="189" hidden="1" customWidth="1"/>
    <col min="5398" max="5399" width="1.875" style="189" hidden="1" customWidth="1"/>
    <col min="5400" max="5402" width="15.625" style="189" hidden="1" customWidth="1"/>
    <col min="5403" max="5403" width="16.375" style="189" hidden="1" customWidth="1"/>
    <col min="5404" max="5406" width="15.625" style="189" hidden="1" customWidth="1"/>
    <col min="5407" max="5407" width="0.25" style="189" hidden="1" customWidth="1"/>
    <col min="5408" max="5408" width="15.25" style="189" hidden="1" customWidth="1"/>
    <col min="5409" max="5410" width="15.375" style="189" hidden="1" customWidth="1"/>
    <col min="5411" max="5411" width="34.375" style="189" hidden="1" customWidth="1"/>
    <col min="5412" max="5412" width="0.125" style="189" hidden="1" customWidth="1"/>
    <col min="5413" max="5629" width="34.375" style="189" hidden="1" customWidth="1"/>
    <col min="5630" max="5630" width="5.25" style="189" hidden="1" customWidth="1"/>
    <col min="5631" max="5632" width="34.375" style="189" hidden="1"/>
    <col min="5633" max="5633" width="1.625" style="189" hidden="1" customWidth="1"/>
    <col min="5634" max="5634" width="34.375" style="189" hidden="1" customWidth="1"/>
    <col min="5635" max="5648" width="1" style="189" hidden="1" customWidth="1"/>
    <col min="5649" max="5649" width="1.625" style="189" hidden="1" customWidth="1"/>
    <col min="5650" max="5653" width="1" style="189" hidden="1" customWidth="1"/>
    <col min="5654" max="5655" width="1.875" style="189" hidden="1" customWidth="1"/>
    <col min="5656" max="5658" width="15.625" style="189" hidden="1" customWidth="1"/>
    <col min="5659" max="5659" width="16.375" style="189" hidden="1" customWidth="1"/>
    <col min="5660" max="5662" width="15.625" style="189" hidden="1" customWidth="1"/>
    <col min="5663" max="5663" width="0.25" style="189" hidden="1" customWidth="1"/>
    <col min="5664" max="5664" width="15.25" style="189" hidden="1" customWidth="1"/>
    <col min="5665" max="5666" width="15.375" style="189" hidden="1" customWidth="1"/>
    <col min="5667" max="5667" width="34.375" style="189" hidden="1" customWidth="1"/>
    <col min="5668" max="5668" width="0.125" style="189" hidden="1" customWidth="1"/>
    <col min="5669" max="5885" width="34.375" style="189" hidden="1" customWidth="1"/>
    <col min="5886" max="5886" width="5.25" style="189" hidden="1" customWidth="1"/>
    <col min="5887" max="5888" width="34.375" style="189" hidden="1"/>
    <col min="5889" max="5889" width="1.625" style="189" hidden="1" customWidth="1"/>
    <col min="5890" max="5890" width="34.375" style="189" hidden="1" customWidth="1"/>
    <col min="5891" max="5904" width="1" style="189" hidden="1" customWidth="1"/>
    <col min="5905" max="5905" width="1.625" style="189" hidden="1" customWidth="1"/>
    <col min="5906" max="5909" width="1" style="189" hidden="1" customWidth="1"/>
    <col min="5910" max="5911" width="1.875" style="189" hidden="1" customWidth="1"/>
    <col min="5912" max="5914" width="15.625" style="189" hidden="1" customWidth="1"/>
    <col min="5915" max="5915" width="16.375" style="189" hidden="1" customWidth="1"/>
    <col min="5916" max="5918" width="15.625" style="189" hidden="1" customWidth="1"/>
    <col min="5919" max="5919" width="0.25" style="189" hidden="1" customWidth="1"/>
    <col min="5920" max="5920" width="15.25" style="189" hidden="1" customWidth="1"/>
    <col min="5921" max="5922" width="15.375" style="189" hidden="1" customWidth="1"/>
    <col min="5923" max="5923" width="34.375" style="189" hidden="1" customWidth="1"/>
    <col min="5924" max="5924" width="0.125" style="189" hidden="1" customWidth="1"/>
    <col min="5925" max="6141" width="34.375" style="189" hidden="1" customWidth="1"/>
    <col min="6142" max="6142" width="5.25" style="189" hidden="1" customWidth="1"/>
    <col min="6143" max="6144" width="34.375" style="189" hidden="1"/>
    <col min="6145" max="6145" width="1.625" style="189" hidden="1" customWidth="1"/>
    <col min="6146" max="6146" width="34.375" style="189" hidden="1" customWidth="1"/>
    <col min="6147" max="6160" width="1" style="189" hidden="1" customWidth="1"/>
    <col min="6161" max="6161" width="1.625" style="189" hidden="1" customWidth="1"/>
    <col min="6162" max="6165" width="1" style="189" hidden="1" customWidth="1"/>
    <col min="6166" max="6167" width="1.875" style="189" hidden="1" customWidth="1"/>
    <col min="6168" max="6170" width="15.625" style="189" hidden="1" customWidth="1"/>
    <col min="6171" max="6171" width="16.375" style="189" hidden="1" customWidth="1"/>
    <col min="6172" max="6174" width="15.625" style="189" hidden="1" customWidth="1"/>
    <col min="6175" max="6175" width="0.25" style="189" hidden="1" customWidth="1"/>
    <col min="6176" max="6176" width="15.25" style="189" hidden="1" customWidth="1"/>
    <col min="6177" max="6178" width="15.375" style="189" hidden="1" customWidth="1"/>
    <col min="6179" max="6179" width="34.375" style="189" hidden="1" customWidth="1"/>
    <col min="6180" max="6180" width="0.125" style="189" hidden="1" customWidth="1"/>
    <col min="6181" max="6397" width="34.375" style="189" hidden="1" customWidth="1"/>
    <col min="6398" max="6398" width="5.25" style="189" hidden="1" customWidth="1"/>
    <col min="6399" max="6400" width="34.375" style="189" hidden="1"/>
    <col min="6401" max="6401" width="1.625" style="189" hidden="1" customWidth="1"/>
    <col min="6402" max="6402" width="34.375" style="189" hidden="1" customWidth="1"/>
    <col min="6403" max="6416" width="1" style="189" hidden="1" customWidth="1"/>
    <col min="6417" max="6417" width="1.625" style="189" hidden="1" customWidth="1"/>
    <col min="6418" max="6421" width="1" style="189" hidden="1" customWidth="1"/>
    <col min="6422" max="6423" width="1.875" style="189" hidden="1" customWidth="1"/>
    <col min="6424" max="6426" width="15.625" style="189" hidden="1" customWidth="1"/>
    <col min="6427" max="6427" width="16.375" style="189" hidden="1" customWidth="1"/>
    <col min="6428" max="6430" width="15.625" style="189" hidden="1" customWidth="1"/>
    <col min="6431" max="6431" width="0.25" style="189" hidden="1" customWidth="1"/>
    <col min="6432" max="6432" width="15.25" style="189" hidden="1" customWidth="1"/>
    <col min="6433" max="6434" width="15.375" style="189" hidden="1" customWidth="1"/>
    <col min="6435" max="6435" width="34.375" style="189" hidden="1" customWidth="1"/>
    <col min="6436" max="6436" width="0.125" style="189" hidden="1" customWidth="1"/>
    <col min="6437" max="6653" width="34.375" style="189" hidden="1" customWidth="1"/>
    <col min="6654" max="6654" width="5.25" style="189" hidden="1" customWidth="1"/>
    <col min="6655" max="6656" width="34.375" style="189" hidden="1"/>
    <col min="6657" max="6657" width="1.625" style="189" hidden="1" customWidth="1"/>
    <col min="6658" max="6658" width="34.375" style="189" hidden="1" customWidth="1"/>
    <col min="6659" max="6672" width="1" style="189" hidden="1" customWidth="1"/>
    <col min="6673" max="6673" width="1.625" style="189" hidden="1" customWidth="1"/>
    <col min="6674" max="6677" width="1" style="189" hidden="1" customWidth="1"/>
    <col min="6678" max="6679" width="1.875" style="189" hidden="1" customWidth="1"/>
    <col min="6680" max="6682" width="15.625" style="189" hidden="1" customWidth="1"/>
    <col min="6683" max="6683" width="16.375" style="189" hidden="1" customWidth="1"/>
    <col min="6684" max="6686" width="15.625" style="189" hidden="1" customWidth="1"/>
    <col min="6687" max="6687" width="0.25" style="189" hidden="1" customWidth="1"/>
    <col min="6688" max="6688" width="15.25" style="189" hidden="1" customWidth="1"/>
    <col min="6689" max="6690" width="15.375" style="189" hidden="1" customWidth="1"/>
    <col min="6691" max="6691" width="34.375" style="189" hidden="1" customWidth="1"/>
    <col min="6692" max="6692" width="0.125" style="189" hidden="1" customWidth="1"/>
    <col min="6693" max="6909" width="34.375" style="189" hidden="1" customWidth="1"/>
    <col min="6910" max="6910" width="5.25" style="189" hidden="1" customWidth="1"/>
    <col min="6911" max="6912" width="34.375" style="189" hidden="1"/>
    <col min="6913" max="6913" width="1.625" style="189" hidden="1" customWidth="1"/>
    <col min="6914" max="6914" width="34.375" style="189" hidden="1" customWidth="1"/>
    <col min="6915" max="6928" width="1" style="189" hidden="1" customWidth="1"/>
    <col min="6929" max="6929" width="1.625" style="189" hidden="1" customWidth="1"/>
    <col min="6930" max="6933" width="1" style="189" hidden="1" customWidth="1"/>
    <col min="6934" max="6935" width="1.875" style="189" hidden="1" customWidth="1"/>
    <col min="6936" max="6938" width="15.625" style="189" hidden="1" customWidth="1"/>
    <col min="6939" max="6939" width="16.375" style="189" hidden="1" customWidth="1"/>
    <col min="6940" max="6942" width="15.625" style="189" hidden="1" customWidth="1"/>
    <col min="6943" max="6943" width="0.25" style="189" hidden="1" customWidth="1"/>
    <col min="6944" max="6944" width="15.25" style="189" hidden="1" customWidth="1"/>
    <col min="6945" max="6946" width="15.375" style="189" hidden="1" customWidth="1"/>
    <col min="6947" max="6947" width="34.375" style="189" hidden="1" customWidth="1"/>
    <col min="6948" max="6948" width="0.125" style="189" hidden="1" customWidth="1"/>
    <col min="6949" max="7165" width="34.375" style="189" hidden="1" customWidth="1"/>
    <col min="7166" max="7166" width="5.25" style="189" hidden="1" customWidth="1"/>
    <col min="7167" max="7168" width="34.375" style="189" hidden="1"/>
    <col min="7169" max="7169" width="1.625" style="189" hidden="1" customWidth="1"/>
    <col min="7170" max="7170" width="34.375" style="189" hidden="1" customWidth="1"/>
    <col min="7171" max="7184" width="1" style="189" hidden="1" customWidth="1"/>
    <col min="7185" max="7185" width="1.625" style="189" hidden="1" customWidth="1"/>
    <col min="7186" max="7189" width="1" style="189" hidden="1" customWidth="1"/>
    <col min="7190" max="7191" width="1.875" style="189" hidden="1" customWidth="1"/>
    <col min="7192" max="7194" width="15.625" style="189" hidden="1" customWidth="1"/>
    <col min="7195" max="7195" width="16.375" style="189" hidden="1" customWidth="1"/>
    <col min="7196" max="7198" width="15.625" style="189" hidden="1" customWidth="1"/>
    <col min="7199" max="7199" width="0.25" style="189" hidden="1" customWidth="1"/>
    <col min="7200" max="7200" width="15.25" style="189" hidden="1" customWidth="1"/>
    <col min="7201" max="7202" width="15.375" style="189" hidden="1" customWidth="1"/>
    <col min="7203" max="7203" width="34.375" style="189" hidden="1" customWidth="1"/>
    <col min="7204" max="7204" width="0.125" style="189" hidden="1" customWidth="1"/>
    <col min="7205" max="7421" width="34.375" style="189" hidden="1" customWidth="1"/>
    <col min="7422" max="7422" width="5.25" style="189" hidden="1" customWidth="1"/>
    <col min="7423" max="7424" width="34.375" style="189" hidden="1"/>
    <col min="7425" max="7425" width="1.625" style="189" hidden="1" customWidth="1"/>
    <col min="7426" max="7426" width="34.375" style="189" hidden="1" customWidth="1"/>
    <col min="7427" max="7440" width="1" style="189" hidden="1" customWidth="1"/>
    <col min="7441" max="7441" width="1.625" style="189" hidden="1" customWidth="1"/>
    <col min="7442" max="7445" width="1" style="189" hidden="1" customWidth="1"/>
    <col min="7446" max="7447" width="1.875" style="189" hidden="1" customWidth="1"/>
    <col min="7448" max="7450" width="15.625" style="189" hidden="1" customWidth="1"/>
    <col min="7451" max="7451" width="16.375" style="189" hidden="1" customWidth="1"/>
    <col min="7452" max="7454" width="15.625" style="189" hidden="1" customWidth="1"/>
    <col min="7455" max="7455" width="0.25" style="189" hidden="1" customWidth="1"/>
    <col min="7456" max="7456" width="15.25" style="189" hidden="1" customWidth="1"/>
    <col min="7457" max="7458" width="15.375" style="189" hidden="1" customWidth="1"/>
    <col min="7459" max="7459" width="34.375" style="189" hidden="1" customWidth="1"/>
    <col min="7460" max="7460" width="0.125" style="189" hidden="1" customWidth="1"/>
    <col min="7461" max="7677" width="34.375" style="189" hidden="1" customWidth="1"/>
    <col min="7678" max="7678" width="5.25" style="189" hidden="1" customWidth="1"/>
    <col min="7679" max="7680" width="34.375" style="189" hidden="1"/>
    <col min="7681" max="7681" width="1.625" style="189" hidden="1" customWidth="1"/>
    <col min="7682" max="7682" width="34.375" style="189" hidden="1" customWidth="1"/>
    <col min="7683" max="7696" width="1" style="189" hidden="1" customWidth="1"/>
    <col min="7697" max="7697" width="1.625" style="189" hidden="1" customWidth="1"/>
    <col min="7698" max="7701" width="1" style="189" hidden="1" customWidth="1"/>
    <col min="7702" max="7703" width="1.875" style="189" hidden="1" customWidth="1"/>
    <col min="7704" max="7706" width="15.625" style="189" hidden="1" customWidth="1"/>
    <col min="7707" max="7707" width="16.375" style="189" hidden="1" customWidth="1"/>
    <col min="7708" max="7710" width="15.625" style="189" hidden="1" customWidth="1"/>
    <col min="7711" max="7711" width="0.25" style="189" hidden="1" customWidth="1"/>
    <col min="7712" max="7712" width="15.25" style="189" hidden="1" customWidth="1"/>
    <col min="7713" max="7714" width="15.375" style="189" hidden="1" customWidth="1"/>
    <col min="7715" max="7715" width="34.375" style="189" hidden="1" customWidth="1"/>
    <col min="7716" max="7716" width="0.125" style="189" hidden="1" customWidth="1"/>
    <col min="7717" max="7933" width="34.375" style="189" hidden="1" customWidth="1"/>
    <col min="7934" max="7934" width="5.25" style="189" hidden="1" customWidth="1"/>
    <col min="7935" max="7936" width="34.375" style="189" hidden="1"/>
    <col min="7937" max="7937" width="1.625" style="189" hidden="1" customWidth="1"/>
    <col min="7938" max="7938" width="34.375" style="189" hidden="1" customWidth="1"/>
    <col min="7939" max="7952" width="1" style="189" hidden="1" customWidth="1"/>
    <col min="7953" max="7953" width="1.625" style="189" hidden="1" customWidth="1"/>
    <col min="7954" max="7957" width="1" style="189" hidden="1" customWidth="1"/>
    <col min="7958" max="7959" width="1.875" style="189" hidden="1" customWidth="1"/>
    <col min="7960" max="7962" width="15.625" style="189" hidden="1" customWidth="1"/>
    <col min="7963" max="7963" width="16.375" style="189" hidden="1" customWidth="1"/>
    <col min="7964" max="7966" width="15.625" style="189" hidden="1" customWidth="1"/>
    <col min="7967" max="7967" width="0.25" style="189" hidden="1" customWidth="1"/>
    <col min="7968" max="7968" width="15.25" style="189" hidden="1" customWidth="1"/>
    <col min="7969" max="7970" width="15.375" style="189" hidden="1" customWidth="1"/>
    <col min="7971" max="7971" width="34.375" style="189" hidden="1" customWidth="1"/>
    <col min="7972" max="7972" width="0.125" style="189" hidden="1" customWidth="1"/>
    <col min="7973" max="8189" width="34.375" style="189" hidden="1" customWidth="1"/>
    <col min="8190" max="8190" width="5.25" style="189" hidden="1" customWidth="1"/>
    <col min="8191" max="8192" width="34.375" style="189" hidden="1"/>
    <col min="8193" max="8193" width="1.625" style="189" hidden="1" customWidth="1"/>
    <col min="8194" max="8194" width="34.375" style="189" hidden="1" customWidth="1"/>
    <col min="8195" max="8208" width="1" style="189" hidden="1" customWidth="1"/>
    <col min="8209" max="8209" width="1.625" style="189" hidden="1" customWidth="1"/>
    <col min="8210" max="8213" width="1" style="189" hidden="1" customWidth="1"/>
    <col min="8214" max="8215" width="1.875" style="189" hidden="1" customWidth="1"/>
    <col min="8216" max="8218" width="15.625" style="189" hidden="1" customWidth="1"/>
    <col min="8219" max="8219" width="16.375" style="189" hidden="1" customWidth="1"/>
    <col min="8220" max="8222" width="15.625" style="189" hidden="1" customWidth="1"/>
    <col min="8223" max="8223" width="0.25" style="189" hidden="1" customWidth="1"/>
    <col min="8224" max="8224" width="15.25" style="189" hidden="1" customWidth="1"/>
    <col min="8225" max="8226" width="15.375" style="189" hidden="1" customWidth="1"/>
    <col min="8227" max="8227" width="34.375" style="189" hidden="1" customWidth="1"/>
    <col min="8228" max="8228" width="0.125" style="189" hidden="1" customWidth="1"/>
    <col min="8229" max="8445" width="34.375" style="189" hidden="1" customWidth="1"/>
    <col min="8446" max="8446" width="5.25" style="189" hidden="1" customWidth="1"/>
    <col min="8447" max="8448" width="34.375" style="189" hidden="1"/>
    <col min="8449" max="8449" width="1.625" style="189" hidden="1" customWidth="1"/>
    <col min="8450" max="8450" width="34.375" style="189" hidden="1" customWidth="1"/>
    <col min="8451" max="8464" width="1" style="189" hidden="1" customWidth="1"/>
    <col min="8465" max="8465" width="1.625" style="189" hidden="1" customWidth="1"/>
    <col min="8466" max="8469" width="1" style="189" hidden="1" customWidth="1"/>
    <col min="8470" max="8471" width="1.875" style="189" hidden="1" customWidth="1"/>
    <col min="8472" max="8474" width="15.625" style="189" hidden="1" customWidth="1"/>
    <col min="8475" max="8475" width="16.375" style="189" hidden="1" customWidth="1"/>
    <col min="8476" max="8478" width="15.625" style="189" hidden="1" customWidth="1"/>
    <col min="8479" max="8479" width="0.25" style="189" hidden="1" customWidth="1"/>
    <col min="8480" max="8480" width="15.25" style="189" hidden="1" customWidth="1"/>
    <col min="8481" max="8482" width="15.375" style="189" hidden="1" customWidth="1"/>
    <col min="8483" max="8483" width="34.375" style="189" hidden="1" customWidth="1"/>
    <col min="8484" max="8484" width="0.125" style="189" hidden="1" customWidth="1"/>
    <col min="8485" max="8701" width="34.375" style="189" hidden="1" customWidth="1"/>
    <col min="8702" max="8702" width="5.25" style="189" hidden="1" customWidth="1"/>
    <col min="8703" max="8704" width="34.375" style="189" hidden="1"/>
    <col min="8705" max="8705" width="1.625" style="189" hidden="1" customWidth="1"/>
    <col min="8706" max="8706" width="34.375" style="189" hidden="1" customWidth="1"/>
    <col min="8707" max="8720" width="1" style="189" hidden="1" customWidth="1"/>
    <col min="8721" max="8721" width="1.625" style="189" hidden="1" customWidth="1"/>
    <col min="8722" max="8725" width="1" style="189" hidden="1" customWidth="1"/>
    <col min="8726" max="8727" width="1.875" style="189" hidden="1" customWidth="1"/>
    <col min="8728" max="8730" width="15.625" style="189" hidden="1" customWidth="1"/>
    <col min="8731" max="8731" width="16.375" style="189" hidden="1" customWidth="1"/>
    <col min="8732" max="8734" width="15.625" style="189" hidden="1" customWidth="1"/>
    <col min="8735" max="8735" width="0.25" style="189" hidden="1" customWidth="1"/>
    <col min="8736" max="8736" width="15.25" style="189" hidden="1" customWidth="1"/>
    <col min="8737" max="8738" width="15.375" style="189" hidden="1" customWidth="1"/>
    <col min="8739" max="8739" width="34.375" style="189" hidden="1" customWidth="1"/>
    <col min="8740" max="8740" width="0.125" style="189" hidden="1" customWidth="1"/>
    <col min="8741" max="8957" width="34.375" style="189" hidden="1" customWidth="1"/>
    <col min="8958" max="8958" width="5.25" style="189" hidden="1" customWidth="1"/>
    <col min="8959" max="8960" width="34.375" style="189" hidden="1"/>
    <col min="8961" max="8961" width="1.625" style="189" hidden="1" customWidth="1"/>
    <col min="8962" max="8962" width="34.375" style="189" hidden="1" customWidth="1"/>
    <col min="8963" max="8976" width="1" style="189" hidden="1" customWidth="1"/>
    <col min="8977" max="8977" width="1.625" style="189" hidden="1" customWidth="1"/>
    <col min="8978" max="8981" width="1" style="189" hidden="1" customWidth="1"/>
    <col min="8982" max="8983" width="1.875" style="189" hidden="1" customWidth="1"/>
    <col min="8984" max="8986" width="15.625" style="189" hidden="1" customWidth="1"/>
    <col min="8987" max="8987" width="16.375" style="189" hidden="1" customWidth="1"/>
    <col min="8988" max="8990" width="15.625" style="189" hidden="1" customWidth="1"/>
    <col min="8991" max="8991" width="0.25" style="189" hidden="1" customWidth="1"/>
    <col min="8992" max="8992" width="15.25" style="189" hidden="1" customWidth="1"/>
    <col min="8993" max="8994" width="15.375" style="189" hidden="1" customWidth="1"/>
    <col min="8995" max="8995" width="34.375" style="189" hidden="1" customWidth="1"/>
    <col min="8996" max="8996" width="0.125" style="189" hidden="1" customWidth="1"/>
    <col min="8997" max="9213" width="34.375" style="189" hidden="1" customWidth="1"/>
    <col min="9214" max="9214" width="5.25" style="189" hidden="1" customWidth="1"/>
    <col min="9215" max="9216" width="34.375" style="189" hidden="1"/>
    <col min="9217" max="9217" width="1.625" style="189" hidden="1" customWidth="1"/>
    <col min="9218" max="9218" width="34.375" style="189" hidden="1" customWidth="1"/>
    <col min="9219" max="9232" width="1" style="189" hidden="1" customWidth="1"/>
    <col min="9233" max="9233" width="1.625" style="189" hidden="1" customWidth="1"/>
    <col min="9234" max="9237" width="1" style="189" hidden="1" customWidth="1"/>
    <col min="9238" max="9239" width="1.875" style="189" hidden="1" customWidth="1"/>
    <col min="9240" max="9242" width="15.625" style="189" hidden="1" customWidth="1"/>
    <col min="9243" max="9243" width="16.375" style="189" hidden="1" customWidth="1"/>
    <col min="9244" max="9246" width="15.625" style="189" hidden="1" customWidth="1"/>
    <col min="9247" max="9247" width="0.25" style="189" hidden="1" customWidth="1"/>
    <col min="9248" max="9248" width="15.25" style="189" hidden="1" customWidth="1"/>
    <col min="9249" max="9250" width="15.375" style="189" hidden="1" customWidth="1"/>
    <col min="9251" max="9251" width="34.375" style="189" hidden="1" customWidth="1"/>
    <col min="9252" max="9252" width="0.125" style="189" hidden="1" customWidth="1"/>
    <col min="9253" max="9469" width="34.375" style="189" hidden="1" customWidth="1"/>
    <col min="9470" max="9470" width="5.25" style="189" hidden="1" customWidth="1"/>
    <col min="9471" max="9472" width="34.375" style="189" hidden="1"/>
    <col min="9473" max="9473" width="1.625" style="189" hidden="1" customWidth="1"/>
    <col min="9474" max="9474" width="34.375" style="189" hidden="1" customWidth="1"/>
    <col min="9475" max="9488" width="1" style="189" hidden="1" customWidth="1"/>
    <col min="9489" max="9489" width="1.625" style="189" hidden="1" customWidth="1"/>
    <col min="9490" max="9493" width="1" style="189" hidden="1" customWidth="1"/>
    <col min="9494" max="9495" width="1.875" style="189" hidden="1" customWidth="1"/>
    <col min="9496" max="9498" width="15.625" style="189" hidden="1" customWidth="1"/>
    <col min="9499" max="9499" width="16.375" style="189" hidden="1" customWidth="1"/>
    <col min="9500" max="9502" width="15.625" style="189" hidden="1" customWidth="1"/>
    <col min="9503" max="9503" width="0.25" style="189" hidden="1" customWidth="1"/>
    <col min="9504" max="9504" width="15.25" style="189" hidden="1" customWidth="1"/>
    <col min="9505" max="9506" width="15.375" style="189" hidden="1" customWidth="1"/>
    <col min="9507" max="9507" width="34.375" style="189" hidden="1" customWidth="1"/>
    <col min="9508" max="9508" width="0.125" style="189" hidden="1" customWidth="1"/>
    <col min="9509" max="9725" width="34.375" style="189" hidden="1" customWidth="1"/>
    <col min="9726" max="9726" width="5.25" style="189" hidden="1" customWidth="1"/>
    <col min="9727" max="9728" width="34.375" style="189" hidden="1"/>
    <col min="9729" max="9729" width="1.625" style="189" hidden="1" customWidth="1"/>
    <col min="9730" max="9730" width="34.375" style="189" hidden="1" customWidth="1"/>
    <col min="9731" max="9744" width="1" style="189" hidden="1" customWidth="1"/>
    <col min="9745" max="9745" width="1.625" style="189" hidden="1" customWidth="1"/>
    <col min="9746" max="9749" width="1" style="189" hidden="1" customWidth="1"/>
    <col min="9750" max="9751" width="1.875" style="189" hidden="1" customWidth="1"/>
    <col min="9752" max="9754" width="15.625" style="189" hidden="1" customWidth="1"/>
    <col min="9755" max="9755" width="16.375" style="189" hidden="1" customWidth="1"/>
    <col min="9756" max="9758" width="15.625" style="189" hidden="1" customWidth="1"/>
    <col min="9759" max="9759" width="0.25" style="189" hidden="1" customWidth="1"/>
    <col min="9760" max="9760" width="15.25" style="189" hidden="1" customWidth="1"/>
    <col min="9761" max="9762" width="15.375" style="189" hidden="1" customWidth="1"/>
    <col min="9763" max="9763" width="34.375" style="189" hidden="1" customWidth="1"/>
    <col min="9764" max="9764" width="0.125" style="189" hidden="1" customWidth="1"/>
    <col min="9765" max="9981" width="34.375" style="189" hidden="1" customWidth="1"/>
    <col min="9982" max="9982" width="5.25" style="189" hidden="1" customWidth="1"/>
    <col min="9983" max="9984" width="34.375" style="189" hidden="1"/>
    <col min="9985" max="9985" width="1.625" style="189" hidden="1" customWidth="1"/>
    <col min="9986" max="9986" width="34.375" style="189" hidden="1" customWidth="1"/>
    <col min="9987" max="10000" width="1" style="189" hidden="1" customWidth="1"/>
    <col min="10001" max="10001" width="1.625" style="189" hidden="1" customWidth="1"/>
    <col min="10002" max="10005" width="1" style="189" hidden="1" customWidth="1"/>
    <col min="10006" max="10007" width="1.875" style="189" hidden="1" customWidth="1"/>
    <col min="10008" max="10010" width="15.625" style="189" hidden="1" customWidth="1"/>
    <col min="10011" max="10011" width="16.375" style="189" hidden="1" customWidth="1"/>
    <col min="10012" max="10014" width="15.625" style="189" hidden="1" customWidth="1"/>
    <col min="10015" max="10015" width="0.25" style="189" hidden="1" customWidth="1"/>
    <col min="10016" max="10016" width="15.25" style="189" hidden="1" customWidth="1"/>
    <col min="10017" max="10018" width="15.375" style="189" hidden="1" customWidth="1"/>
    <col min="10019" max="10019" width="34.375" style="189" hidden="1" customWidth="1"/>
    <col min="10020" max="10020" width="0.125" style="189" hidden="1" customWidth="1"/>
    <col min="10021" max="10237" width="34.375" style="189" hidden="1" customWidth="1"/>
    <col min="10238" max="10238" width="5.25" style="189" hidden="1" customWidth="1"/>
    <col min="10239" max="10240" width="34.375" style="189" hidden="1"/>
    <col min="10241" max="10241" width="1.625" style="189" hidden="1" customWidth="1"/>
    <col min="10242" max="10242" width="34.375" style="189" hidden="1" customWidth="1"/>
    <col min="10243" max="10256" width="1" style="189" hidden="1" customWidth="1"/>
    <col min="10257" max="10257" width="1.625" style="189" hidden="1" customWidth="1"/>
    <col min="10258" max="10261" width="1" style="189" hidden="1" customWidth="1"/>
    <col min="10262" max="10263" width="1.875" style="189" hidden="1" customWidth="1"/>
    <col min="10264" max="10266" width="15.625" style="189" hidden="1" customWidth="1"/>
    <col min="10267" max="10267" width="16.375" style="189" hidden="1" customWidth="1"/>
    <col min="10268" max="10270" width="15.625" style="189" hidden="1" customWidth="1"/>
    <col min="10271" max="10271" width="0.25" style="189" hidden="1" customWidth="1"/>
    <col min="10272" max="10272" width="15.25" style="189" hidden="1" customWidth="1"/>
    <col min="10273" max="10274" width="15.375" style="189" hidden="1" customWidth="1"/>
    <col min="10275" max="10275" width="34.375" style="189" hidden="1" customWidth="1"/>
    <col min="10276" max="10276" width="0.125" style="189" hidden="1" customWidth="1"/>
    <col min="10277" max="10493" width="34.375" style="189" hidden="1" customWidth="1"/>
    <col min="10494" max="10494" width="5.25" style="189" hidden="1" customWidth="1"/>
    <col min="10495" max="10496" width="34.375" style="189" hidden="1"/>
    <col min="10497" max="10497" width="1.625" style="189" hidden="1" customWidth="1"/>
    <col min="10498" max="10498" width="34.375" style="189" hidden="1" customWidth="1"/>
    <col min="10499" max="10512" width="1" style="189" hidden="1" customWidth="1"/>
    <col min="10513" max="10513" width="1.625" style="189" hidden="1" customWidth="1"/>
    <col min="10514" max="10517" width="1" style="189" hidden="1" customWidth="1"/>
    <col min="10518" max="10519" width="1.875" style="189" hidden="1" customWidth="1"/>
    <col min="10520" max="10522" width="15.625" style="189" hidden="1" customWidth="1"/>
    <col min="10523" max="10523" width="16.375" style="189" hidden="1" customWidth="1"/>
    <col min="10524" max="10526" width="15.625" style="189" hidden="1" customWidth="1"/>
    <col min="10527" max="10527" width="0.25" style="189" hidden="1" customWidth="1"/>
    <col min="10528" max="10528" width="15.25" style="189" hidden="1" customWidth="1"/>
    <col min="10529" max="10530" width="15.375" style="189" hidden="1" customWidth="1"/>
    <col min="10531" max="10531" width="34.375" style="189" hidden="1" customWidth="1"/>
    <col min="10532" max="10532" width="0.125" style="189" hidden="1" customWidth="1"/>
    <col min="10533" max="10749" width="34.375" style="189" hidden="1" customWidth="1"/>
    <col min="10750" max="10750" width="5.25" style="189" hidden="1" customWidth="1"/>
    <col min="10751" max="10752" width="34.375" style="189" hidden="1"/>
    <col min="10753" max="10753" width="1.625" style="189" hidden="1" customWidth="1"/>
    <col min="10754" max="10754" width="34.375" style="189" hidden="1" customWidth="1"/>
    <col min="10755" max="10768" width="1" style="189" hidden="1" customWidth="1"/>
    <col min="10769" max="10769" width="1.625" style="189" hidden="1" customWidth="1"/>
    <col min="10770" max="10773" width="1" style="189" hidden="1" customWidth="1"/>
    <col min="10774" max="10775" width="1.875" style="189" hidden="1" customWidth="1"/>
    <col min="10776" max="10778" width="15.625" style="189" hidden="1" customWidth="1"/>
    <col min="10779" max="10779" width="16.375" style="189" hidden="1" customWidth="1"/>
    <col min="10780" max="10782" width="15.625" style="189" hidden="1" customWidth="1"/>
    <col min="10783" max="10783" width="0.25" style="189" hidden="1" customWidth="1"/>
    <col min="10784" max="10784" width="15.25" style="189" hidden="1" customWidth="1"/>
    <col min="10785" max="10786" width="15.375" style="189" hidden="1" customWidth="1"/>
    <col min="10787" max="10787" width="34.375" style="189" hidden="1" customWidth="1"/>
    <col min="10788" max="10788" width="0.125" style="189" hidden="1" customWidth="1"/>
    <col min="10789" max="11005" width="34.375" style="189" hidden="1" customWidth="1"/>
    <col min="11006" max="11006" width="5.25" style="189" hidden="1" customWidth="1"/>
    <col min="11007" max="11008" width="34.375" style="189" hidden="1"/>
    <col min="11009" max="11009" width="1.625" style="189" hidden="1" customWidth="1"/>
    <col min="11010" max="11010" width="34.375" style="189" hidden="1" customWidth="1"/>
    <col min="11011" max="11024" width="1" style="189" hidden="1" customWidth="1"/>
    <col min="11025" max="11025" width="1.625" style="189" hidden="1" customWidth="1"/>
    <col min="11026" max="11029" width="1" style="189" hidden="1" customWidth="1"/>
    <col min="11030" max="11031" width="1.875" style="189" hidden="1" customWidth="1"/>
    <col min="11032" max="11034" width="15.625" style="189" hidden="1" customWidth="1"/>
    <col min="11035" max="11035" width="16.375" style="189" hidden="1" customWidth="1"/>
    <col min="11036" max="11038" width="15.625" style="189" hidden="1" customWidth="1"/>
    <col min="11039" max="11039" width="0.25" style="189" hidden="1" customWidth="1"/>
    <col min="11040" max="11040" width="15.25" style="189" hidden="1" customWidth="1"/>
    <col min="11041" max="11042" width="15.375" style="189" hidden="1" customWidth="1"/>
    <col min="11043" max="11043" width="34.375" style="189" hidden="1" customWidth="1"/>
    <col min="11044" max="11044" width="0.125" style="189" hidden="1" customWidth="1"/>
    <col min="11045" max="11261" width="34.375" style="189" hidden="1" customWidth="1"/>
    <col min="11262" max="11262" width="5.25" style="189" hidden="1" customWidth="1"/>
    <col min="11263" max="11264" width="34.375" style="189" hidden="1"/>
    <col min="11265" max="11265" width="1.625" style="189" hidden="1" customWidth="1"/>
    <col min="11266" max="11266" width="34.375" style="189" hidden="1" customWidth="1"/>
    <col min="11267" max="11280" width="1" style="189" hidden="1" customWidth="1"/>
    <col min="11281" max="11281" width="1.625" style="189" hidden="1" customWidth="1"/>
    <col min="11282" max="11285" width="1" style="189" hidden="1" customWidth="1"/>
    <col min="11286" max="11287" width="1.875" style="189" hidden="1" customWidth="1"/>
    <col min="11288" max="11290" width="15.625" style="189" hidden="1" customWidth="1"/>
    <col min="11291" max="11291" width="16.375" style="189" hidden="1" customWidth="1"/>
    <col min="11292" max="11294" width="15.625" style="189" hidden="1" customWidth="1"/>
    <col min="11295" max="11295" width="0.25" style="189" hidden="1" customWidth="1"/>
    <col min="11296" max="11296" width="15.25" style="189" hidden="1" customWidth="1"/>
    <col min="11297" max="11298" width="15.375" style="189" hidden="1" customWidth="1"/>
    <col min="11299" max="11299" width="34.375" style="189" hidden="1" customWidth="1"/>
    <col min="11300" max="11300" width="0.125" style="189" hidden="1" customWidth="1"/>
    <col min="11301" max="11517" width="34.375" style="189" hidden="1" customWidth="1"/>
    <col min="11518" max="11518" width="5.25" style="189" hidden="1" customWidth="1"/>
    <col min="11519" max="11520" width="34.375" style="189" hidden="1"/>
    <col min="11521" max="11521" width="1.625" style="189" hidden="1" customWidth="1"/>
    <col min="11522" max="11522" width="34.375" style="189" hidden="1" customWidth="1"/>
    <col min="11523" max="11536" width="1" style="189" hidden="1" customWidth="1"/>
    <col min="11537" max="11537" width="1.625" style="189" hidden="1" customWidth="1"/>
    <col min="11538" max="11541" width="1" style="189" hidden="1" customWidth="1"/>
    <col min="11542" max="11543" width="1.875" style="189" hidden="1" customWidth="1"/>
    <col min="11544" max="11546" width="15.625" style="189" hidden="1" customWidth="1"/>
    <col min="11547" max="11547" width="16.375" style="189" hidden="1" customWidth="1"/>
    <col min="11548" max="11550" width="15.625" style="189" hidden="1" customWidth="1"/>
    <col min="11551" max="11551" width="0.25" style="189" hidden="1" customWidth="1"/>
    <col min="11552" max="11552" width="15.25" style="189" hidden="1" customWidth="1"/>
    <col min="11553" max="11554" width="15.375" style="189" hidden="1" customWidth="1"/>
    <col min="11555" max="11555" width="34.375" style="189" hidden="1" customWidth="1"/>
    <col min="11556" max="11556" width="0.125" style="189" hidden="1" customWidth="1"/>
    <col min="11557" max="11773" width="34.375" style="189" hidden="1" customWidth="1"/>
    <col min="11774" max="11774" width="5.25" style="189" hidden="1" customWidth="1"/>
    <col min="11775" max="11776" width="34.375" style="189" hidden="1"/>
    <col min="11777" max="11777" width="1.625" style="189" hidden="1" customWidth="1"/>
    <col min="11778" max="11778" width="34.375" style="189" hidden="1" customWidth="1"/>
    <col min="11779" max="11792" width="1" style="189" hidden="1" customWidth="1"/>
    <col min="11793" max="11793" width="1.625" style="189" hidden="1" customWidth="1"/>
    <col min="11794" max="11797" width="1" style="189" hidden="1" customWidth="1"/>
    <col min="11798" max="11799" width="1.875" style="189" hidden="1" customWidth="1"/>
    <col min="11800" max="11802" width="15.625" style="189" hidden="1" customWidth="1"/>
    <col min="11803" max="11803" width="16.375" style="189" hidden="1" customWidth="1"/>
    <col min="11804" max="11806" width="15.625" style="189" hidden="1" customWidth="1"/>
    <col min="11807" max="11807" width="0.25" style="189" hidden="1" customWidth="1"/>
    <col min="11808" max="11808" width="15.25" style="189" hidden="1" customWidth="1"/>
    <col min="11809" max="11810" width="15.375" style="189" hidden="1" customWidth="1"/>
    <col min="11811" max="11811" width="34.375" style="189" hidden="1" customWidth="1"/>
    <col min="11812" max="11812" width="0.125" style="189" hidden="1" customWidth="1"/>
    <col min="11813" max="12029" width="34.375" style="189" hidden="1" customWidth="1"/>
    <col min="12030" max="12030" width="5.25" style="189" hidden="1" customWidth="1"/>
    <col min="12031" max="12032" width="34.375" style="189" hidden="1"/>
    <col min="12033" max="12033" width="1.625" style="189" hidden="1" customWidth="1"/>
    <col min="12034" max="12034" width="34.375" style="189" hidden="1" customWidth="1"/>
    <col min="12035" max="12048" width="1" style="189" hidden="1" customWidth="1"/>
    <col min="12049" max="12049" width="1.625" style="189" hidden="1" customWidth="1"/>
    <col min="12050" max="12053" width="1" style="189" hidden="1" customWidth="1"/>
    <col min="12054" max="12055" width="1.875" style="189" hidden="1" customWidth="1"/>
    <col min="12056" max="12058" width="15.625" style="189" hidden="1" customWidth="1"/>
    <col min="12059" max="12059" width="16.375" style="189" hidden="1" customWidth="1"/>
    <col min="12060" max="12062" width="15.625" style="189" hidden="1" customWidth="1"/>
    <col min="12063" max="12063" width="0.25" style="189" hidden="1" customWidth="1"/>
    <col min="12064" max="12064" width="15.25" style="189" hidden="1" customWidth="1"/>
    <col min="12065" max="12066" width="15.375" style="189" hidden="1" customWidth="1"/>
    <col min="12067" max="12067" width="34.375" style="189" hidden="1" customWidth="1"/>
    <col min="12068" max="12068" width="0.125" style="189" hidden="1" customWidth="1"/>
    <col min="12069" max="12285" width="34.375" style="189" hidden="1" customWidth="1"/>
    <col min="12286" max="12286" width="5.25" style="189" hidden="1" customWidth="1"/>
    <col min="12287" max="12288" width="34.375" style="189" hidden="1"/>
    <col min="12289" max="12289" width="1.625" style="189" hidden="1" customWidth="1"/>
    <col min="12290" max="12290" width="34.375" style="189" hidden="1" customWidth="1"/>
    <col min="12291" max="12304" width="1" style="189" hidden="1" customWidth="1"/>
    <col min="12305" max="12305" width="1.625" style="189" hidden="1" customWidth="1"/>
    <col min="12306" max="12309" width="1" style="189" hidden="1" customWidth="1"/>
    <col min="12310" max="12311" width="1.875" style="189" hidden="1" customWidth="1"/>
    <col min="12312" max="12314" width="15.625" style="189" hidden="1" customWidth="1"/>
    <col min="12315" max="12315" width="16.375" style="189" hidden="1" customWidth="1"/>
    <col min="12316" max="12318" width="15.625" style="189" hidden="1" customWidth="1"/>
    <col min="12319" max="12319" width="0.25" style="189" hidden="1" customWidth="1"/>
    <col min="12320" max="12320" width="15.25" style="189" hidden="1" customWidth="1"/>
    <col min="12321" max="12322" width="15.375" style="189" hidden="1" customWidth="1"/>
    <col min="12323" max="12323" width="34.375" style="189" hidden="1" customWidth="1"/>
    <col min="12324" max="12324" width="0.125" style="189" hidden="1" customWidth="1"/>
    <col min="12325" max="12541" width="34.375" style="189" hidden="1" customWidth="1"/>
    <col min="12542" max="12542" width="5.25" style="189" hidden="1" customWidth="1"/>
    <col min="12543" max="12544" width="34.375" style="189" hidden="1"/>
    <col min="12545" max="12545" width="1.625" style="189" hidden="1" customWidth="1"/>
    <col min="12546" max="12546" width="34.375" style="189" hidden="1" customWidth="1"/>
    <col min="12547" max="12560" width="1" style="189" hidden="1" customWidth="1"/>
    <col min="12561" max="12561" width="1.625" style="189" hidden="1" customWidth="1"/>
    <col min="12562" max="12565" width="1" style="189" hidden="1" customWidth="1"/>
    <col min="12566" max="12567" width="1.875" style="189" hidden="1" customWidth="1"/>
    <col min="12568" max="12570" width="15.625" style="189" hidden="1" customWidth="1"/>
    <col min="12571" max="12571" width="16.375" style="189" hidden="1" customWidth="1"/>
    <col min="12572" max="12574" width="15.625" style="189" hidden="1" customWidth="1"/>
    <col min="12575" max="12575" width="0.25" style="189" hidden="1" customWidth="1"/>
    <col min="12576" max="12576" width="15.25" style="189" hidden="1" customWidth="1"/>
    <col min="12577" max="12578" width="15.375" style="189" hidden="1" customWidth="1"/>
    <col min="12579" max="12579" width="34.375" style="189" hidden="1" customWidth="1"/>
    <col min="12580" max="12580" width="0.125" style="189" hidden="1" customWidth="1"/>
    <col min="12581" max="12797" width="34.375" style="189" hidden="1" customWidth="1"/>
    <col min="12798" max="12798" width="5.25" style="189" hidden="1" customWidth="1"/>
    <col min="12799" max="12800" width="34.375" style="189" hidden="1"/>
    <col min="12801" max="12801" width="1.625" style="189" hidden="1" customWidth="1"/>
    <col min="12802" max="12802" width="34.375" style="189" hidden="1" customWidth="1"/>
    <col min="12803" max="12816" width="1" style="189" hidden="1" customWidth="1"/>
    <col min="12817" max="12817" width="1.625" style="189" hidden="1" customWidth="1"/>
    <col min="12818" max="12821" width="1" style="189" hidden="1" customWidth="1"/>
    <col min="12822" max="12823" width="1.875" style="189" hidden="1" customWidth="1"/>
    <col min="12824" max="12826" width="15.625" style="189" hidden="1" customWidth="1"/>
    <col min="12827" max="12827" width="16.375" style="189" hidden="1" customWidth="1"/>
    <col min="12828" max="12830" width="15.625" style="189" hidden="1" customWidth="1"/>
    <col min="12831" max="12831" width="0.25" style="189" hidden="1" customWidth="1"/>
    <col min="12832" max="12832" width="15.25" style="189" hidden="1" customWidth="1"/>
    <col min="12833" max="12834" width="15.375" style="189" hidden="1" customWidth="1"/>
    <col min="12835" max="12835" width="34.375" style="189" hidden="1" customWidth="1"/>
    <col min="12836" max="12836" width="0.125" style="189" hidden="1" customWidth="1"/>
    <col min="12837" max="13053" width="34.375" style="189" hidden="1" customWidth="1"/>
    <col min="13054" max="13054" width="5.25" style="189" hidden="1" customWidth="1"/>
    <col min="13055" max="13056" width="34.375" style="189" hidden="1"/>
    <col min="13057" max="13057" width="1.625" style="189" hidden="1" customWidth="1"/>
    <col min="13058" max="13058" width="34.375" style="189" hidden="1" customWidth="1"/>
    <col min="13059" max="13072" width="1" style="189" hidden="1" customWidth="1"/>
    <col min="13073" max="13073" width="1.625" style="189" hidden="1" customWidth="1"/>
    <col min="13074" max="13077" width="1" style="189" hidden="1" customWidth="1"/>
    <col min="13078" max="13079" width="1.875" style="189" hidden="1" customWidth="1"/>
    <col min="13080" max="13082" width="15.625" style="189" hidden="1" customWidth="1"/>
    <col min="13083" max="13083" width="16.375" style="189" hidden="1" customWidth="1"/>
    <col min="13084" max="13086" width="15.625" style="189" hidden="1" customWidth="1"/>
    <col min="13087" max="13087" width="0.25" style="189" hidden="1" customWidth="1"/>
    <col min="13088" max="13088" width="15.25" style="189" hidden="1" customWidth="1"/>
    <col min="13089" max="13090" width="15.375" style="189" hidden="1" customWidth="1"/>
    <col min="13091" max="13091" width="34.375" style="189" hidden="1" customWidth="1"/>
    <col min="13092" max="13092" width="0.125" style="189" hidden="1" customWidth="1"/>
    <col min="13093" max="13309" width="34.375" style="189" hidden="1" customWidth="1"/>
    <col min="13310" max="13310" width="5.25" style="189" hidden="1" customWidth="1"/>
    <col min="13311" max="13312" width="34.375" style="189" hidden="1"/>
    <col min="13313" max="13313" width="1.625" style="189" hidden="1" customWidth="1"/>
    <col min="13314" max="13314" width="34.375" style="189" hidden="1" customWidth="1"/>
    <col min="13315" max="13328" width="1" style="189" hidden="1" customWidth="1"/>
    <col min="13329" max="13329" width="1.625" style="189" hidden="1" customWidth="1"/>
    <col min="13330" max="13333" width="1" style="189" hidden="1" customWidth="1"/>
    <col min="13334" max="13335" width="1.875" style="189" hidden="1" customWidth="1"/>
    <col min="13336" max="13338" width="15.625" style="189" hidden="1" customWidth="1"/>
    <col min="13339" max="13339" width="16.375" style="189" hidden="1" customWidth="1"/>
    <col min="13340" max="13342" width="15.625" style="189" hidden="1" customWidth="1"/>
    <col min="13343" max="13343" width="0.25" style="189" hidden="1" customWidth="1"/>
    <col min="13344" max="13344" width="15.25" style="189" hidden="1" customWidth="1"/>
    <col min="13345" max="13346" width="15.375" style="189" hidden="1" customWidth="1"/>
    <col min="13347" max="13347" width="34.375" style="189" hidden="1" customWidth="1"/>
    <col min="13348" max="13348" width="0.125" style="189" hidden="1" customWidth="1"/>
    <col min="13349" max="13565" width="34.375" style="189" hidden="1" customWidth="1"/>
    <col min="13566" max="13566" width="5.25" style="189" hidden="1" customWidth="1"/>
    <col min="13567" max="13568" width="34.375" style="189" hidden="1"/>
    <col min="13569" max="13569" width="1.625" style="189" hidden="1" customWidth="1"/>
    <col min="13570" max="13570" width="34.375" style="189" hidden="1" customWidth="1"/>
    <col min="13571" max="13584" width="1" style="189" hidden="1" customWidth="1"/>
    <col min="13585" max="13585" width="1.625" style="189" hidden="1" customWidth="1"/>
    <col min="13586" max="13589" width="1" style="189" hidden="1" customWidth="1"/>
    <col min="13590" max="13591" width="1.875" style="189" hidden="1" customWidth="1"/>
    <col min="13592" max="13594" width="15.625" style="189" hidden="1" customWidth="1"/>
    <col min="13595" max="13595" width="16.375" style="189" hidden="1" customWidth="1"/>
    <col min="13596" max="13598" width="15.625" style="189" hidden="1" customWidth="1"/>
    <col min="13599" max="13599" width="0.25" style="189" hidden="1" customWidth="1"/>
    <col min="13600" max="13600" width="15.25" style="189" hidden="1" customWidth="1"/>
    <col min="13601" max="13602" width="15.375" style="189" hidden="1" customWidth="1"/>
    <col min="13603" max="13603" width="34.375" style="189" hidden="1" customWidth="1"/>
    <col min="13604" max="13604" width="0.125" style="189" hidden="1" customWidth="1"/>
    <col min="13605" max="13821" width="34.375" style="189" hidden="1" customWidth="1"/>
    <col min="13822" max="13822" width="5.25" style="189" hidden="1" customWidth="1"/>
    <col min="13823" max="13824" width="34.375" style="189" hidden="1"/>
    <col min="13825" max="13825" width="1.625" style="189" hidden="1" customWidth="1"/>
    <col min="13826" max="13826" width="34.375" style="189" hidden="1" customWidth="1"/>
    <col min="13827" max="13840" width="1" style="189" hidden="1" customWidth="1"/>
    <col min="13841" max="13841" width="1.625" style="189" hidden="1" customWidth="1"/>
    <col min="13842" max="13845" width="1" style="189" hidden="1" customWidth="1"/>
    <col min="13846" max="13847" width="1.875" style="189" hidden="1" customWidth="1"/>
    <col min="13848" max="13850" width="15.625" style="189" hidden="1" customWidth="1"/>
    <col min="13851" max="13851" width="16.375" style="189" hidden="1" customWidth="1"/>
    <col min="13852" max="13854" width="15.625" style="189" hidden="1" customWidth="1"/>
    <col min="13855" max="13855" width="0.25" style="189" hidden="1" customWidth="1"/>
    <col min="13856" max="13856" width="15.25" style="189" hidden="1" customWidth="1"/>
    <col min="13857" max="13858" width="15.375" style="189" hidden="1" customWidth="1"/>
    <col min="13859" max="13859" width="34.375" style="189" hidden="1" customWidth="1"/>
    <col min="13860" max="13860" width="0.125" style="189" hidden="1" customWidth="1"/>
    <col min="13861" max="14077" width="34.375" style="189" hidden="1" customWidth="1"/>
    <col min="14078" max="14078" width="5.25" style="189" hidden="1" customWidth="1"/>
    <col min="14079" max="14080" width="34.375" style="189" hidden="1"/>
    <col min="14081" max="14081" width="1.625" style="189" hidden="1" customWidth="1"/>
    <col min="14082" max="14082" width="34.375" style="189" hidden="1" customWidth="1"/>
    <col min="14083" max="14096" width="1" style="189" hidden="1" customWidth="1"/>
    <col min="14097" max="14097" width="1.625" style="189" hidden="1" customWidth="1"/>
    <col min="14098" max="14101" width="1" style="189" hidden="1" customWidth="1"/>
    <col min="14102" max="14103" width="1.875" style="189" hidden="1" customWidth="1"/>
    <col min="14104" max="14106" width="15.625" style="189" hidden="1" customWidth="1"/>
    <col min="14107" max="14107" width="16.375" style="189" hidden="1" customWidth="1"/>
    <col min="14108" max="14110" width="15.625" style="189" hidden="1" customWidth="1"/>
    <col min="14111" max="14111" width="0.25" style="189" hidden="1" customWidth="1"/>
    <col min="14112" max="14112" width="15.25" style="189" hidden="1" customWidth="1"/>
    <col min="14113" max="14114" width="15.375" style="189" hidden="1" customWidth="1"/>
    <col min="14115" max="14115" width="34.375" style="189" hidden="1" customWidth="1"/>
    <col min="14116" max="14116" width="0.125" style="189" hidden="1" customWidth="1"/>
    <col min="14117" max="14333" width="34.375" style="189" hidden="1" customWidth="1"/>
    <col min="14334" max="14334" width="5.25" style="189" hidden="1" customWidth="1"/>
    <col min="14335" max="14336" width="34.375" style="189" hidden="1"/>
    <col min="14337" max="14337" width="1.625" style="189" hidden="1" customWidth="1"/>
    <col min="14338" max="14338" width="34.375" style="189" hidden="1" customWidth="1"/>
    <col min="14339" max="14352" width="1" style="189" hidden="1" customWidth="1"/>
    <col min="14353" max="14353" width="1.625" style="189" hidden="1" customWidth="1"/>
    <col min="14354" max="14357" width="1" style="189" hidden="1" customWidth="1"/>
    <col min="14358" max="14359" width="1.875" style="189" hidden="1" customWidth="1"/>
    <col min="14360" max="14362" width="15.625" style="189" hidden="1" customWidth="1"/>
    <col min="14363" max="14363" width="16.375" style="189" hidden="1" customWidth="1"/>
    <col min="14364" max="14366" width="15.625" style="189" hidden="1" customWidth="1"/>
    <col min="14367" max="14367" width="0.25" style="189" hidden="1" customWidth="1"/>
    <col min="14368" max="14368" width="15.25" style="189" hidden="1" customWidth="1"/>
    <col min="14369" max="14370" width="15.375" style="189" hidden="1" customWidth="1"/>
    <col min="14371" max="14371" width="34.375" style="189" hidden="1" customWidth="1"/>
    <col min="14372" max="14372" width="0.125" style="189" hidden="1" customWidth="1"/>
    <col min="14373" max="14589" width="34.375" style="189" hidden="1" customWidth="1"/>
    <col min="14590" max="14590" width="5.25" style="189" hidden="1" customWidth="1"/>
    <col min="14591" max="14592" width="34.375" style="189" hidden="1"/>
    <col min="14593" max="14593" width="1.625" style="189" hidden="1" customWidth="1"/>
    <col min="14594" max="14594" width="34.375" style="189" hidden="1" customWidth="1"/>
    <col min="14595" max="14608" width="1" style="189" hidden="1" customWidth="1"/>
    <col min="14609" max="14609" width="1.625" style="189" hidden="1" customWidth="1"/>
    <col min="14610" max="14613" width="1" style="189" hidden="1" customWidth="1"/>
    <col min="14614" max="14615" width="1.875" style="189" hidden="1" customWidth="1"/>
    <col min="14616" max="14618" width="15.625" style="189" hidden="1" customWidth="1"/>
    <col min="14619" max="14619" width="16.375" style="189" hidden="1" customWidth="1"/>
    <col min="14620" max="14622" width="15.625" style="189" hidden="1" customWidth="1"/>
    <col min="14623" max="14623" width="0.25" style="189" hidden="1" customWidth="1"/>
    <col min="14624" max="14624" width="15.25" style="189" hidden="1" customWidth="1"/>
    <col min="14625" max="14626" width="15.375" style="189" hidden="1" customWidth="1"/>
    <col min="14627" max="14627" width="34.375" style="189" hidden="1" customWidth="1"/>
    <col min="14628" max="14628" width="0.125" style="189" hidden="1" customWidth="1"/>
    <col min="14629" max="14845" width="34.375" style="189" hidden="1" customWidth="1"/>
    <col min="14846" max="14846" width="5.25" style="189" hidden="1" customWidth="1"/>
    <col min="14847" max="14848" width="34.375" style="189" hidden="1"/>
    <col min="14849" max="14849" width="1.625" style="189" hidden="1" customWidth="1"/>
    <col min="14850" max="14850" width="34.375" style="189" hidden="1" customWidth="1"/>
    <col min="14851" max="14864" width="1" style="189" hidden="1" customWidth="1"/>
    <col min="14865" max="14865" width="1.625" style="189" hidden="1" customWidth="1"/>
    <col min="14866" max="14869" width="1" style="189" hidden="1" customWidth="1"/>
    <col min="14870" max="14871" width="1.875" style="189" hidden="1" customWidth="1"/>
    <col min="14872" max="14874" width="15.625" style="189" hidden="1" customWidth="1"/>
    <col min="14875" max="14875" width="16.375" style="189" hidden="1" customWidth="1"/>
    <col min="14876" max="14878" width="15.625" style="189" hidden="1" customWidth="1"/>
    <col min="14879" max="14879" width="0.25" style="189" hidden="1" customWidth="1"/>
    <col min="14880" max="14880" width="15.25" style="189" hidden="1" customWidth="1"/>
    <col min="14881" max="14882" width="15.375" style="189" hidden="1" customWidth="1"/>
    <col min="14883" max="14883" width="34.375" style="189" hidden="1" customWidth="1"/>
    <col min="14884" max="14884" width="0.125" style="189" hidden="1" customWidth="1"/>
    <col min="14885" max="15101" width="34.375" style="189" hidden="1" customWidth="1"/>
    <col min="15102" max="15102" width="5.25" style="189" hidden="1" customWidth="1"/>
    <col min="15103" max="15104" width="34.375" style="189" hidden="1"/>
    <col min="15105" max="15105" width="1.625" style="189" hidden="1" customWidth="1"/>
    <col min="15106" max="15106" width="34.375" style="189" hidden="1" customWidth="1"/>
    <col min="15107" max="15120" width="1" style="189" hidden="1" customWidth="1"/>
    <col min="15121" max="15121" width="1.625" style="189" hidden="1" customWidth="1"/>
    <col min="15122" max="15125" width="1" style="189" hidden="1" customWidth="1"/>
    <col min="15126" max="15127" width="1.875" style="189" hidden="1" customWidth="1"/>
    <col min="15128" max="15130" width="15.625" style="189" hidden="1" customWidth="1"/>
    <col min="15131" max="15131" width="16.375" style="189" hidden="1" customWidth="1"/>
    <col min="15132" max="15134" width="15.625" style="189" hidden="1" customWidth="1"/>
    <col min="15135" max="15135" width="0.25" style="189" hidden="1" customWidth="1"/>
    <col min="15136" max="15136" width="15.25" style="189" hidden="1" customWidth="1"/>
    <col min="15137" max="15138" width="15.375" style="189" hidden="1" customWidth="1"/>
    <col min="15139" max="15139" width="34.375" style="189" hidden="1" customWidth="1"/>
    <col min="15140" max="15140" width="0.125" style="189" hidden="1" customWidth="1"/>
    <col min="15141" max="15357" width="34.375" style="189" hidden="1" customWidth="1"/>
    <col min="15358" max="15358" width="5.25" style="189" hidden="1" customWidth="1"/>
    <col min="15359" max="15360" width="34.375" style="189" hidden="1"/>
    <col min="15361" max="15361" width="1.625" style="189" hidden="1" customWidth="1"/>
    <col min="15362" max="15362" width="34.375" style="189" hidden="1" customWidth="1"/>
    <col min="15363" max="15376" width="1" style="189" hidden="1" customWidth="1"/>
    <col min="15377" max="15377" width="1.625" style="189" hidden="1" customWidth="1"/>
    <col min="15378" max="15381" width="1" style="189" hidden="1" customWidth="1"/>
    <col min="15382" max="15383" width="1.875" style="189" hidden="1" customWidth="1"/>
    <col min="15384" max="15386" width="15.625" style="189" hidden="1" customWidth="1"/>
    <col min="15387" max="15387" width="16.375" style="189" hidden="1" customWidth="1"/>
    <col min="15388" max="15390" width="15.625" style="189" hidden="1" customWidth="1"/>
    <col min="15391" max="15391" width="0.25" style="189" hidden="1" customWidth="1"/>
    <col min="15392" max="15392" width="15.25" style="189" hidden="1" customWidth="1"/>
    <col min="15393" max="15394" width="15.375" style="189" hidden="1" customWidth="1"/>
    <col min="15395" max="15395" width="34.375" style="189" hidden="1" customWidth="1"/>
    <col min="15396" max="15396" width="0.125" style="189" hidden="1" customWidth="1"/>
    <col min="15397" max="15613" width="34.375" style="189" hidden="1" customWidth="1"/>
    <col min="15614" max="15614" width="5.25" style="189" hidden="1" customWidth="1"/>
    <col min="15615" max="15616" width="34.375" style="189" hidden="1"/>
    <col min="15617" max="15617" width="1.625" style="189" hidden="1" customWidth="1"/>
    <col min="15618" max="15618" width="34.375" style="189" hidden="1" customWidth="1"/>
    <col min="15619" max="15632" width="1" style="189" hidden="1" customWidth="1"/>
    <col min="15633" max="15633" width="1.625" style="189" hidden="1" customWidth="1"/>
    <col min="15634" max="15637" width="1" style="189" hidden="1" customWidth="1"/>
    <col min="15638" max="15639" width="1.875" style="189" hidden="1" customWidth="1"/>
    <col min="15640" max="15642" width="15.625" style="189" hidden="1" customWidth="1"/>
    <col min="15643" max="15643" width="16.375" style="189" hidden="1" customWidth="1"/>
    <col min="15644" max="15646" width="15.625" style="189" hidden="1" customWidth="1"/>
    <col min="15647" max="15647" width="0.25" style="189" hidden="1" customWidth="1"/>
    <col min="15648" max="15648" width="15.25" style="189" hidden="1" customWidth="1"/>
    <col min="15649" max="15650" width="15.375" style="189" hidden="1" customWidth="1"/>
    <col min="15651" max="15651" width="34.375" style="189" hidden="1" customWidth="1"/>
    <col min="15652" max="15652" width="0.125" style="189" hidden="1" customWidth="1"/>
    <col min="15653" max="15869" width="34.375" style="189" hidden="1" customWidth="1"/>
    <col min="15870" max="15870" width="5.25" style="189" hidden="1" customWidth="1"/>
    <col min="15871" max="15872" width="34.375" style="189" hidden="1"/>
    <col min="15873" max="15873" width="1.625" style="189" hidden="1" customWidth="1"/>
    <col min="15874" max="15874" width="34.375" style="189" hidden="1" customWidth="1"/>
    <col min="15875" max="15888" width="1" style="189" hidden="1" customWidth="1"/>
    <col min="15889" max="15889" width="1.625" style="189" hidden="1" customWidth="1"/>
    <col min="15890" max="15893" width="1" style="189" hidden="1" customWidth="1"/>
    <col min="15894" max="15895" width="1.875" style="189" hidden="1" customWidth="1"/>
    <col min="15896" max="15898" width="15.625" style="189" hidden="1" customWidth="1"/>
    <col min="15899" max="15899" width="16.375" style="189" hidden="1" customWidth="1"/>
    <col min="15900" max="15902" width="15.625" style="189" hidden="1" customWidth="1"/>
    <col min="15903" max="15903" width="0.25" style="189" hidden="1" customWidth="1"/>
    <col min="15904" max="15904" width="15.25" style="189" hidden="1" customWidth="1"/>
    <col min="15905" max="15906" width="15.375" style="189" hidden="1" customWidth="1"/>
    <col min="15907" max="15907" width="34.375" style="189" hidden="1" customWidth="1"/>
    <col min="15908" max="15908" width="0.125" style="189" hidden="1" customWidth="1"/>
    <col min="15909" max="16125" width="34.375" style="189" hidden="1" customWidth="1"/>
    <col min="16126" max="16126" width="5.25" style="189" hidden="1" customWidth="1"/>
    <col min="16127" max="16128" width="34.375" style="189" hidden="1"/>
    <col min="16129" max="16129" width="1.625" style="189" hidden="1" customWidth="1"/>
    <col min="16130" max="16130" width="34.375" style="189" hidden="1" customWidth="1"/>
    <col min="16131" max="16144" width="1" style="189" hidden="1" customWidth="1"/>
    <col min="16145" max="16145" width="1.625" style="189" hidden="1" customWidth="1"/>
    <col min="16146" max="16149" width="1" style="189" hidden="1" customWidth="1"/>
    <col min="16150" max="16151" width="1.875" style="189" hidden="1" customWidth="1"/>
    <col min="16152" max="16154" width="15.625" style="189" hidden="1" customWidth="1"/>
    <col min="16155" max="16155" width="16.375" style="189" hidden="1" customWidth="1"/>
    <col min="16156" max="16158" width="15.625" style="189" hidden="1" customWidth="1"/>
    <col min="16159" max="16159" width="0.25" style="189" hidden="1" customWidth="1"/>
    <col min="16160" max="16160" width="15.25" style="189" hidden="1" customWidth="1"/>
    <col min="16161" max="16162" width="15.375" style="189" hidden="1" customWidth="1"/>
    <col min="16163" max="16163" width="34.375" style="189" hidden="1" customWidth="1"/>
    <col min="16164" max="16164" width="0.125" style="189" hidden="1" customWidth="1"/>
    <col min="16165" max="16381" width="34.375" style="189" hidden="1" customWidth="1"/>
    <col min="16382" max="16382" width="5.25" style="189" hidden="1" customWidth="1"/>
    <col min="16383" max="16384" width="34.375" style="189" hidden="1"/>
  </cols>
  <sheetData>
    <row r="1" spans="1:134" s="159" customFormat="1" ht="2.2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</row>
    <row r="2" spans="1:134" s="159" customFormat="1" ht="16.149999999999999" customHeight="1" x14ac:dyDescent="0.15">
      <c r="A2" s="158" t="s">
        <v>303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</row>
    <row r="3" spans="1:134" s="159" customFormat="1" ht="14.25" customHeight="1" x14ac:dyDescent="0.15">
      <c r="A3" s="165"/>
      <c r="B3" s="165"/>
      <c r="C3" s="165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5" t="s">
        <v>2</v>
      </c>
      <c r="AH3" s="6" t="s">
        <v>304</v>
      </c>
      <c r="AI3" s="262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</row>
    <row r="4" spans="1:134" s="159" customFormat="1" ht="25.5" customHeight="1" x14ac:dyDescent="0.2">
      <c r="A4" s="160"/>
      <c r="B4" s="161"/>
      <c r="C4" s="162"/>
      <c r="D4" s="162"/>
      <c r="E4" s="162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0"/>
      <c r="W4" s="160"/>
      <c r="X4" s="164"/>
      <c r="Y4" s="263" t="s">
        <v>247</v>
      </c>
      <c r="Z4" s="263"/>
      <c r="AA4" s="158"/>
      <c r="AB4" s="167"/>
      <c r="AC4" s="167"/>
      <c r="AD4" s="264"/>
      <c r="AE4" s="264"/>
      <c r="AF4" s="164"/>
      <c r="AG4" s="168"/>
      <c r="AH4" s="158"/>
      <c r="AI4" s="158"/>
      <c r="AJ4" s="158"/>
      <c r="AK4" s="158"/>
      <c r="AL4" s="158"/>
      <c r="AM4" s="265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spans="1:134" s="159" customFormat="1" ht="22.5" customHeight="1" x14ac:dyDescent="0.2">
      <c r="A5" s="160"/>
      <c r="B5" s="161"/>
      <c r="C5" s="162"/>
      <c r="D5" s="162"/>
      <c r="E5" s="162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0"/>
      <c r="W5" s="160"/>
      <c r="X5" s="164"/>
      <c r="Y5" s="266" t="s">
        <v>248</v>
      </c>
      <c r="Z5" s="267"/>
      <c r="AA5" s="158"/>
      <c r="AB5" s="268"/>
      <c r="AC5" s="167"/>
      <c r="AD5" s="21" t="s">
        <v>217</v>
      </c>
      <c r="AE5" s="264"/>
      <c r="AF5" s="21" t="s">
        <v>7</v>
      </c>
      <c r="AG5" s="176"/>
      <c r="AH5" s="269"/>
      <c r="AI5" s="158"/>
      <c r="AJ5" s="158"/>
      <c r="AK5" s="158"/>
      <c r="AL5" s="158"/>
      <c r="AM5" s="265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spans="1:134" s="159" customFormat="1" ht="18.75" customHeight="1" x14ac:dyDescent="0.15">
      <c r="A6" s="160"/>
      <c r="B6" s="264"/>
      <c r="C6" s="48" t="s">
        <v>216</v>
      </c>
      <c r="D6" s="169"/>
      <c r="E6" s="169"/>
      <c r="F6" s="170"/>
      <c r="G6" s="170"/>
      <c r="H6" s="170"/>
      <c r="I6" s="170"/>
      <c r="J6" s="42" t="s">
        <v>11</v>
      </c>
      <c r="K6" s="172"/>
      <c r="L6" s="170"/>
      <c r="M6" s="170"/>
      <c r="N6" s="170"/>
      <c r="O6" s="170"/>
      <c r="P6" s="171"/>
      <c r="Q6" s="158"/>
      <c r="R6" s="158"/>
      <c r="S6" s="172"/>
      <c r="T6" s="172"/>
      <c r="U6" s="172"/>
      <c r="V6" s="172"/>
      <c r="W6" s="172"/>
      <c r="X6" s="172"/>
      <c r="Y6" s="267" t="s">
        <v>305</v>
      </c>
      <c r="Z6" s="267"/>
      <c r="AA6" s="158"/>
      <c r="AB6" s="270"/>
      <c r="AC6" s="264"/>
      <c r="AD6" s="271" t="s">
        <v>221</v>
      </c>
      <c r="AE6" s="182"/>
      <c r="AF6" s="36" t="s">
        <v>9</v>
      </c>
      <c r="AG6" s="176"/>
      <c r="AH6" s="160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</row>
    <row r="7" spans="1:134" s="159" customFormat="1" ht="18" customHeight="1" x14ac:dyDescent="0.15">
      <c r="A7" s="160"/>
      <c r="B7" s="264"/>
      <c r="C7" s="48" t="s">
        <v>218</v>
      </c>
      <c r="D7" s="169"/>
      <c r="E7" s="169"/>
      <c r="F7" s="170"/>
      <c r="G7" s="170"/>
      <c r="H7" s="170"/>
      <c r="I7" s="170"/>
      <c r="J7" s="272" t="s">
        <v>306</v>
      </c>
      <c r="K7" s="48"/>
      <c r="L7" s="170"/>
      <c r="M7" s="170"/>
      <c r="N7" s="170"/>
      <c r="O7" s="170"/>
      <c r="P7" s="179"/>
      <c r="Q7" s="158"/>
      <c r="R7" s="158"/>
      <c r="S7" s="48"/>
      <c r="T7" s="48"/>
      <c r="U7" s="171"/>
      <c r="V7" s="179"/>
      <c r="W7" s="179"/>
      <c r="X7" s="273"/>
      <c r="Y7" s="160"/>
      <c r="Z7" s="160"/>
      <c r="AA7" s="160"/>
      <c r="AB7" s="160"/>
      <c r="AC7" s="160"/>
      <c r="AD7" s="165"/>
      <c r="AE7" s="165"/>
      <c r="AF7" s="273"/>
      <c r="AG7" s="160"/>
      <c r="AH7" s="274" t="s">
        <v>251</v>
      </c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</row>
    <row r="8" spans="1:134" s="159" customFormat="1" ht="18" customHeight="1" x14ac:dyDescent="0.15">
      <c r="A8" s="160"/>
      <c r="B8" s="275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83" t="s">
        <v>222</v>
      </c>
      <c r="Y8" s="183" t="s">
        <v>223</v>
      </c>
      <c r="Z8" s="183" t="s">
        <v>31</v>
      </c>
      <c r="AA8" s="183" t="s">
        <v>36</v>
      </c>
      <c r="AB8" s="183" t="s">
        <v>40</v>
      </c>
      <c r="AC8" s="183" t="s">
        <v>45</v>
      </c>
      <c r="AD8" s="183" t="s">
        <v>50</v>
      </c>
      <c r="AE8" s="183"/>
      <c r="AF8" s="183" t="s">
        <v>55</v>
      </c>
      <c r="AG8" s="183" t="s">
        <v>60</v>
      </c>
      <c r="AH8" s="183" t="s">
        <v>65</v>
      </c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</row>
    <row r="9" spans="1:134" ht="11.25" customHeight="1" x14ac:dyDescent="0.15">
      <c r="A9" s="276"/>
      <c r="B9" s="184"/>
      <c r="C9" s="277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9"/>
      <c r="V9" s="277"/>
      <c r="W9" s="279"/>
      <c r="X9" s="280"/>
      <c r="Y9" s="281"/>
      <c r="Z9" s="282"/>
      <c r="AA9" s="283"/>
      <c r="AB9" s="282"/>
      <c r="AC9" s="282"/>
      <c r="AD9" s="284"/>
      <c r="AE9" s="280"/>
      <c r="AF9" s="281"/>
      <c r="AG9" s="331"/>
      <c r="AH9" s="280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</row>
    <row r="10" spans="1:134" ht="12" customHeight="1" x14ac:dyDescent="0.15">
      <c r="A10" s="276"/>
      <c r="B10" s="184"/>
      <c r="C10" s="285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286"/>
      <c r="V10" s="285"/>
      <c r="W10" s="286"/>
      <c r="X10" s="287"/>
      <c r="Y10" s="288" t="s">
        <v>252</v>
      </c>
      <c r="Z10" s="289" t="s">
        <v>253</v>
      </c>
      <c r="AA10" s="290" t="s">
        <v>254</v>
      </c>
      <c r="AB10" s="289" t="s">
        <v>255</v>
      </c>
      <c r="AC10" s="290" t="s">
        <v>256</v>
      </c>
      <c r="AD10" s="291"/>
      <c r="AE10" s="292"/>
      <c r="AF10" s="332" t="s">
        <v>257</v>
      </c>
      <c r="AG10" s="333" t="s">
        <v>258</v>
      </c>
      <c r="AH10" s="295" t="s">
        <v>259</v>
      </c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</row>
    <row r="11" spans="1:134" ht="12" customHeight="1" x14ac:dyDescent="0.15">
      <c r="A11" s="276"/>
      <c r="B11" s="201" t="s">
        <v>260</v>
      </c>
      <c r="C11" s="296"/>
      <c r="D11" s="201"/>
      <c r="E11" s="226" t="s">
        <v>15</v>
      </c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13" t="s">
        <v>16</v>
      </c>
      <c r="S11" s="297"/>
      <c r="T11" s="297"/>
      <c r="U11" s="298"/>
      <c r="V11" s="299" t="s">
        <v>225</v>
      </c>
      <c r="W11" s="300"/>
      <c r="X11" s="301" t="s">
        <v>261</v>
      </c>
      <c r="Y11" s="238"/>
      <c r="Z11" s="302"/>
      <c r="AA11" s="303"/>
      <c r="AB11" s="302"/>
      <c r="AC11" s="304"/>
      <c r="AD11" s="305"/>
      <c r="AE11" s="306"/>
      <c r="AF11" s="334" t="s">
        <v>262</v>
      </c>
      <c r="AG11" s="333"/>
      <c r="AH11" s="307" t="s">
        <v>263</v>
      </c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</row>
    <row r="12" spans="1:134" ht="15.6" customHeight="1" thickBot="1" x14ac:dyDescent="0.2">
      <c r="A12" s="276"/>
      <c r="B12" s="201"/>
      <c r="C12" s="308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10"/>
      <c r="V12" s="311"/>
      <c r="W12" s="312"/>
      <c r="X12" s="313"/>
      <c r="Y12" s="314" t="s">
        <v>264</v>
      </c>
      <c r="Z12" s="314" t="s">
        <v>265</v>
      </c>
      <c r="AA12" s="315" t="s">
        <v>266</v>
      </c>
      <c r="AB12" s="316" t="s">
        <v>267</v>
      </c>
      <c r="AC12" s="314" t="s">
        <v>268</v>
      </c>
      <c r="AD12" s="314" t="s">
        <v>269</v>
      </c>
      <c r="AE12" s="184"/>
      <c r="AF12" s="335"/>
      <c r="AG12" s="336" t="s">
        <v>270</v>
      </c>
      <c r="AH12" s="318" t="s">
        <v>270</v>
      </c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</row>
    <row r="13" spans="1:134" ht="15" customHeight="1" x14ac:dyDescent="0.15">
      <c r="A13" s="276"/>
      <c r="B13" s="319"/>
      <c r="C13" s="224" t="s">
        <v>271</v>
      </c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5"/>
      <c r="V13" s="320">
        <v>0</v>
      </c>
      <c r="W13" s="321">
        <v>1</v>
      </c>
      <c r="X13" s="123">
        <f>SUM(Y13:AD13)</f>
        <v>128219</v>
      </c>
      <c r="Y13" s="337">
        <v>0</v>
      </c>
      <c r="Z13" s="322">
        <v>0</v>
      </c>
      <c r="AA13" s="322">
        <v>0</v>
      </c>
      <c r="AB13" s="322">
        <v>128000</v>
      </c>
      <c r="AC13" s="322"/>
      <c r="AD13" s="322">
        <v>219</v>
      </c>
      <c r="AE13" s="323"/>
      <c r="AF13" s="338">
        <v>0</v>
      </c>
      <c r="AG13" s="339">
        <v>5244</v>
      </c>
      <c r="AH13" s="83">
        <v>5244</v>
      </c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</row>
    <row r="14" spans="1:134" ht="15" customHeight="1" x14ac:dyDescent="0.15">
      <c r="A14" s="276"/>
      <c r="B14" s="319"/>
      <c r="C14" s="224" t="s">
        <v>272</v>
      </c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5"/>
      <c r="V14" s="234">
        <v>0</v>
      </c>
      <c r="W14" s="235">
        <v>2</v>
      </c>
      <c r="X14" s="124">
        <f>SUM(Y14:AD14)</f>
        <v>0</v>
      </c>
      <c r="Y14" s="340">
        <v>0</v>
      </c>
      <c r="Z14" s="236">
        <v>0</v>
      </c>
      <c r="AA14" s="324">
        <v>0</v>
      </c>
      <c r="AB14" s="236">
        <v>0</v>
      </c>
      <c r="AC14" s="236">
        <v>0</v>
      </c>
      <c r="AD14" s="236">
        <v>0</v>
      </c>
      <c r="AE14" s="325"/>
      <c r="AF14" s="341">
        <v>0</v>
      </c>
      <c r="AG14" s="342">
        <v>0</v>
      </c>
      <c r="AH14" s="326">
        <v>0</v>
      </c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</row>
    <row r="15" spans="1:134" ht="15" customHeight="1" x14ac:dyDescent="0.15">
      <c r="A15" s="276"/>
      <c r="B15" s="319"/>
      <c r="C15" s="224" t="s">
        <v>273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5"/>
      <c r="V15" s="234">
        <v>0</v>
      </c>
      <c r="W15" s="235">
        <v>3</v>
      </c>
      <c r="X15" s="124">
        <f t="shared" ref="X15:X44" si="0">SUM(Y15:AD15)</f>
        <v>0</v>
      </c>
      <c r="Y15" s="343">
        <f>SUM(Y16:Y17)</f>
        <v>0</v>
      </c>
      <c r="Z15" s="124">
        <f t="shared" ref="Z15:AD15" si="1">SUM(Z16:Z17)</f>
        <v>0</v>
      </c>
      <c r="AA15" s="124">
        <f t="shared" si="1"/>
        <v>0</v>
      </c>
      <c r="AB15" s="124">
        <f t="shared" si="1"/>
        <v>0</v>
      </c>
      <c r="AC15" s="124">
        <f t="shared" si="1"/>
        <v>0</v>
      </c>
      <c r="AD15" s="124">
        <f t="shared" si="1"/>
        <v>0</v>
      </c>
      <c r="AE15" s="325"/>
      <c r="AF15" s="344">
        <f t="shared" ref="AF15" si="2">SUM(AF16:AF17)</f>
        <v>0</v>
      </c>
      <c r="AG15" s="345">
        <f>SUM(AG16:AG17)</f>
        <v>0</v>
      </c>
      <c r="AH15" s="237">
        <f>SUM(AH16:AH17)</f>
        <v>0</v>
      </c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</row>
    <row r="16" spans="1:134" ht="15" customHeight="1" x14ac:dyDescent="0.15">
      <c r="A16" s="276"/>
      <c r="B16" s="319"/>
      <c r="C16" s="224" t="s">
        <v>274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5"/>
      <c r="V16" s="234">
        <v>0</v>
      </c>
      <c r="W16" s="235">
        <v>4</v>
      </c>
      <c r="X16" s="124">
        <f t="shared" si="0"/>
        <v>0</v>
      </c>
      <c r="Y16" s="340">
        <v>0</v>
      </c>
      <c r="Z16" s="236">
        <v>0</v>
      </c>
      <c r="AA16" s="236">
        <v>0</v>
      </c>
      <c r="AB16" s="236">
        <v>0</v>
      </c>
      <c r="AC16" s="236">
        <v>0</v>
      </c>
      <c r="AD16" s="236">
        <v>0</v>
      </c>
      <c r="AE16" s="325"/>
      <c r="AF16" s="341">
        <v>0</v>
      </c>
      <c r="AG16" s="342">
        <v>0</v>
      </c>
      <c r="AH16" s="326">
        <v>0</v>
      </c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</row>
    <row r="17" spans="1:134" ht="15" customHeight="1" x14ac:dyDescent="0.15">
      <c r="A17" s="276"/>
      <c r="B17" s="319"/>
      <c r="C17" s="224" t="s">
        <v>275</v>
      </c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5"/>
      <c r="V17" s="234">
        <v>0</v>
      </c>
      <c r="W17" s="235">
        <v>5</v>
      </c>
      <c r="X17" s="124">
        <f t="shared" si="0"/>
        <v>0</v>
      </c>
      <c r="Y17" s="340">
        <v>0</v>
      </c>
      <c r="Z17" s="236">
        <v>0</v>
      </c>
      <c r="AA17" s="236">
        <v>0</v>
      </c>
      <c r="AB17" s="236">
        <v>0</v>
      </c>
      <c r="AC17" s="236">
        <v>0</v>
      </c>
      <c r="AD17" s="236">
        <v>0</v>
      </c>
      <c r="AE17" s="325"/>
      <c r="AF17" s="341">
        <v>0</v>
      </c>
      <c r="AG17" s="342">
        <v>0</v>
      </c>
      <c r="AH17" s="326">
        <v>0</v>
      </c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</row>
    <row r="18" spans="1:134" ht="15" customHeight="1" x14ac:dyDescent="0.15">
      <c r="A18" s="276"/>
      <c r="B18" s="319"/>
      <c r="C18" s="224" t="s">
        <v>276</v>
      </c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5"/>
      <c r="V18" s="234">
        <v>0</v>
      </c>
      <c r="W18" s="235">
        <v>6</v>
      </c>
      <c r="X18" s="124">
        <f t="shared" si="0"/>
        <v>0</v>
      </c>
      <c r="Y18" s="343">
        <f>SUM(Y19:Y20)</f>
        <v>0</v>
      </c>
      <c r="Z18" s="124">
        <f t="shared" ref="Z18:AD18" si="3">SUM(Z19:Z20)</f>
        <v>0</v>
      </c>
      <c r="AA18" s="124">
        <f t="shared" si="3"/>
        <v>0</v>
      </c>
      <c r="AB18" s="124">
        <f t="shared" si="3"/>
        <v>0</v>
      </c>
      <c r="AC18" s="124">
        <f t="shared" si="3"/>
        <v>0</v>
      </c>
      <c r="AD18" s="124">
        <f t="shared" si="3"/>
        <v>0</v>
      </c>
      <c r="AE18" s="325"/>
      <c r="AF18" s="344">
        <f>SUM(AF19:AF20)</f>
        <v>0</v>
      </c>
      <c r="AG18" s="345">
        <f t="shared" ref="AG18" si="4">SUM(AG19:AG20)</f>
        <v>0</v>
      </c>
      <c r="AH18" s="237">
        <f>SUM(AH19:AH20)</f>
        <v>0</v>
      </c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</row>
    <row r="19" spans="1:134" ht="15" customHeight="1" x14ac:dyDescent="0.15">
      <c r="A19" s="276"/>
      <c r="B19" s="319"/>
      <c r="C19" s="224" t="s">
        <v>277</v>
      </c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5"/>
      <c r="V19" s="234">
        <v>0</v>
      </c>
      <c r="W19" s="235">
        <v>7</v>
      </c>
      <c r="X19" s="124">
        <f t="shared" si="0"/>
        <v>0</v>
      </c>
      <c r="Y19" s="340">
        <v>0</v>
      </c>
      <c r="Z19" s="236">
        <v>0</v>
      </c>
      <c r="AA19" s="236">
        <v>0</v>
      </c>
      <c r="AB19" s="236">
        <v>0</v>
      </c>
      <c r="AC19" s="236">
        <v>0</v>
      </c>
      <c r="AD19" s="236">
        <v>0</v>
      </c>
      <c r="AE19" s="325"/>
      <c r="AF19" s="341">
        <v>0</v>
      </c>
      <c r="AG19" s="342">
        <v>0</v>
      </c>
      <c r="AH19" s="326">
        <v>0</v>
      </c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</row>
    <row r="20" spans="1:134" ht="15" customHeight="1" x14ac:dyDescent="0.15">
      <c r="A20" s="276"/>
      <c r="B20" s="319"/>
      <c r="C20" s="224" t="s">
        <v>275</v>
      </c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5"/>
      <c r="V20" s="234">
        <v>0</v>
      </c>
      <c r="W20" s="235">
        <v>8</v>
      </c>
      <c r="X20" s="124">
        <f t="shared" si="0"/>
        <v>0</v>
      </c>
      <c r="Y20" s="340">
        <v>0</v>
      </c>
      <c r="Z20" s="236">
        <v>0</v>
      </c>
      <c r="AA20" s="236">
        <v>0</v>
      </c>
      <c r="AB20" s="236">
        <v>0</v>
      </c>
      <c r="AC20" s="236">
        <v>0</v>
      </c>
      <c r="AD20" s="236">
        <v>0</v>
      </c>
      <c r="AE20" s="325"/>
      <c r="AF20" s="341">
        <v>0</v>
      </c>
      <c r="AG20" s="342">
        <v>0</v>
      </c>
      <c r="AH20" s="326">
        <v>0</v>
      </c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</row>
    <row r="21" spans="1:134" ht="15" customHeight="1" x14ac:dyDescent="0.15">
      <c r="A21" s="276"/>
      <c r="B21" s="319"/>
      <c r="C21" s="224" t="s">
        <v>278</v>
      </c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5"/>
      <c r="V21" s="234">
        <v>0</v>
      </c>
      <c r="W21" s="235">
        <v>9</v>
      </c>
      <c r="X21" s="124">
        <f t="shared" si="0"/>
        <v>0</v>
      </c>
      <c r="Y21" s="343">
        <f>SUM(Y22:Y23)</f>
        <v>0</v>
      </c>
      <c r="Z21" s="124">
        <f t="shared" ref="Z21:AC21" si="5">SUM(Z22:Z23)</f>
        <v>0</v>
      </c>
      <c r="AA21" s="124">
        <f t="shared" si="5"/>
        <v>0</v>
      </c>
      <c r="AB21" s="124">
        <f t="shared" si="5"/>
        <v>0</v>
      </c>
      <c r="AC21" s="124">
        <f t="shared" si="5"/>
        <v>0</v>
      </c>
      <c r="AD21" s="124">
        <f>SUM(AD22:AD23)</f>
        <v>0</v>
      </c>
      <c r="AE21" s="325"/>
      <c r="AF21" s="344">
        <f>SUM(AF22:AF23)</f>
        <v>0</v>
      </c>
      <c r="AG21" s="345">
        <f>SUM(AG22:AG23)</f>
        <v>0</v>
      </c>
      <c r="AH21" s="237">
        <f>SUM(AH22:AH23)</f>
        <v>0</v>
      </c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</row>
    <row r="22" spans="1:134" ht="15" customHeight="1" x14ac:dyDescent="0.15">
      <c r="A22" s="276"/>
      <c r="B22" s="319"/>
      <c r="C22" s="224" t="s">
        <v>279</v>
      </c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5"/>
      <c r="V22" s="234">
        <v>1</v>
      </c>
      <c r="W22" s="235">
        <v>0</v>
      </c>
      <c r="X22" s="124">
        <f t="shared" si="0"/>
        <v>0</v>
      </c>
      <c r="Y22" s="340">
        <v>0</v>
      </c>
      <c r="Z22" s="236">
        <v>0</v>
      </c>
      <c r="AA22" s="236">
        <v>0</v>
      </c>
      <c r="AB22" s="236">
        <v>0</v>
      </c>
      <c r="AC22" s="236">
        <v>0</v>
      </c>
      <c r="AD22" s="236">
        <v>0</v>
      </c>
      <c r="AE22" s="325"/>
      <c r="AF22" s="341">
        <v>0</v>
      </c>
      <c r="AG22" s="342">
        <v>0</v>
      </c>
      <c r="AH22" s="326">
        <v>0</v>
      </c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</row>
    <row r="23" spans="1:134" ht="15" customHeight="1" x14ac:dyDescent="0.15">
      <c r="A23" s="276"/>
      <c r="B23" s="319"/>
      <c r="C23" s="224" t="s">
        <v>280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5"/>
      <c r="V23" s="234">
        <v>1</v>
      </c>
      <c r="W23" s="235">
        <v>1</v>
      </c>
      <c r="X23" s="124">
        <f t="shared" si="0"/>
        <v>0</v>
      </c>
      <c r="Y23" s="340">
        <v>0</v>
      </c>
      <c r="Z23" s="236">
        <v>0</v>
      </c>
      <c r="AA23" s="236">
        <v>0</v>
      </c>
      <c r="AB23" s="236">
        <v>0</v>
      </c>
      <c r="AC23" s="236">
        <v>0</v>
      </c>
      <c r="AD23" s="236">
        <v>0</v>
      </c>
      <c r="AE23" s="325"/>
      <c r="AF23" s="341">
        <v>0</v>
      </c>
      <c r="AG23" s="342">
        <v>0</v>
      </c>
      <c r="AH23" s="326">
        <v>0</v>
      </c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</row>
    <row r="24" spans="1:134" ht="15" customHeight="1" x14ac:dyDescent="0.15">
      <c r="A24" s="276"/>
      <c r="B24" s="319"/>
      <c r="C24" s="224" t="s">
        <v>281</v>
      </c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5"/>
      <c r="V24" s="327">
        <v>1</v>
      </c>
      <c r="W24" s="235">
        <v>2</v>
      </c>
      <c r="X24" s="124">
        <f t="shared" si="0"/>
        <v>0</v>
      </c>
      <c r="Y24" s="340">
        <v>0</v>
      </c>
      <c r="Z24" s="236">
        <v>0</v>
      </c>
      <c r="AA24" s="236">
        <v>0</v>
      </c>
      <c r="AB24" s="236">
        <v>0</v>
      </c>
      <c r="AC24" s="236">
        <v>0</v>
      </c>
      <c r="AD24" s="236">
        <v>0</v>
      </c>
      <c r="AE24" s="325"/>
      <c r="AF24" s="341">
        <v>0</v>
      </c>
      <c r="AG24" s="342">
        <v>0</v>
      </c>
      <c r="AH24" s="326">
        <v>0</v>
      </c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</row>
    <row r="25" spans="1:134" ht="15" customHeight="1" x14ac:dyDescent="0.15">
      <c r="A25" s="276"/>
      <c r="B25" s="319"/>
      <c r="C25" s="224" t="s">
        <v>282</v>
      </c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5"/>
      <c r="V25" s="234">
        <v>1</v>
      </c>
      <c r="W25" s="235">
        <v>3</v>
      </c>
      <c r="X25" s="124">
        <f t="shared" si="0"/>
        <v>1054217</v>
      </c>
      <c r="Y25" s="343">
        <f>SUM(Y26:Y29,Y34:Y36)</f>
        <v>0</v>
      </c>
      <c r="Z25" s="124">
        <f t="shared" ref="Z25:AD25" si="6">SUM(Z26:Z29,Z34:Z36)</f>
        <v>0</v>
      </c>
      <c r="AA25" s="124">
        <f t="shared" si="6"/>
        <v>0</v>
      </c>
      <c r="AB25" s="124">
        <f t="shared" si="6"/>
        <v>1016000</v>
      </c>
      <c r="AC25" s="124">
        <f t="shared" si="6"/>
        <v>10281</v>
      </c>
      <c r="AD25" s="124">
        <f t="shared" si="6"/>
        <v>27936</v>
      </c>
      <c r="AE25" s="325"/>
      <c r="AF25" s="344">
        <f t="shared" ref="AF25" si="7">SUM(AF26:AF29,AF34:AF36)</f>
        <v>717416</v>
      </c>
      <c r="AG25" s="345">
        <f>SUM(AG26:AG29,AG34:AG36)</f>
        <v>5304</v>
      </c>
      <c r="AH25" s="237">
        <f>SUM(AH26:AH29,AH34:AH36)</f>
        <v>5304</v>
      </c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</row>
    <row r="26" spans="1:134" ht="15" customHeight="1" x14ac:dyDescent="0.15">
      <c r="A26" s="276"/>
      <c r="B26" s="319"/>
      <c r="C26" s="224" t="s">
        <v>283</v>
      </c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5"/>
      <c r="V26" s="234">
        <v>1</v>
      </c>
      <c r="W26" s="235">
        <v>4</v>
      </c>
      <c r="X26" s="124">
        <f t="shared" si="0"/>
        <v>668191</v>
      </c>
      <c r="Y26" s="340">
        <v>0</v>
      </c>
      <c r="Z26" s="236">
        <v>0</v>
      </c>
      <c r="AA26" s="324"/>
      <c r="AB26" s="236">
        <v>663000</v>
      </c>
      <c r="AC26" s="236"/>
      <c r="AD26" s="236">
        <v>5191</v>
      </c>
      <c r="AE26" s="325"/>
      <c r="AF26" s="341">
        <v>522827</v>
      </c>
      <c r="AG26" s="342">
        <v>1812</v>
      </c>
      <c r="AH26" s="326">
        <v>1812</v>
      </c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</row>
    <row r="27" spans="1:134" ht="15" customHeight="1" x14ac:dyDescent="0.15">
      <c r="A27" s="276"/>
      <c r="B27" s="319"/>
      <c r="C27" s="224" t="s">
        <v>284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5"/>
      <c r="V27" s="234">
        <v>1</v>
      </c>
      <c r="W27" s="235">
        <v>5</v>
      </c>
      <c r="X27" s="124">
        <f t="shared" si="0"/>
        <v>0</v>
      </c>
      <c r="Y27" s="340">
        <v>0</v>
      </c>
      <c r="Z27" s="236">
        <v>0</v>
      </c>
      <c r="AA27" s="236"/>
      <c r="AB27" s="236"/>
      <c r="AC27" s="236"/>
      <c r="AD27" s="236"/>
      <c r="AE27" s="325"/>
      <c r="AF27" s="341"/>
      <c r="AG27" s="342"/>
      <c r="AH27" s="326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</row>
    <row r="28" spans="1:134" ht="15" customHeight="1" x14ac:dyDescent="0.15">
      <c r="A28" s="276"/>
      <c r="B28" s="319"/>
      <c r="C28" s="224" t="s">
        <v>285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5"/>
      <c r="V28" s="234">
        <v>1</v>
      </c>
      <c r="W28" s="235">
        <v>6</v>
      </c>
      <c r="X28" s="124">
        <f t="shared" si="0"/>
        <v>0</v>
      </c>
      <c r="Y28" s="340">
        <v>0</v>
      </c>
      <c r="Z28" s="236">
        <v>0</v>
      </c>
      <c r="AA28" s="236"/>
      <c r="AB28" s="236"/>
      <c r="AC28" s="236"/>
      <c r="AD28" s="236"/>
      <c r="AE28" s="325"/>
      <c r="AF28" s="341"/>
      <c r="AG28" s="342"/>
      <c r="AH28" s="326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</row>
    <row r="29" spans="1:134" ht="15" customHeight="1" x14ac:dyDescent="0.15">
      <c r="A29" s="276"/>
      <c r="B29" s="319"/>
      <c r="C29" s="224" t="s">
        <v>286</v>
      </c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5"/>
      <c r="V29" s="234">
        <v>1</v>
      </c>
      <c r="W29" s="235">
        <v>7</v>
      </c>
      <c r="X29" s="124">
        <f t="shared" si="0"/>
        <v>386026</v>
      </c>
      <c r="Y29" s="340">
        <v>0</v>
      </c>
      <c r="Z29" s="236">
        <v>0</v>
      </c>
      <c r="AA29" s="236"/>
      <c r="AB29" s="236">
        <v>353000</v>
      </c>
      <c r="AC29" s="236">
        <v>10281</v>
      </c>
      <c r="AD29" s="236">
        <v>22745</v>
      </c>
      <c r="AE29" s="325"/>
      <c r="AF29" s="341">
        <v>194589</v>
      </c>
      <c r="AG29" s="342">
        <v>3492</v>
      </c>
      <c r="AH29" s="326">
        <v>3492</v>
      </c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</row>
    <row r="30" spans="1:134" ht="15" customHeight="1" x14ac:dyDescent="0.15">
      <c r="A30" s="276"/>
      <c r="B30" s="319"/>
      <c r="C30" s="224" t="s">
        <v>287</v>
      </c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5"/>
      <c r="V30" s="234">
        <v>1</v>
      </c>
      <c r="W30" s="235">
        <v>8</v>
      </c>
      <c r="X30" s="124">
        <f t="shared" si="0"/>
        <v>354373</v>
      </c>
      <c r="Y30" s="340">
        <v>0</v>
      </c>
      <c r="Z30" s="236">
        <v>0</v>
      </c>
      <c r="AA30" s="236"/>
      <c r="AB30" s="236">
        <v>334000</v>
      </c>
      <c r="AC30" s="236"/>
      <c r="AD30" s="236">
        <v>20373</v>
      </c>
      <c r="AE30" s="325"/>
      <c r="AF30" s="341">
        <v>193198</v>
      </c>
      <c r="AG30" s="342">
        <v>1643</v>
      </c>
      <c r="AH30" s="326">
        <v>1643</v>
      </c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</row>
    <row r="31" spans="1:134" ht="15" customHeight="1" x14ac:dyDescent="0.15">
      <c r="A31" s="276"/>
      <c r="B31" s="319"/>
      <c r="C31" s="224" t="s">
        <v>288</v>
      </c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5"/>
      <c r="V31" s="234">
        <v>1</v>
      </c>
      <c r="W31" s="235">
        <v>9</v>
      </c>
      <c r="X31" s="124">
        <f t="shared" si="0"/>
        <v>0</v>
      </c>
      <c r="Y31" s="340">
        <v>0</v>
      </c>
      <c r="Z31" s="236">
        <v>0</v>
      </c>
      <c r="AA31" s="236"/>
      <c r="AB31" s="236"/>
      <c r="AC31" s="236"/>
      <c r="AD31" s="236"/>
      <c r="AE31" s="325"/>
      <c r="AF31" s="341"/>
      <c r="AG31" s="342"/>
      <c r="AH31" s="326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</row>
    <row r="32" spans="1:134" ht="15" customHeight="1" x14ac:dyDescent="0.15">
      <c r="A32" s="276"/>
      <c r="B32" s="319"/>
      <c r="C32" s="224" t="s">
        <v>289</v>
      </c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5"/>
      <c r="V32" s="234">
        <v>2</v>
      </c>
      <c r="W32" s="235">
        <v>0</v>
      </c>
      <c r="X32" s="124">
        <f t="shared" si="0"/>
        <v>31653</v>
      </c>
      <c r="Y32" s="340">
        <v>0</v>
      </c>
      <c r="Z32" s="236">
        <v>0</v>
      </c>
      <c r="AA32" s="236"/>
      <c r="AB32" s="236">
        <v>19000</v>
      </c>
      <c r="AC32" s="236">
        <v>10281</v>
      </c>
      <c r="AD32" s="236">
        <v>2372</v>
      </c>
      <c r="AE32" s="325"/>
      <c r="AF32" s="341">
        <v>1391</v>
      </c>
      <c r="AG32" s="342">
        <v>1849</v>
      </c>
      <c r="AH32" s="326">
        <v>1849</v>
      </c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  <c r="DS32" s="187"/>
      <c r="DT32" s="187"/>
      <c r="DU32" s="187"/>
      <c r="DV32" s="187"/>
      <c r="DW32" s="187"/>
      <c r="DX32" s="187"/>
      <c r="DY32" s="187"/>
      <c r="DZ32" s="187"/>
      <c r="EA32" s="187"/>
      <c r="EB32" s="187"/>
      <c r="EC32" s="187"/>
      <c r="ED32" s="187"/>
    </row>
    <row r="33" spans="1:134" ht="15" customHeight="1" x14ac:dyDescent="0.15">
      <c r="A33" s="276"/>
      <c r="B33" s="319"/>
      <c r="C33" s="224" t="s">
        <v>290</v>
      </c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5"/>
      <c r="V33" s="234">
        <v>2</v>
      </c>
      <c r="W33" s="235">
        <v>1</v>
      </c>
      <c r="X33" s="124">
        <f t="shared" si="0"/>
        <v>0</v>
      </c>
      <c r="Y33" s="340">
        <v>0</v>
      </c>
      <c r="Z33" s="236">
        <v>0</v>
      </c>
      <c r="AA33" s="236">
        <v>0</v>
      </c>
      <c r="AB33" s="236">
        <v>0</v>
      </c>
      <c r="AC33" s="236">
        <v>0</v>
      </c>
      <c r="AD33" s="236">
        <v>0</v>
      </c>
      <c r="AE33" s="325"/>
      <c r="AF33" s="341">
        <v>0</v>
      </c>
      <c r="AG33" s="342">
        <v>0</v>
      </c>
      <c r="AH33" s="326">
        <v>0</v>
      </c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</row>
    <row r="34" spans="1:134" ht="15" customHeight="1" x14ac:dyDescent="0.15">
      <c r="A34" s="276"/>
      <c r="B34" s="319"/>
      <c r="C34" s="224" t="s">
        <v>291</v>
      </c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5"/>
      <c r="V34" s="234">
        <v>2</v>
      </c>
      <c r="W34" s="235">
        <v>2</v>
      </c>
      <c r="X34" s="124">
        <f t="shared" si="0"/>
        <v>0</v>
      </c>
      <c r="Y34" s="340">
        <v>0</v>
      </c>
      <c r="Z34" s="236">
        <v>0</v>
      </c>
      <c r="AA34" s="236">
        <v>0</v>
      </c>
      <c r="AB34" s="236">
        <v>0</v>
      </c>
      <c r="AC34" s="236">
        <v>0</v>
      </c>
      <c r="AD34" s="236">
        <v>0</v>
      </c>
      <c r="AE34" s="325"/>
      <c r="AF34" s="341">
        <v>0</v>
      </c>
      <c r="AG34" s="342">
        <v>0</v>
      </c>
      <c r="AH34" s="326">
        <v>0</v>
      </c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</row>
    <row r="35" spans="1:134" ht="15" customHeight="1" x14ac:dyDescent="0.15">
      <c r="A35" s="276"/>
      <c r="B35" s="319"/>
      <c r="C35" s="224" t="s">
        <v>292</v>
      </c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5"/>
      <c r="V35" s="234">
        <v>2</v>
      </c>
      <c r="W35" s="235">
        <v>3</v>
      </c>
      <c r="X35" s="124">
        <f t="shared" si="0"/>
        <v>0</v>
      </c>
      <c r="Y35" s="340">
        <v>0</v>
      </c>
      <c r="Z35" s="236">
        <v>0</v>
      </c>
      <c r="AA35" s="236">
        <v>0</v>
      </c>
      <c r="AB35" s="236">
        <v>0</v>
      </c>
      <c r="AC35" s="236">
        <v>0</v>
      </c>
      <c r="AD35" s="236">
        <v>0</v>
      </c>
      <c r="AE35" s="325"/>
      <c r="AF35" s="341">
        <v>0</v>
      </c>
      <c r="AG35" s="342">
        <v>0</v>
      </c>
      <c r="AH35" s="326">
        <v>0</v>
      </c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</row>
    <row r="36" spans="1:134" ht="15" customHeight="1" x14ac:dyDescent="0.15">
      <c r="A36" s="276"/>
      <c r="B36" s="319"/>
      <c r="C36" s="224" t="s">
        <v>293</v>
      </c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5"/>
      <c r="V36" s="234">
        <v>2</v>
      </c>
      <c r="W36" s="235">
        <v>4</v>
      </c>
      <c r="X36" s="124">
        <f t="shared" si="0"/>
        <v>0</v>
      </c>
      <c r="Y36" s="340">
        <v>0</v>
      </c>
      <c r="Z36" s="236">
        <v>0</v>
      </c>
      <c r="AA36" s="236">
        <v>0</v>
      </c>
      <c r="AB36" s="236">
        <v>0</v>
      </c>
      <c r="AC36" s="236">
        <v>0</v>
      </c>
      <c r="AD36" s="236">
        <v>0</v>
      </c>
      <c r="AE36" s="325"/>
      <c r="AF36" s="341">
        <v>0</v>
      </c>
      <c r="AG36" s="342">
        <v>0</v>
      </c>
      <c r="AH36" s="326">
        <v>0</v>
      </c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</row>
    <row r="37" spans="1:134" ht="15" customHeight="1" x14ac:dyDescent="0.15">
      <c r="A37" s="276"/>
      <c r="B37" s="319"/>
      <c r="C37" s="224" t="s">
        <v>294</v>
      </c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5"/>
      <c r="V37" s="234">
        <v>2</v>
      </c>
      <c r="W37" s="235">
        <v>5</v>
      </c>
      <c r="X37" s="124">
        <f t="shared" si="0"/>
        <v>0</v>
      </c>
      <c r="Y37" s="343">
        <f>SUM(Y38:Y44)</f>
        <v>0</v>
      </c>
      <c r="Z37" s="124">
        <f t="shared" ref="Z37:AD37" si="8">SUM(Z38:Z44)</f>
        <v>0</v>
      </c>
      <c r="AA37" s="124">
        <f t="shared" si="8"/>
        <v>0</v>
      </c>
      <c r="AB37" s="124">
        <f t="shared" si="8"/>
        <v>0</v>
      </c>
      <c r="AC37" s="124">
        <f t="shared" si="8"/>
        <v>0</v>
      </c>
      <c r="AD37" s="124">
        <f t="shared" si="8"/>
        <v>0</v>
      </c>
      <c r="AE37" s="325"/>
      <c r="AF37" s="344">
        <f t="shared" ref="AF37" si="9">SUM(AF38:AF44)</f>
        <v>0</v>
      </c>
      <c r="AG37" s="345">
        <f>SUM(AG38:AG44)</f>
        <v>0</v>
      </c>
      <c r="AH37" s="237">
        <f>SUM(AH38:AH44)</f>
        <v>0</v>
      </c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  <c r="CQ37" s="187"/>
      <c r="CR37" s="187"/>
      <c r="CS37" s="187"/>
      <c r="CT37" s="187"/>
      <c r="CU37" s="187"/>
      <c r="CV37" s="187"/>
      <c r="CW37" s="187"/>
      <c r="CX37" s="187"/>
      <c r="CY37" s="187"/>
      <c r="CZ37" s="187"/>
      <c r="DA37" s="187"/>
      <c r="DB37" s="187"/>
      <c r="DC37" s="187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187"/>
      <c r="DO37" s="187"/>
      <c r="DP37" s="187"/>
      <c r="DQ37" s="187"/>
      <c r="DR37" s="187"/>
      <c r="DS37" s="187"/>
      <c r="DT37" s="187"/>
      <c r="DU37" s="187"/>
      <c r="DV37" s="187"/>
      <c r="DW37" s="187"/>
      <c r="DX37" s="187"/>
      <c r="DY37" s="187"/>
      <c r="DZ37" s="187"/>
      <c r="EA37" s="187"/>
      <c r="EB37" s="187"/>
      <c r="EC37" s="187"/>
      <c r="ED37" s="187"/>
    </row>
    <row r="38" spans="1:134" ht="15" customHeight="1" x14ac:dyDescent="0.15">
      <c r="A38" s="276"/>
      <c r="B38" s="319"/>
      <c r="C38" s="224" t="s">
        <v>295</v>
      </c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5"/>
      <c r="V38" s="234">
        <v>2</v>
      </c>
      <c r="W38" s="235">
        <v>6</v>
      </c>
      <c r="X38" s="124">
        <f t="shared" si="0"/>
        <v>0</v>
      </c>
      <c r="Y38" s="340">
        <v>0</v>
      </c>
      <c r="Z38" s="236">
        <v>0</v>
      </c>
      <c r="AA38" s="324">
        <v>0</v>
      </c>
      <c r="AB38" s="236">
        <v>0</v>
      </c>
      <c r="AC38" s="236">
        <v>0</v>
      </c>
      <c r="AD38" s="236">
        <v>0</v>
      </c>
      <c r="AE38" s="325"/>
      <c r="AF38" s="341">
        <v>0</v>
      </c>
      <c r="AG38" s="342">
        <v>0</v>
      </c>
      <c r="AH38" s="326">
        <v>0</v>
      </c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87"/>
      <c r="DS38" s="187"/>
      <c r="DT38" s="187"/>
      <c r="DU38" s="187"/>
      <c r="DV38" s="187"/>
      <c r="DW38" s="187"/>
      <c r="DX38" s="187"/>
      <c r="DY38" s="187"/>
      <c r="DZ38" s="187"/>
      <c r="EA38" s="187"/>
      <c r="EB38" s="187"/>
      <c r="EC38" s="187"/>
      <c r="ED38" s="187"/>
    </row>
    <row r="39" spans="1:134" ht="15" customHeight="1" x14ac:dyDescent="0.15">
      <c r="A39" s="276"/>
      <c r="B39" s="319"/>
      <c r="C39" s="224" t="s">
        <v>296</v>
      </c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5"/>
      <c r="V39" s="234">
        <v>2</v>
      </c>
      <c r="W39" s="235">
        <v>7</v>
      </c>
      <c r="X39" s="124">
        <f t="shared" si="0"/>
        <v>0</v>
      </c>
      <c r="Y39" s="340">
        <v>0</v>
      </c>
      <c r="Z39" s="236">
        <v>0</v>
      </c>
      <c r="AA39" s="236">
        <v>0</v>
      </c>
      <c r="AB39" s="236">
        <v>0</v>
      </c>
      <c r="AC39" s="236">
        <v>0</v>
      </c>
      <c r="AD39" s="236">
        <v>0</v>
      </c>
      <c r="AE39" s="325"/>
      <c r="AF39" s="341">
        <v>0</v>
      </c>
      <c r="AG39" s="342">
        <v>0</v>
      </c>
      <c r="AH39" s="326">
        <v>0</v>
      </c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187"/>
      <c r="CP39" s="187"/>
      <c r="CQ39" s="187"/>
      <c r="CR39" s="187"/>
      <c r="CS39" s="187"/>
      <c r="CT39" s="187"/>
      <c r="CU39" s="187"/>
      <c r="CV39" s="187"/>
      <c r="CW39" s="187"/>
      <c r="CX39" s="187"/>
      <c r="CY39" s="187"/>
      <c r="CZ39" s="187"/>
      <c r="DA39" s="187"/>
      <c r="DB39" s="187"/>
      <c r="DC39" s="187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187"/>
      <c r="DO39" s="187"/>
      <c r="DP39" s="187"/>
      <c r="DQ39" s="187"/>
      <c r="DR39" s="187"/>
      <c r="DS39" s="187"/>
      <c r="DT39" s="187"/>
      <c r="DU39" s="187"/>
      <c r="DV39" s="187"/>
      <c r="DW39" s="187"/>
      <c r="DX39" s="187"/>
      <c r="DY39" s="187"/>
      <c r="DZ39" s="187"/>
      <c r="EA39" s="187"/>
      <c r="EB39" s="187"/>
      <c r="EC39" s="187"/>
      <c r="ED39" s="187"/>
    </row>
    <row r="40" spans="1:134" ht="15" customHeight="1" x14ac:dyDescent="0.15">
      <c r="A40" s="276"/>
      <c r="B40" s="319"/>
      <c r="C40" s="224" t="s">
        <v>297</v>
      </c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5"/>
      <c r="V40" s="234">
        <v>2</v>
      </c>
      <c r="W40" s="235">
        <v>8</v>
      </c>
      <c r="X40" s="124">
        <f t="shared" si="0"/>
        <v>0</v>
      </c>
      <c r="Y40" s="340">
        <v>0</v>
      </c>
      <c r="Z40" s="236">
        <v>0</v>
      </c>
      <c r="AA40" s="236">
        <v>0</v>
      </c>
      <c r="AB40" s="236">
        <v>0</v>
      </c>
      <c r="AC40" s="236">
        <v>0</v>
      </c>
      <c r="AD40" s="236">
        <v>0</v>
      </c>
      <c r="AE40" s="325"/>
      <c r="AF40" s="341">
        <v>0</v>
      </c>
      <c r="AG40" s="342">
        <v>0</v>
      </c>
      <c r="AH40" s="326">
        <v>0</v>
      </c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  <c r="DT40" s="187"/>
      <c r="DU40" s="187"/>
      <c r="DV40" s="187"/>
      <c r="DW40" s="187"/>
      <c r="DX40" s="187"/>
      <c r="DY40" s="187"/>
      <c r="DZ40" s="187"/>
      <c r="EA40" s="187"/>
      <c r="EB40" s="187"/>
      <c r="EC40" s="187"/>
      <c r="ED40" s="187"/>
    </row>
    <row r="41" spans="1:134" ht="15" customHeight="1" x14ac:dyDescent="0.15">
      <c r="A41" s="276"/>
      <c r="B41" s="319"/>
      <c r="C41" s="224" t="s">
        <v>298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5"/>
      <c r="V41" s="234">
        <v>2</v>
      </c>
      <c r="W41" s="235">
        <v>9</v>
      </c>
      <c r="X41" s="124">
        <f t="shared" si="0"/>
        <v>0</v>
      </c>
      <c r="Y41" s="340">
        <v>0</v>
      </c>
      <c r="Z41" s="236">
        <v>0</v>
      </c>
      <c r="AA41" s="236">
        <v>0</v>
      </c>
      <c r="AB41" s="236">
        <v>0</v>
      </c>
      <c r="AC41" s="236">
        <v>0</v>
      </c>
      <c r="AD41" s="236">
        <v>0</v>
      </c>
      <c r="AE41" s="325"/>
      <c r="AF41" s="341">
        <v>0</v>
      </c>
      <c r="AG41" s="342">
        <v>0</v>
      </c>
      <c r="AH41" s="326">
        <v>0</v>
      </c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87"/>
      <c r="DP41" s="187"/>
      <c r="DQ41" s="187"/>
      <c r="DR41" s="187"/>
      <c r="DS41" s="187"/>
      <c r="DT41" s="187"/>
      <c r="DU41" s="187"/>
      <c r="DV41" s="187"/>
      <c r="DW41" s="187"/>
      <c r="DX41" s="187"/>
      <c r="DY41" s="187"/>
      <c r="DZ41" s="187"/>
      <c r="EA41" s="187"/>
      <c r="EB41" s="187"/>
      <c r="EC41" s="187"/>
      <c r="ED41" s="187"/>
    </row>
    <row r="42" spans="1:134" ht="15" customHeight="1" x14ac:dyDescent="0.15">
      <c r="A42" s="276"/>
      <c r="B42" s="319"/>
      <c r="C42" s="224" t="s">
        <v>299</v>
      </c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5"/>
      <c r="V42" s="234">
        <v>3</v>
      </c>
      <c r="W42" s="235">
        <v>0</v>
      </c>
      <c r="X42" s="124">
        <f t="shared" si="0"/>
        <v>0</v>
      </c>
      <c r="Y42" s="340">
        <v>0</v>
      </c>
      <c r="Z42" s="236">
        <v>0</v>
      </c>
      <c r="AA42" s="236">
        <v>0</v>
      </c>
      <c r="AB42" s="236">
        <v>0</v>
      </c>
      <c r="AC42" s="236">
        <v>0</v>
      </c>
      <c r="AD42" s="236">
        <v>0</v>
      </c>
      <c r="AE42" s="325"/>
      <c r="AF42" s="341">
        <v>0</v>
      </c>
      <c r="AG42" s="342">
        <v>0</v>
      </c>
      <c r="AH42" s="326">
        <v>0</v>
      </c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  <c r="DT42" s="187"/>
      <c r="DU42" s="187"/>
      <c r="DV42" s="187"/>
      <c r="DW42" s="187"/>
      <c r="DX42" s="187"/>
      <c r="DY42" s="187"/>
      <c r="DZ42" s="187"/>
      <c r="EA42" s="187"/>
      <c r="EB42" s="187"/>
      <c r="EC42" s="187"/>
      <c r="ED42" s="187"/>
    </row>
    <row r="43" spans="1:134" ht="15" customHeight="1" x14ac:dyDescent="0.15">
      <c r="A43" s="276"/>
      <c r="B43" s="319"/>
      <c r="C43" s="224" t="s">
        <v>300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5"/>
      <c r="V43" s="234">
        <v>3</v>
      </c>
      <c r="W43" s="235">
        <v>1</v>
      </c>
      <c r="X43" s="124">
        <f t="shared" si="0"/>
        <v>0</v>
      </c>
      <c r="Y43" s="340">
        <v>0</v>
      </c>
      <c r="Z43" s="236">
        <v>0</v>
      </c>
      <c r="AA43" s="236">
        <v>0</v>
      </c>
      <c r="AB43" s="236">
        <v>0</v>
      </c>
      <c r="AC43" s="236">
        <v>0</v>
      </c>
      <c r="AD43" s="236">
        <v>0</v>
      </c>
      <c r="AE43" s="325"/>
      <c r="AF43" s="341">
        <v>0</v>
      </c>
      <c r="AG43" s="342">
        <v>0</v>
      </c>
      <c r="AH43" s="326">
        <v>0</v>
      </c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  <c r="CQ43" s="187"/>
      <c r="CR43" s="187"/>
      <c r="CS43" s="187"/>
      <c r="CT43" s="187"/>
      <c r="CU43" s="187"/>
      <c r="CV43" s="187"/>
      <c r="CW43" s="187"/>
      <c r="CX43" s="187"/>
      <c r="CY43" s="187"/>
      <c r="CZ43" s="187"/>
      <c r="DA43" s="187"/>
      <c r="DB43" s="187"/>
      <c r="DC43" s="187"/>
      <c r="DD43" s="187"/>
      <c r="DE43" s="187"/>
      <c r="DF43" s="187"/>
      <c r="DG43" s="187"/>
      <c r="DH43" s="187"/>
      <c r="DI43" s="187"/>
      <c r="DJ43" s="187"/>
      <c r="DK43" s="187"/>
      <c r="DL43" s="187"/>
      <c r="DM43" s="187"/>
      <c r="DN43" s="187"/>
      <c r="DO43" s="187"/>
      <c r="DP43" s="187"/>
      <c r="DQ43" s="187"/>
      <c r="DR43" s="187"/>
      <c r="DS43" s="187"/>
      <c r="DT43" s="187"/>
      <c r="DU43" s="187"/>
      <c r="DV43" s="187"/>
      <c r="DW43" s="187"/>
      <c r="DX43" s="187"/>
      <c r="DY43" s="187"/>
      <c r="DZ43" s="187"/>
      <c r="EA43" s="187"/>
      <c r="EB43" s="187"/>
      <c r="EC43" s="187"/>
      <c r="ED43" s="187"/>
    </row>
    <row r="44" spans="1:134" ht="15" customHeight="1" x14ac:dyDescent="0.15">
      <c r="A44" s="276"/>
      <c r="B44" s="319"/>
      <c r="C44" s="224" t="s">
        <v>293</v>
      </c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5"/>
      <c r="V44" s="234">
        <v>3</v>
      </c>
      <c r="W44" s="235">
        <v>2</v>
      </c>
      <c r="X44" s="124">
        <f t="shared" si="0"/>
        <v>0</v>
      </c>
      <c r="Y44" s="340">
        <v>0</v>
      </c>
      <c r="Z44" s="236">
        <v>0</v>
      </c>
      <c r="AA44" s="236">
        <v>0</v>
      </c>
      <c r="AB44" s="236">
        <v>0</v>
      </c>
      <c r="AC44" s="236">
        <v>0</v>
      </c>
      <c r="AD44" s="236">
        <v>0</v>
      </c>
      <c r="AE44" s="325"/>
      <c r="AF44" s="341">
        <v>0</v>
      </c>
      <c r="AG44" s="342">
        <v>0</v>
      </c>
      <c r="AH44" s="326">
        <v>0</v>
      </c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187"/>
      <c r="DE44" s="187"/>
      <c r="DF44" s="187"/>
      <c r="DG44" s="187"/>
      <c r="DH44" s="187"/>
      <c r="DI44" s="187"/>
      <c r="DJ44" s="187"/>
      <c r="DK44" s="187"/>
      <c r="DL44" s="187"/>
      <c r="DM44" s="187"/>
      <c r="DN44" s="187"/>
      <c r="DO44" s="187"/>
      <c r="DP44" s="187"/>
      <c r="DQ44" s="187"/>
      <c r="DR44" s="187"/>
      <c r="DS44" s="187"/>
      <c r="DT44" s="187"/>
      <c r="DU44" s="187"/>
      <c r="DV44" s="187"/>
      <c r="DW44" s="187"/>
      <c r="DX44" s="187"/>
      <c r="DY44" s="187"/>
      <c r="DZ44" s="187"/>
      <c r="EA44" s="187"/>
      <c r="EB44" s="187"/>
      <c r="EC44" s="187"/>
      <c r="ED44" s="187"/>
    </row>
    <row r="45" spans="1:134" ht="15" customHeight="1" x14ac:dyDescent="0.15">
      <c r="A45" s="276"/>
      <c r="B45" s="319"/>
      <c r="C45" s="224" t="s">
        <v>301</v>
      </c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5"/>
      <c r="V45" s="234">
        <v>3</v>
      </c>
      <c r="W45" s="235">
        <v>3</v>
      </c>
      <c r="X45" s="124">
        <f>SUM(Y45:AD45)</f>
        <v>0</v>
      </c>
      <c r="Y45" s="340">
        <v>0</v>
      </c>
      <c r="Z45" s="236">
        <v>0</v>
      </c>
      <c r="AA45" s="236">
        <v>0</v>
      </c>
      <c r="AB45" s="236">
        <v>0</v>
      </c>
      <c r="AC45" s="236">
        <v>0</v>
      </c>
      <c r="AD45" s="236">
        <v>0</v>
      </c>
      <c r="AE45" s="325"/>
      <c r="AF45" s="341">
        <v>0</v>
      </c>
      <c r="AG45" s="342">
        <v>0</v>
      </c>
      <c r="AH45" s="326">
        <v>0</v>
      </c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87"/>
      <c r="DP45" s="187"/>
      <c r="DQ45" s="187"/>
      <c r="DR45" s="187"/>
      <c r="DS45" s="187"/>
      <c r="DT45" s="187"/>
      <c r="DU45" s="187"/>
      <c r="DV45" s="187"/>
      <c r="DW45" s="187"/>
      <c r="DX45" s="187"/>
      <c r="DY45" s="187"/>
      <c r="DZ45" s="187"/>
      <c r="EA45" s="187"/>
      <c r="EB45" s="187"/>
      <c r="EC45" s="187"/>
      <c r="ED45" s="187"/>
    </row>
    <row r="46" spans="1:134" ht="15" customHeight="1" thickBot="1" x14ac:dyDescent="0.2">
      <c r="A46" s="276"/>
      <c r="B46" s="319"/>
      <c r="C46" s="224" t="s">
        <v>302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5"/>
      <c r="V46" s="258">
        <v>3</v>
      </c>
      <c r="W46" s="328">
        <v>4</v>
      </c>
      <c r="X46" s="125">
        <f>SUM(Y46:AD46)</f>
        <v>1182436</v>
      </c>
      <c r="Y46" s="346">
        <f>SUM(Y13,Y15,Y18,Y21,Y25,Y37,Y45)</f>
        <v>0</v>
      </c>
      <c r="Z46" s="125">
        <f t="shared" ref="Z46:AD46" si="10">SUM(Z13,Z15,Z18,Z21,Z25,Z37,Z45)</f>
        <v>0</v>
      </c>
      <c r="AA46" s="125">
        <f t="shared" si="10"/>
        <v>0</v>
      </c>
      <c r="AB46" s="125">
        <f t="shared" si="10"/>
        <v>1144000</v>
      </c>
      <c r="AC46" s="125">
        <f t="shared" si="10"/>
        <v>10281</v>
      </c>
      <c r="AD46" s="125">
        <f t="shared" si="10"/>
        <v>28155</v>
      </c>
      <c r="AE46" s="329"/>
      <c r="AF46" s="347">
        <f>SUM(AF13,AF15,AF18,AF21,AF25,AF37,AF45)</f>
        <v>717416</v>
      </c>
      <c r="AG46" s="348">
        <f t="shared" ref="AG46" si="11">SUM(AG13,AG15,AG18,AG21,AG25,AG37,AG45)</f>
        <v>10548</v>
      </c>
      <c r="AH46" s="330">
        <f>SUM(AH13,AH15,AH18,AH21,AH25,AH37,AH45)</f>
        <v>10548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</row>
    <row r="47" spans="1:134" ht="21" customHeight="1" x14ac:dyDescent="0.15">
      <c r="A47" s="187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7"/>
      <c r="DB47" s="187"/>
      <c r="DC47" s="187"/>
      <c r="DD47" s="187"/>
      <c r="DE47" s="187"/>
      <c r="DF47" s="187"/>
      <c r="DG47" s="187"/>
      <c r="DH47" s="187"/>
      <c r="DI47" s="187"/>
      <c r="DJ47" s="187"/>
      <c r="DK47" s="187"/>
      <c r="DL47" s="187"/>
      <c r="DM47" s="187"/>
      <c r="DN47" s="187"/>
      <c r="DO47" s="187"/>
      <c r="DP47" s="187"/>
      <c r="DQ47" s="187"/>
      <c r="DR47" s="187"/>
      <c r="DS47" s="187"/>
      <c r="DT47" s="187"/>
      <c r="DU47" s="187"/>
      <c r="DV47" s="187"/>
      <c r="DW47" s="187"/>
      <c r="DX47" s="187"/>
      <c r="DY47" s="187"/>
      <c r="DZ47" s="187"/>
      <c r="EA47" s="187"/>
      <c r="EB47" s="187"/>
      <c r="EC47" s="187"/>
      <c r="ED47" s="187"/>
    </row>
    <row r="48" spans="1:134" ht="36" hidden="1" customHeight="1" x14ac:dyDescent="0.15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87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187"/>
      <c r="DO48" s="187"/>
      <c r="DP48" s="187"/>
      <c r="DQ48" s="187"/>
      <c r="DR48" s="187"/>
      <c r="DS48" s="187"/>
      <c r="DT48" s="187"/>
      <c r="DU48" s="187"/>
      <c r="DV48" s="187"/>
      <c r="DW48" s="187"/>
      <c r="DX48" s="187"/>
      <c r="DY48" s="187"/>
      <c r="DZ48" s="187"/>
      <c r="EA48" s="187"/>
      <c r="EB48" s="187"/>
      <c r="EC48" s="187"/>
      <c r="ED48" s="187"/>
    </row>
    <row r="49" spans="1:134" hidden="1" x14ac:dyDescent="0.15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87"/>
      <c r="DS49" s="187"/>
      <c r="DT49" s="187"/>
      <c r="DU49" s="187"/>
      <c r="DV49" s="187"/>
      <c r="DW49" s="187"/>
      <c r="DX49" s="187"/>
      <c r="DY49" s="187"/>
      <c r="DZ49" s="187"/>
      <c r="EA49" s="187"/>
      <c r="EB49" s="187"/>
      <c r="EC49" s="187"/>
      <c r="ED49" s="187"/>
    </row>
    <row r="50" spans="1:134" hidden="1" x14ac:dyDescent="0.15">
      <c r="A50" s="187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87"/>
      <c r="DP50" s="187"/>
      <c r="DQ50" s="187"/>
      <c r="DR50" s="187"/>
      <c r="DS50" s="187"/>
      <c r="DT50" s="187"/>
      <c r="DU50" s="187"/>
      <c r="DV50" s="187"/>
      <c r="DW50" s="187"/>
      <c r="DX50" s="187"/>
      <c r="DY50" s="187"/>
      <c r="DZ50" s="187"/>
      <c r="EA50" s="187"/>
      <c r="EB50" s="187"/>
      <c r="EC50" s="187"/>
      <c r="ED50" s="187"/>
    </row>
    <row r="51" spans="1:134" hidden="1" x14ac:dyDescent="0.15">
      <c r="A51" s="187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87"/>
      <c r="DW51" s="187"/>
      <c r="DX51" s="187"/>
      <c r="DY51" s="187"/>
      <c r="DZ51" s="187"/>
      <c r="EA51" s="187"/>
      <c r="EB51" s="187"/>
      <c r="EC51" s="187"/>
      <c r="ED51" s="187"/>
    </row>
    <row r="52" spans="1:134" hidden="1" x14ac:dyDescent="0.15">
      <c r="A52" s="187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87"/>
      <c r="DP52" s="187"/>
      <c r="DQ52" s="187"/>
      <c r="DR52" s="187"/>
      <c r="DS52" s="187"/>
      <c r="DT52" s="187"/>
      <c r="DU52" s="187"/>
      <c r="DV52" s="187"/>
      <c r="DW52" s="187"/>
      <c r="DX52" s="187"/>
      <c r="DY52" s="187"/>
      <c r="DZ52" s="187"/>
      <c r="EA52" s="187"/>
      <c r="EB52" s="187"/>
      <c r="EC52" s="187"/>
      <c r="ED52" s="187"/>
    </row>
    <row r="53" spans="1:134" hidden="1" x14ac:dyDescent="0.15">
      <c r="A53" s="187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</row>
    <row r="54" spans="1:134" hidden="1" x14ac:dyDescent="0.15">
      <c r="A54" s="187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187"/>
      <c r="CT54" s="187"/>
      <c r="CU54" s="187"/>
      <c r="CV54" s="187"/>
      <c r="CW54" s="187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87"/>
      <c r="DN54" s="187"/>
      <c r="DO54" s="187"/>
      <c r="DP54" s="187"/>
      <c r="DQ54" s="187"/>
      <c r="DR54" s="187"/>
      <c r="DS54" s="187"/>
      <c r="DT54" s="187"/>
      <c r="DU54" s="187"/>
      <c r="DV54" s="187"/>
      <c r="DW54" s="187"/>
      <c r="DX54" s="187"/>
      <c r="DY54" s="187"/>
      <c r="DZ54" s="187"/>
      <c r="EA54" s="187"/>
      <c r="EB54" s="187"/>
      <c r="EC54" s="187"/>
      <c r="ED54" s="187"/>
    </row>
    <row r="55" spans="1:134" hidden="1" x14ac:dyDescent="0.15">
      <c r="A55" s="187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E55" s="187"/>
      <c r="CF55" s="187"/>
      <c r="CG55" s="187"/>
      <c r="CH55" s="187"/>
      <c r="CI55" s="187"/>
      <c r="CJ55" s="187"/>
      <c r="CK55" s="187"/>
      <c r="CL55" s="187"/>
      <c r="CM55" s="187"/>
      <c r="CN55" s="187"/>
      <c r="CO55" s="187"/>
      <c r="CP55" s="187"/>
      <c r="CQ55" s="187"/>
      <c r="CR55" s="187"/>
      <c r="CS55" s="187"/>
      <c r="CT55" s="187"/>
      <c r="CU55" s="187"/>
      <c r="CV55" s="187"/>
      <c r="CW55" s="187"/>
      <c r="CX55" s="187"/>
      <c r="CY55" s="187"/>
      <c r="CZ55" s="187"/>
      <c r="DA55" s="187"/>
      <c r="DB55" s="187"/>
      <c r="DC55" s="187"/>
      <c r="DD55" s="187"/>
      <c r="DE55" s="187"/>
      <c r="DF55" s="187"/>
      <c r="DG55" s="187"/>
      <c r="DH55" s="187"/>
      <c r="DI55" s="187"/>
      <c r="DJ55" s="187"/>
      <c r="DK55" s="187"/>
      <c r="DL55" s="187"/>
      <c r="DM55" s="187"/>
      <c r="DN55" s="187"/>
      <c r="DO55" s="187"/>
      <c r="DP55" s="187"/>
      <c r="DQ55" s="187"/>
      <c r="DR55" s="187"/>
      <c r="DS55" s="187"/>
      <c r="DT55" s="187"/>
      <c r="DU55" s="187"/>
      <c r="DV55" s="187"/>
      <c r="DW55" s="187"/>
      <c r="DX55" s="187"/>
      <c r="DY55" s="187"/>
      <c r="DZ55" s="187"/>
      <c r="EA55" s="187"/>
      <c r="EB55" s="187"/>
      <c r="EC55" s="187"/>
      <c r="ED55" s="187"/>
    </row>
    <row r="56" spans="1:134" hidden="1" x14ac:dyDescent="0.15">
      <c r="A56" s="187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187"/>
      <c r="EC56" s="187"/>
      <c r="ED56" s="187"/>
    </row>
    <row r="57" spans="1:134" hidden="1" x14ac:dyDescent="0.15"/>
    <row r="58" spans="1:134" hidden="1" x14ac:dyDescent="0.15"/>
    <row r="59" spans="1:134" hidden="1" x14ac:dyDescent="0.15"/>
    <row r="60" spans="1:134" hidden="1" x14ac:dyDescent="0.15"/>
    <row r="61" spans="1:134" ht="14.25" hidden="1" customHeight="1" x14ac:dyDescent="0.15"/>
    <row r="62" spans="1:134" ht="14.25" hidden="1" customHeight="1" x14ac:dyDescent="0.15"/>
  </sheetData>
  <sheetProtection sheet="1" objects="1" scenarios="1"/>
  <dataConsolidate/>
  <mergeCells count="35">
    <mergeCell ref="C42:U42"/>
    <mergeCell ref="C43:U43"/>
    <mergeCell ref="C44:U44"/>
    <mergeCell ref="C45:U45"/>
    <mergeCell ref="C46:U46"/>
    <mergeCell ref="C36:U36"/>
    <mergeCell ref="C37:U37"/>
    <mergeCell ref="C38:U38"/>
    <mergeCell ref="C39:U39"/>
    <mergeCell ref="C40:U40"/>
    <mergeCell ref="C41:U41"/>
    <mergeCell ref="C30:U30"/>
    <mergeCell ref="C31:U31"/>
    <mergeCell ref="C32:U32"/>
    <mergeCell ref="C33:U33"/>
    <mergeCell ref="C34:U34"/>
    <mergeCell ref="C35:U35"/>
    <mergeCell ref="C24:U24"/>
    <mergeCell ref="C25:U25"/>
    <mergeCell ref="C26:U26"/>
    <mergeCell ref="C27:U27"/>
    <mergeCell ref="C28:U28"/>
    <mergeCell ref="C29:U29"/>
    <mergeCell ref="C18:U18"/>
    <mergeCell ref="C19:U19"/>
    <mergeCell ref="C20:U20"/>
    <mergeCell ref="C21:U21"/>
    <mergeCell ref="C22:U22"/>
    <mergeCell ref="C23:U23"/>
    <mergeCell ref="AG10:AG11"/>
    <mergeCell ref="C13:U13"/>
    <mergeCell ref="C14:U14"/>
    <mergeCell ref="C15:U15"/>
    <mergeCell ref="C16:U16"/>
    <mergeCell ref="C17:U17"/>
  </mergeCells>
  <phoneticPr fontId="1"/>
  <dataValidations count="1">
    <dataValidation type="decimal" imeMode="off" allowBlank="1" showErrorMessage="1" errorTitle="000072E" error="数値のみ入力可能です。_x000d__x000a_-9,999,999,999 ～ 99,999,999,999" sqref="Z13:AD14 AF13:AH14 Z16:AD17 AF16:AH17 Z19:AD20 AF19:AH20 Z22:AD24 AF22:AH24 Z26:AD36 AF26:AH36 Z38:AD45 AF38:AH45" xr:uid="{822C640C-9E8D-4640-87A5-E1563CB473F5}">
      <formula1>-9999999999</formula1>
      <formula2>99999999999</formula2>
    </dataValidation>
  </dataValidations>
  <pageMargins left="0.59055118110236227" right="0.19685039370078741" top="0.19685039370078741" bottom="0.19685039370078741" header="0" footer="0"/>
  <pageSetup paperSize="9" scale="64" orientation="landscape" horizontalDpi="4294967293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C1CB-E5DC-4038-963D-F769EC90A387}">
  <sheetPr codeName="Sheet7">
    <pageSetUpPr autoPageBreaks="0" fitToPage="1"/>
  </sheetPr>
  <dimension ref="A1:XFB131"/>
  <sheetViews>
    <sheetView showGridLines="0" zoomScale="90" zoomScaleNormal="90" workbookViewId="0">
      <pane xSplit="23" ySplit="12" topLeftCell="X13" activePane="bottomRight" state="frozen"/>
      <selection pane="topRight" activeCell="X1" sqref="X1"/>
      <selection pane="bottomLeft" activeCell="A13" sqref="A13"/>
      <selection pane="bottomRight" activeCell="X13" sqref="X13"/>
    </sheetView>
  </sheetViews>
  <sheetFormatPr defaultColWidth="0" defaultRowHeight="14.25" customHeight="1" zeroHeight="1" x14ac:dyDescent="0.15"/>
  <cols>
    <col min="1" max="1" width="1.625" style="189" customWidth="1"/>
    <col min="2" max="2" width="0.125" style="189" hidden="1" customWidth="1"/>
    <col min="3" max="23" width="1.875" style="189" customWidth="1"/>
    <col min="24" max="26" width="15.625" style="189" customWidth="1"/>
    <col min="27" max="27" width="16.375" style="189" customWidth="1"/>
    <col min="28" max="30" width="15.625" style="189" customWidth="1"/>
    <col min="31" max="31" width="0.25" style="189" customWidth="1"/>
    <col min="32" max="32" width="15.25" style="189" customWidth="1"/>
    <col min="33" max="34" width="15.375" style="189" customWidth="1"/>
    <col min="35" max="35" width="4.125" style="189" customWidth="1"/>
    <col min="36" max="36" width="0.875" style="189" hidden="1" customWidth="1"/>
    <col min="37" max="37" width="0.25" style="189" hidden="1" customWidth="1"/>
    <col min="38" max="38" width="0.75" style="189" hidden="1" customWidth="1"/>
    <col min="39" max="39" width="0.25" style="189" hidden="1" customWidth="1"/>
    <col min="40" max="40" width="0.625" style="189" hidden="1" customWidth="1"/>
    <col min="41" max="54" width="1.625" style="189" hidden="1" customWidth="1"/>
    <col min="55" max="59" width="0.375" style="189" hidden="1" customWidth="1"/>
    <col min="60" max="253" width="9" style="189" hidden="1" customWidth="1"/>
    <col min="254" max="254" width="5.25" style="189" hidden="1" customWidth="1"/>
    <col min="255" max="256" width="34.375" style="189" hidden="1"/>
    <col min="257" max="257" width="1.625" style="189" hidden="1" customWidth="1"/>
    <col min="258" max="258" width="34.375" style="189" hidden="1" customWidth="1"/>
    <col min="259" max="272" width="1" style="189" hidden="1" customWidth="1"/>
    <col min="273" max="273" width="1.625" style="189" hidden="1" customWidth="1"/>
    <col min="274" max="277" width="1" style="189" hidden="1" customWidth="1"/>
    <col min="278" max="279" width="1.875" style="189" hidden="1" customWidth="1"/>
    <col min="280" max="282" width="15.625" style="189" hidden="1" customWidth="1"/>
    <col min="283" max="283" width="16.375" style="189" hidden="1" customWidth="1"/>
    <col min="284" max="286" width="15.625" style="189" hidden="1" customWidth="1"/>
    <col min="287" max="287" width="0.25" style="189" hidden="1" customWidth="1"/>
    <col min="288" max="288" width="15.25" style="189" hidden="1" customWidth="1"/>
    <col min="289" max="290" width="15.375" style="189" hidden="1" customWidth="1"/>
    <col min="291" max="291" width="34.375" style="189" hidden="1" customWidth="1"/>
    <col min="292" max="292" width="0.125" style="189" hidden="1" customWidth="1"/>
    <col min="293" max="509" width="34.375" style="189" hidden="1" customWidth="1"/>
    <col min="510" max="510" width="5.25" style="189" hidden="1" customWidth="1"/>
    <col min="511" max="512" width="34.375" style="189" hidden="1"/>
    <col min="513" max="513" width="1.625" style="189" hidden="1" customWidth="1"/>
    <col min="514" max="514" width="34.375" style="189" hidden="1" customWidth="1"/>
    <col min="515" max="528" width="1" style="189" hidden="1" customWidth="1"/>
    <col min="529" max="529" width="1.625" style="189" hidden="1" customWidth="1"/>
    <col min="530" max="533" width="1" style="189" hidden="1" customWidth="1"/>
    <col min="534" max="535" width="1.875" style="189" hidden="1" customWidth="1"/>
    <col min="536" max="538" width="15.625" style="189" hidden="1" customWidth="1"/>
    <col min="539" max="539" width="16.375" style="189" hidden="1" customWidth="1"/>
    <col min="540" max="542" width="15.625" style="189" hidden="1" customWidth="1"/>
    <col min="543" max="543" width="0.25" style="189" hidden="1" customWidth="1"/>
    <col min="544" max="544" width="15.25" style="189" hidden="1" customWidth="1"/>
    <col min="545" max="546" width="15.375" style="189" hidden="1" customWidth="1"/>
    <col min="547" max="547" width="34.375" style="189" hidden="1" customWidth="1"/>
    <col min="548" max="548" width="0.125" style="189" hidden="1" customWidth="1"/>
    <col min="549" max="765" width="34.375" style="189" hidden="1" customWidth="1"/>
    <col min="766" max="766" width="5.25" style="189" hidden="1" customWidth="1"/>
    <col min="767" max="768" width="34.375" style="189" hidden="1"/>
    <col min="769" max="769" width="1.625" style="189" hidden="1" customWidth="1"/>
    <col min="770" max="770" width="34.375" style="189" hidden="1" customWidth="1"/>
    <col min="771" max="784" width="1" style="189" hidden="1" customWidth="1"/>
    <col min="785" max="785" width="1.625" style="189" hidden="1" customWidth="1"/>
    <col min="786" max="789" width="1" style="189" hidden="1" customWidth="1"/>
    <col min="790" max="791" width="1.875" style="189" hidden="1" customWidth="1"/>
    <col min="792" max="794" width="15.625" style="189" hidden="1" customWidth="1"/>
    <col min="795" max="795" width="16.375" style="189" hidden="1" customWidth="1"/>
    <col min="796" max="798" width="15.625" style="189" hidden="1" customWidth="1"/>
    <col min="799" max="799" width="0.25" style="189" hidden="1" customWidth="1"/>
    <col min="800" max="800" width="15.25" style="189" hidden="1" customWidth="1"/>
    <col min="801" max="802" width="15.375" style="189" hidden="1" customWidth="1"/>
    <col min="803" max="803" width="34.375" style="189" hidden="1" customWidth="1"/>
    <col min="804" max="804" width="0.125" style="189" hidden="1" customWidth="1"/>
    <col min="805" max="1021" width="34.375" style="189" hidden="1" customWidth="1"/>
    <col min="1022" max="1022" width="5.25" style="189" hidden="1" customWidth="1"/>
    <col min="1023" max="1024" width="34.375" style="189" hidden="1"/>
    <col min="1025" max="1025" width="1.625" style="189" hidden="1" customWidth="1"/>
    <col min="1026" max="1026" width="34.375" style="189" hidden="1" customWidth="1"/>
    <col min="1027" max="1040" width="1" style="189" hidden="1" customWidth="1"/>
    <col min="1041" max="1041" width="1.625" style="189" hidden="1" customWidth="1"/>
    <col min="1042" max="1045" width="1" style="189" hidden="1" customWidth="1"/>
    <col min="1046" max="1047" width="1.875" style="189" hidden="1" customWidth="1"/>
    <col min="1048" max="1050" width="15.625" style="189" hidden="1" customWidth="1"/>
    <col min="1051" max="1051" width="16.375" style="189" hidden="1" customWidth="1"/>
    <col min="1052" max="1054" width="15.625" style="189" hidden="1" customWidth="1"/>
    <col min="1055" max="1055" width="0.25" style="189" hidden="1" customWidth="1"/>
    <col min="1056" max="1056" width="15.25" style="189" hidden="1" customWidth="1"/>
    <col min="1057" max="1058" width="15.375" style="189" hidden="1" customWidth="1"/>
    <col min="1059" max="1059" width="34.375" style="189" hidden="1" customWidth="1"/>
    <col min="1060" max="1060" width="0.125" style="189" hidden="1" customWidth="1"/>
    <col min="1061" max="1277" width="34.375" style="189" hidden="1" customWidth="1"/>
    <col min="1278" max="1278" width="5.25" style="189" hidden="1" customWidth="1"/>
    <col min="1279" max="1280" width="34.375" style="189" hidden="1"/>
    <col min="1281" max="1281" width="1.625" style="189" hidden="1" customWidth="1"/>
    <col min="1282" max="1282" width="34.375" style="189" hidden="1" customWidth="1"/>
    <col min="1283" max="1296" width="1" style="189" hidden="1" customWidth="1"/>
    <col min="1297" max="1297" width="1.625" style="189" hidden="1" customWidth="1"/>
    <col min="1298" max="1301" width="1" style="189" hidden="1" customWidth="1"/>
    <col min="1302" max="1303" width="1.875" style="189" hidden="1" customWidth="1"/>
    <col min="1304" max="1306" width="15.625" style="189" hidden="1" customWidth="1"/>
    <col min="1307" max="1307" width="16.375" style="189" hidden="1" customWidth="1"/>
    <col min="1308" max="1310" width="15.625" style="189" hidden="1" customWidth="1"/>
    <col min="1311" max="1311" width="0.25" style="189" hidden="1" customWidth="1"/>
    <col min="1312" max="1312" width="15.25" style="189" hidden="1" customWidth="1"/>
    <col min="1313" max="1314" width="15.375" style="189" hidden="1" customWidth="1"/>
    <col min="1315" max="1315" width="34.375" style="189" hidden="1" customWidth="1"/>
    <col min="1316" max="1316" width="0.125" style="189" hidden="1" customWidth="1"/>
    <col min="1317" max="1533" width="34.375" style="189" hidden="1" customWidth="1"/>
    <col min="1534" max="1534" width="5.25" style="189" hidden="1" customWidth="1"/>
    <col min="1535" max="1536" width="34.375" style="189" hidden="1"/>
    <col min="1537" max="1537" width="1.625" style="189" hidden="1" customWidth="1"/>
    <col min="1538" max="1538" width="34.375" style="189" hidden="1" customWidth="1"/>
    <col min="1539" max="1552" width="1" style="189" hidden="1" customWidth="1"/>
    <col min="1553" max="1553" width="1.625" style="189" hidden="1" customWidth="1"/>
    <col min="1554" max="1557" width="1" style="189" hidden="1" customWidth="1"/>
    <col min="1558" max="1559" width="1.875" style="189" hidden="1" customWidth="1"/>
    <col min="1560" max="1562" width="15.625" style="189" hidden="1" customWidth="1"/>
    <col min="1563" max="1563" width="16.375" style="189" hidden="1" customWidth="1"/>
    <col min="1564" max="1566" width="15.625" style="189" hidden="1" customWidth="1"/>
    <col min="1567" max="1567" width="0.25" style="189" hidden="1" customWidth="1"/>
    <col min="1568" max="1568" width="15.25" style="189" hidden="1" customWidth="1"/>
    <col min="1569" max="1570" width="15.375" style="189" hidden="1" customWidth="1"/>
    <col min="1571" max="1571" width="34.375" style="189" hidden="1" customWidth="1"/>
    <col min="1572" max="1572" width="0.125" style="189" hidden="1" customWidth="1"/>
    <col min="1573" max="1789" width="34.375" style="189" hidden="1" customWidth="1"/>
    <col min="1790" max="1790" width="5.25" style="189" hidden="1" customWidth="1"/>
    <col min="1791" max="1792" width="34.375" style="189" hidden="1"/>
    <col min="1793" max="1793" width="1.625" style="189" hidden="1" customWidth="1"/>
    <col min="1794" max="1794" width="34.375" style="189" hidden="1" customWidth="1"/>
    <col min="1795" max="1808" width="1" style="189" hidden="1" customWidth="1"/>
    <col min="1809" max="1809" width="1.625" style="189" hidden="1" customWidth="1"/>
    <col min="1810" max="1813" width="1" style="189" hidden="1" customWidth="1"/>
    <col min="1814" max="1815" width="1.875" style="189" hidden="1" customWidth="1"/>
    <col min="1816" max="1818" width="15.625" style="189" hidden="1" customWidth="1"/>
    <col min="1819" max="1819" width="16.375" style="189" hidden="1" customWidth="1"/>
    <col min="1820" max="1822" width="15.625" style="189" hidden="1" customWidth="1"/>
    <col min="1823" max="1823" width="0.25" style="189" hidden="1" customWidth="1"/>
    <col min="1824" max="1824" width="15.25" style="189" hidden="1" customWidth="1"/>
    <col min="1825" max="1826" width="15.375" style="189" hidden="1" customWidth="1"/>
    <col min="1827" max="1827" width="34.375" style="189" hidden="1" customWidth="1"/>
    <col min="1828" max="1828" width="0.125" style="189" hidden="1" customWidth="1"/>
    <col min="1829" max="2045" width="34.375" style="189" hidden="1" customWidth="1"/>
    <col min="2046" max="2046" width="5.25" style="189" hidden="1" customWidth="1"/>
    <col min="2047" max="2048" width="34.375" style="189" hidden="1"/>
    <col min="2049" max="2049" width="1.625" style="189" hidden="1" customWidth="1"/>
    <col min="2050" max="2050" width="34.375" style="189" hidden="1" customWidth="1"/>
    <col min="2051" max="2064" width="1" style="189" hidden="1" customWidth="1"/>
    <col min="2065" max="2065" width="1.625" style="189" hidden="1" customWidth="1"/>
    <col min="2066" max="2069" width="1" style="189" hidden="1" customWidth="1"/>
    <col min="2070" max="2071" width="1.875" style="189" hidden="1" customWidth="1"/>
    <col min="2072" max="2074" width="15.625" style="189" hidden="1" customWidth="1"/>
    <col min="2075" max="2075" width="16.375" style="189" hidden="1" customWidth="1"/>
    <col min="2076" max="2078" width="15.625" style="189" hidden="1" customWidth="1"/>
    <col min="2079" max="2079" width="0.25" style="189" hidden="1" customWidth="1"/>
    <col min="2080" max="2080" width="15.25" style="189" hidden="1" customWidth="1"/>
    <col min="2081" max="2082" width="15.375" style="189" hidden="1" customWidth="1"/>
    <col min="2083" max="2083" width="34.375" style="189" hidden="1" customWidth="1"/>
    <col min="2084" max="2084" width="0.125" style="189" hidden="1" customWidth="1"/>
    <col min="2085" max="2301" width="34.375" style="189" hidden="1" customWidth="1"/>
    <col min="2302" max="2302" width="5.25" style="189" hidden="1" customWidth="1"/>
    <col min="2303" max="2304" width="34.375" style="189" hidden="1"/>
    <col min="2305" max="2305" width="1.625" style="189" hidden="1" customWidth="1"/>
    <col min="2306" max="2306" width="34.375" style="189" hidden="1" customWidth="1"/>
    <col min="2307" max="2320" width="1" style="189" hidden="1" customWidth="1"/>
    <col min="2321" max="2321" width="1.625" style="189" hidden="1" customWidth="1"/>
    <col min="2322" max="2325" width="1" style="189" hidden="1" customWidth="1"/>
    <col min="2326" max="2327" width="1.875" style="189" hidden="1" customWidth="1"/>
    <col min="2328" max="2330" width="15.625" style="189" hidden="1" customWidth="1"/>
    <col min="2331" max="2331" width="16.375" style="189" hidden="1" customWidth="1"/>
    <col min="2332" max="2334" width="15.625" style="189" hidden="1" customWidth="1"/>
    <col min="2335" max="2335" width="0.25" style="189" hidden="1" customWidth="1"/>
    <col min="2336" max="2336" width="15.25" style="189" hidden="1" customWidth="1"/>
    <col min="2337" max="2338" width="15.375" style="189" hidden="1" customWidth="1"/>
    <col min="2339" max="2339" width="34.375" style="189" hidden="1" customWidth="1"/>
    <col min="2340" max="2340" width="0.125" style="189" hidden="1" customWidth="1"/>
    <col min="2341" max="2557" width="34.375" style="189" hidden="1" customWidth="1"/>
    <col min="2558" max="2558" width="5.25" style="189" hidden="1" customWidth="1"/>
    <col min="2559" max="2560" width="34.375" style="189" hidden="1"/>
    <col min="2561" max="2561" width="1.625" style="189" hidden="1" customWidth="1"/>
    <col min="2562" max="2562" width="34.375" style="189" hidden="1" customWidth="1"/>
    <col min="2563" max="2576" width="1" style="189" hidden="1" customWidth="1"/>
    <col min="2577" max="2577" width="1.625" style="189" hidden="1" customWidth="1"/>
    <col min="2578" max="2581" width="1" style="189" hidden="1" customWidth="1"/>
    <col min="2582" max="2583" width="1.875" style="189" hidden="1" customWidth="1"/>
    <col min="2584" max="2586" width="15.625" style="189" hidden="1" customWidth="1"/>
    <col min="2587" max="2587" width="16.375" style="189" hidden="1" customWidth="1"/>
    <col min="2588" max="2590" width="15.625" style="189" hidden="1" customWidth="1"/>
    <col min="2591" max="2591" width="0.25" style="189" hidden="1" customWidth="1"/>
    <col min="2592" max="2592" width="15.25" style="189" hidden="1" customWidth="1"/>
    <col min="2593" max="2594" width="15.375" style="189" hidden="1" customWidth="1"/>
    <col min="2595" max="2595" width="34.375" style="189" hidden="1" customWidth="1"/>
    <col min="2596" max="2596" width="0.125" style="189" hidden="1" customWidth="1"/>
    <col min="2597" max="2813" width="34.375" style="189" hidden="1" customWidth="1"/>
    <col min="2814" max="2814" width="5.25" style="189" hidden="1" customWidth="1"/>
    <col min="2815" max="2816" width="34.375" style="189" hidden="1"/>
    <col min="2817" max="2817" width="1.625" style="189" hidden="1" customWidth="1"/>
    <col min="2818" max="2818" width="34.375" style="189" hidden="1" customWidth="1"/>
    <col min="2819" max="2832" width="1" style="189" hidden="1" customWidth="1"/>
    <col min="2833" max="2833" width="1.625" style="189" hidden="1" customWidth="1"/>
    <col min="2834" max="2837" width="1" style="189" hidden="1" customWidth="1"/>
    <col min="2838" max="2839" width="1.875" style="189" hidden="1" customWidth="1"/>
    <col min="2840" max="2842" width="15.625" style="189" hidden="1" customWidth="1"/>
    <col min="2843" max="2843" width="16.375" style="189" hidden="1" customWidth="1"/>
    <col min="2844" max="2846" width="15.625" style="189" hidden="1" customWidth="1"/>
    <col min="2847" max="2847" width="0.25" style="189" hidden="1" customWidth="1"/>
    <col min="2848" max="2848" width="15.25" style="189" hidden="1" customWidth="1"/>
    <col min="2849" max="2850" width="15.375" style="189" hidden="1" customWidth="1"/>
    <col min="2851" max="2851" width="34.375" style="189" hidden="1" customWidth="1"/>
    <col min="2852" max="2852" width="0.125" style="189" hidden="1" customWidth="1"/>
    <col min="2853" max="3069" width="34.375" style="189" hidden="1" customWidth="1"/>
    <col min="3070" max="3070" width="5.25" style="189" hidden="1" customWidth="1"/>
    <col min="3071" max="3072" width="34.375" style="189" hidden="1"/>
    <col min="3073" max="3073" width="1.625" style="189" hidden="1" customWidth="1"/>
    <col min="3074" max="3074" width="34.375" style="189" hidden="1" customWidth="1"/>
    <col min="3075" max="3088" width="1" style="189" hidden="1" customWidth="1"/>
    <col min="3089" max="3089" width="1.625" style="189" hidden="1" customWidth="1"/>
    <col min="3090" max="3093" width="1" style="189" hidden="1" customWidth="1"/>
    <col min="3094" max="3095" width="1.875" style="189" hidden="1" customWidth="1"/>
    <col min="3096" max="3098" width="15.625" style="189" hidden="1" customWidth="1"/>
    <col min="3099" max="3099" width="16.375" style="189" hidden="1" customWidth="1"/>
    <col min="3100" max="3102" width="15.625" style="189" hidden="1" customWidth="1"/>
    <col min="3103" max="3103" width="0.25" style="189" hidden="1" customWidth="1"/>
    <col min="3104" max="3104" width="15.25" style="189" hidden="1" customWidth="1"/>
    <col min="3105" max="3106" width="15.375" style="189" hidden="1" customWidth="1"/>
    <col min="3107" max="3107" width="34.375" style="189" hidden="1" customWidth="1"/>
    <col min="3108" max="3108" width="0.125" style="189" hidden="1" customWidth="1"/>
    <col min="3109" max="3325" width="34.375" style="189" hidden="1" customWidth="1"/>
    <col min="3326" max="3326" width="5.25" style="189" hidden="1" customWidth="1"/>
    <col min="3327" max="3328" width="34.375" style="189" hidden="1"/>
    <col min="3329" max="3329" width="1.625" style="189" hidden="1" customWidth="1"/>
    <col min="3330" max="3330" width="34.375" style="189" hidden="1" customWidth="1"/>
    <col min="3331" max="3344" width="1" style="189" hidden="1" customWidth="1"/>
    <col min="3345" max="3345" width="1.625" style="189" hidden="1" customWidth="1"/>
    <col min="3346" max="3349" width="1" style="189" hidden="1" customWidth="1"/>
    <col min="3350" max="3351" width="1.875" style="189" hidden="1" customWidth="1"/>
    <col min="3352" max="3354" width="15.625" style="189" hidden="1" customWidth="1"/>
    <col min="3355" max="3355" width="16.375" style="189" hidden="1" customWidth="1"/>
    <col min="3356" max="3358" width="15.625" style="189" hidden="1" customWidth="1"/>
    <col min="3359" max="3359" width="0.25" style="189" hidden="1" customWidth="1"/>
    <col min="3360" max="3360" width="15.25" style="189" hidden="1" customWidth="1"/>
    <col min="3361" max="3362" width="15.375" style="189" hidden="1" customWidth="1"/>
    <col min="3363" max="3363" width="34.375" style="189" hidden="1" customWidth="1"/>
    <col min="3364" max="3364" width="0.125" style="189" hidden="1" customWidth="1"/>
    <col min="3365" max="3581" width="34.375" style="189" hidden="1" customWidth="1"/>
    <col min="3582" max="3582" width="5.25" style="189" hidden="1" customWidth="1"/>
    <col min="3583" max="3584" width="34.375" style="189" hidden="1"/>
    <col min="3585" max="3585" width="1.625" style="189" hidden="1" customWidth="1"/>
    <col min="3586" max="3586" width="34.375" style="189" hidden="1" customWidth="1"/>
    <col min="3587" max="3600" width="1" style="189" hidden="1" customWidth="1"/>
    <col min="3601" max="3601" width="1.625" style="189" hidden="1" customWidth="1"/>
    <col min="3602" max="3605" width="1" style="189" hidden="1" customWidth="1"/>
    <col min="3606" max="3607" width="1.875" style="189" hidden="1" customWidth="1"/>
    <col min="3608" max="3610" width="15.625" style="189" hidden="1" customWidth="1"/>
    <col min="3611" max="3611" width="16.375" style="189" hidden="1" customWidth="1"/>
    <col min="3612" max="3614" width="15.625" style="189" hidden="1" customWidth="1"/>
    <col min="3615" max="3615" width="0.25" style="189" hidden="1" customWidth="1"/>
    <col min="3616" max="3616" width="15.25" style="189" hidden="1" customWidth="1"/>
    <col min="3617" max="3618" width="15.375" style="189" hidden="1" customWidth="1"/>
    <col min="3619" max="3619" width="34.375" style="189" hidden="1" customWidth="1"/>
    <col min="3620" max="3620" width="0.125" style="189" hidden="1" customWidth="1"/>
    <col min="3621" max="3837" width="34.375" style="189" hidden="1" customWidth="1"/>
    <col min="3838" max="3838" width="5.25" style="189" hidden="1" customWidth="1"/>
    <col min="3839" max="3840" width="34.375" style="189" hidden="1"/>
    <col min="3841" max="3841" width="1.625" style="189" hidden="1" customWidth="1"/>
    <col min="3842" max="3842" width="34.375" style="189" hidden="1" customWidth="1"/>
    <col min="3843" max="3856" width="1" style="189" hidden="1" customWidth="1"/>
    <col min="3857" max="3857" width="1.625" style="189" hidden="1" customWidth="1"/>
    <col min="3858" max="3861" width="1" style="189" hidden="1" customWidth="1"/>
    <col min="3862" max="3863" width="1.875" style="189" hidden="1" customWidth="1"/>
    <col min="3864" max="3866" width="15.625" style="189" hidden="1" customWidth="1"/>
    <col min="3867" max="3867" width="16.375" style="189" hidden="1" customWidth="1"/>
    <col min="3868" max="3870" width="15.625" style="189" hidden="1" customWidth="1"/>
    <col min="3871" max="3871" width="0.25" style="189" hidden="1" customWidth="1"/>
    <col min="3872" max="3872" width="15.25" style="189" hidden="1" customWidth="1"/>
    <col min="3873" max="3874" width="15.375" style="189" hidden="1" customWidth="1"/>
    <col min="3875" max="3875" width="34.375" style="189" hidden="1" customWidth="1"/>
    <col min="3876" max="3876" width="0.125" style="189" hidden="1" customWidth="1"/>
    <col min="3877" max="4093" width="34.375" style="189" hidden="1" customWidth="1"/>
    <col min="4094" max="4094" width="5.25" style="189" hidden="1" customWidth="1"/>
    <col min="4095" max="4096" width="34.375" style="189" hidden="1"/>
    <col min="4097" max="4097" width="1.625" style="189" hidden="1" customWidth="1"/>
    <col min="4098" max="4098" width="34.375" style="189" hidden="1" customWidth="1"/>
    <col min="4099" max="4112" width="1" style="189" hidden="1" customWidth="1"/>
    <col min="4113" max="4113" width="1.625" style="189" hidden="1" customWidth="1"/>
    <col min="4114" max="4117" width="1" style="189" hidden="1" customWidth="1"/>
    <col min="4118" max="4119" width="1.875" style="189" hidden="1" customWidth="1"/>
    <col min="4120" max="4122" width="15.625" style="189" hidden="1" customWidth="1"/>
    <col min="4123" max="4123" width="16.375" style="189" hidden="1" customWidth="1"/>
    <col min="4124" max="4126" width="15.625" style="189" hidden="1" customWidth="1"/>
    <col min="4127" max="4127" width="0.25" style="189" hidden="1" customWidth="1"/>
    <col min="4128" max="4128" width="15.25" style="189" hidden="1" customWidth="1"/>
    <col min="4129" max="4130" width="15.375" style="189" hidden="1" customWidth="1"/>
    <col min="4131" max="4131" width="34.375" style="189" hidden="1" customWidth="1"/>
    <col min="4132" max="4132" width="0.125" style="189" hidden="1" customWidth="1"/>
    <col min="4133" max="4349" width="34.375" style="189" hidden="1" customWidth="1"/>
    <col min="4350" max="4350" width="5.25" style="189" hidden="1" customWidth="1"/>
    <col min="4351" max="4352" width="34.375" style="189" hidden="1"/>
    <col min="4353" max="4353" width="1.625" style="189" hidden="1" customWidth="1"/>
    <col min="4354" max="4354" width="34.375" style="189" hidden="1" customWidth="1"/>
    <col min="4355" max="4368" width="1" style="189" hidden="1" customWidth="1"/>
    <col min="4369" max="4369" width="1.625" style="189" hidden="1" customWidth="1"/>
    <col min="4370" max="4373" width="1" style="189" hidden="1" customWidth="1"/>
    <col min="4374" max="4375" width="1.875" style="189" hidden="1" customWidth="1"/>
    <col min="4376" max="4378" width="15.625" style="189" hidden="1" customWidth="1"/>
    <col min="4379" max="4379" width="16.375" style="189" hidden="1" customWidth="1"/>
    <col min="4380" max="4382" width="15.625" style="189" hidden="1" customWidth="1"/>
    <col min="4383" max="4383" width="0.25" style="189" hidden="1" customWidth="1"/>
    <col min="4384" max="4384" width="15.25" style="189" hidden="1" customWidth="1"/>
    <col min="4385" max="4386" width="15.375" style="189" hidden="1" customWidth="1"/>
    <col min="4387" max="4387" width="34.375" style="189" hidden="1" customWidth="1"/>
    <col min="4388" max="4388" width="0.125" style="189" hidden="1" customWidth="1"/>
    <col min="4389" max="4605" width="34.375" style="189" hidden="1" customWidth="1"/>
    <col min="4606" max="4606" width="5.25" style="189" hidden="1" customWidth="1"/>
    <col min="4607" max="4608" width="34.375" style="189" hidden="1"/>
    <col min="4609" max="4609" width="1.625" style="189" hidden="1" customWidth="1"/>
    <col min="4610" max="4610" width="34.375" style="189" hidden="1" customWidth="1"/>
    <col min="4611" max="4624" width="1" style="189" hidden="1" customWidth="1"/>
    <col min="4625" max="4625" width="1.625" style="189" hidden="1" customWidth="1"/>
    <col min="4626" max="4629" width="1" style="189" hidden="1" customWidth="1"/>
    <col min="4630" max="4631" width="1.875" style="189" hidden="1" customWidth="1"/>
    <col min="4632" max="4634" width="15.625" style="189" hidden="1" customWidth="1"/>
    <col min="4635" max="4635" width="16.375" style="189" hidden="1" customWidth="1"/>
    <col min="4636" max="4638" width="15.625" style="189" hidden="1" customWidth="1"/>
    <col min="4639" max="4639" width="0.25" style="189" hidden="1" customWidth="1"/>
    <col min="4640" max="4640" width="15.25" style="189" hidden="1" customWidth="1"/>
    <col min="4641" max="4642" width="15.375" style="189" hidden="1" customWidth="1"/>
    <col min="4643" max="4643" width="34.375" style="189" hidden="1" customWidth="1"/>
    <col min="4644" max="4644" width="0.125" style="189" hidden="1" customWidth="1"/>
    <col min="4645" max="4861" width="34.375" style="189" hidden="1" customWidth="1"/>
    <col min="4862" max="4862" width="5.25" style="189" hidden="1" customWidth="1"/>
    <col min="4863" max="4864" width="34.375" style="189" hidden="1"/>
    <col min="4865" max="4865" width="1.625" style="189" hidden="1" customWidth="1"/>
    <col min="4866" max="4866" width="34.375" style="189" hidden="1" customWidth="1"/>
    <col min="4867" max="4880" width="1" style="189" hidden="1" customWidth="1"/>
    <col min="4881" max="4881" width="1.625" style="189" hidden="1" customWidth="1"/>
    <col min="4882" max="4885" width="1" style="189" hidden="1" customWidth="1"/>
    <col min="4886" max="4887" width="1.875" style="189" hidden="1" customWidth="1"/>
    <col min="4888" max="4890" width="15.625" style="189" hidden="1" customWidth="1"/>
    <col min="4891" max="4891" width="16.375" style="189" hidden="1" customWidth="1"/>
    <col min="4892" max="4894" width="15.625" style="189" hidden="1" customWidth="1"/>
    <col min="4895" max="4895" width="0.25" style="189" hidden="1" customWidth="1"/>
    <col min="4896" max="4896" width="15.25" style="189" hidden="1" customWidth="1"/>
    <col min="4897" max="4898" width="15.375" style="189" hidden="1" customWidth="1"/>
    <col min="4899" max="4899" width="34.375" style="189" hidden="1" customWidth="1"/>
    <col min="4900" max="4900" width="0.125" style="189" hidden="1" customWidth="1"/>
    <col min="4901" max="5117" width="34.375" style="189" hidden="1" customWidth="1"/>
    <col min="5118" max="5118" width="5.25" style="189" hidden="1" customWidth="1"/>
    <col min="5119" max="5120" width="34.375" style="189" hidden="1"/>
    <col min="5121" max="5121" width="1.625" style="189" hidden="1" customWidth="1"/>
    <col min="5122" max="5122" width="34.375" style="189" hidden="1" customWidth="1"/>
    <col min="5123" max="5136" width="1" style="189" hidden="1" customWidth="1"/>
    <col min="5137" max="5137" width="1.625" style="189" hidden="1" customWidth="1"/>
    <col min="5138" max="5141" width="1" style="189" hidden="1" customWidth="1"/>
    <col min="5142" max="5143" width="1.875" style="189" hidden="1" customWidth="1"/>
    <col min="5144" max="5146" width="15.625" style="189" hidden="1" customWidth="1"/>
    <col min="5147" max="5147" width="16.375" style="189" hidden="1" customWidth="1"/>
    <col min="5148" max="5150" width="15.625" style="189" hidden="1" customWidth="1"/>
    <col min="5151" max="5151" width="0.25" style="189" hidden="1" customWidth="1"/>
    <col min="5152" max="5152" width="15.25" style="189" hidden="1" customWidth="1"/>
    <col min="5153" max="5154" width="15.375" style="189" hidden="1" customWidth="1"/>
    <col min="5155" max="5155" width="34.375" style="189" hidden="1" customWidth="1"/>
    <col min="5156" max="5156" width="0.125" style="189" hidden="1" customWidth="1"/>
    <col min="5157" max="5373" width="34.375" style="189" hidden="1" customWidth="1"/>
    <col min="5374" max="5374" width="5.25" style="189" hidden="1" customWidth="1"/>
    <col min="5375" max="5376" width="34.375" style="189" hidden="1"/>
    <col min="5377" max="5377" width="1.625" style="189" hidden="1" customWidth="1"/>
    <col min="5378" max="5378" width="34.375" style="189" hidden="1" customWidth="1"/>
    <col min="5379" max="5392" width="1" style="189" hidden="1" customWidth="1"/>
    <col min="5393" max="5393" width="1.625" style="189" hidden="1" customWidth="1"/>
    <col min="5394" max="5397" width="1" style="189" hidden="1" customWidth="1"/>
    <col min="5398" max="5399" width="1.875" style="189" hidden="1" customWidth="1"/>
    <col min="5400" max="5402" width="15.625" style="189" hidden="1" customWidth="1"/>
    <col min="5403" max="5403" width="16.375" style="189" hidden="1" customWidth="1"/>
    <col min="5404" max="5406" width="15.625" style="189" hidden="1" customWidth="1"/>
    <col min="5407" max="5407" width="0.25" style="189" hidden="1" customWidth="1"/>
    <col min="5408" max="5408" width="15.25" style="189" hidden="1" customWidth="1"/>
    <col min="5409" max="5410" width="15.375" style="189" hidden="1" customWidth="1"/>
    <col min="5411" max="5411" width="34.375" style="189" hidden="1" customWidth="1"/>
    <col min="5412" max="5412" width="0.125" style="189" hidden="1" customWidth="1"/>
    <col min="5413" max="5629" width="34.375" style="189" hidden="1" customWidth="1"/>
    <col min="5630" max="5630" width="5.25" style="189" hidden="1" customWidth="1"/>
    <col min="5631" max="5632" width="34.375" style="189" hidden="1"/>
    <col min="5633" max="5633" width="1.625" style="189" hidden="1" customWidth="1"/>
    <col min="5634" max="5634" width="34.375" style="189" hidden="1" customWidth="1"/>
    <col min="5635" max="5648" width="1" style="189" hidden="1" customWidth="1"/>
    <col min="5649" max="5649" width="1.625" style="189" hidden="1" customWidth="1"/>
    <col min="5650" max="5653" width="1" style="189" hidden="1" customWidth="1"/>
    <col min="5654" max="5655" width="1.875" style="189" hidden="1" customWidth="1"/>
    <col min="5656" max="5658" width="15.625" style="189" hidden="1" customWidth="1"/>
    <col min="5659" max="5659" width="16.375" style="189" hidden="1" customWidth="1"/>
    <col min="5660" max="5662" width="15.625" style="189" hidden="1" customWidth="1"/>
    <col min="5663" max="5663" width="0.25" style="189" hidden="1" customWidth="1"/>
    <col min="5664" max="5664" width="15.25" style="189" hidden="1" customWidth="1"/>
    <col min="5665" max="5666" width="15.375" style="189" hidden="1" customWidth="1"/>
    <col min="5667" max="5667" width="34.375" style="189" hidden="1" customWidth="1"/>
    <col min="5668" max="5668" width="0.125" style="189" hidden="1" customWidth="1"/>
    <col min="5669" max="5885" width="34.375" style="189" hidden="1" customWidth="1"/>
    <col min="5886" max="5886" width="5.25" style="189" hidden="1" customWidth="1"/>
    <col min="5887" max="5888" width="34.375" style="189" hidden="1"/>
    <col min="5889" max="5889" width="1.625" style="189" hidden="1" customWidth="1"/>
    <col min="5890" max="5890" width="34.375" style="189" hidden="1" customWidth="1"/>
    <col min="5891" max="5904" width="1" style="189" hidden="1" customWidth="1"/>
    <col min="5905" max="5905" width="1.625" style="189" hidden="1" customWidth="1"/>
    <col min="5906" max="5909" width="1" style="189" hidden="1" customWidth="1"/>
    <col min="5910" max="5911" width="1.875" style="189" hidden="1" customWidth="1"/>
    <col min="5912" max="5914" width="15.625" style="189" hidden="1" customWidth="1"/>
    <col min="5915" max="5915" width="16.375" style="189" hidden="1" customWidth="1"/>
    <col min="5916" max="5918" width="15.625" style="189" hidden="1" customWidth="1"/>
    <col min="5919" max="5919" width="0.25" style="189" hidden="1" customWidth="1"/>
    <col min="5920" max="5920" width="15.25" style="189" hidden="1" customWidth="1"/>
    <col min="5921" max="5922" width="15.375" style="189" hidden="1" customWidth="1"/>
    <col min="5923" max="5923" width="34.375" style="189" hidden="1" customWidth="1"/>
    <col min="5924" max="5924" width="0.125" style="189" hidden="1" customWidth="1"/>
    <col min="5925" max="6141" width="34.375" style="189" hidden="1" customWidth="1"/>
    <col min="6142" max="6142" width="5.25" style="189" hidden="1" customWidth="1"/>
    <col min="6143" max="6144" width="34.375" style="189" hidden="1"/>
    <col min="6145" max="6145" width="1.625" style="189" hidden="1" customWidth="1"/>
    <col min="6146" max="6146" width="34.375" style="189" hidden="1" customWidth="1"/>
    <col min="6147" max="6160" width="1" style="189" hidden="1" customWidth="1"/>
    <col min="6161" max="6161" width="1.625" style="189" hidden="1" customWidth="1"/>
    <col min="6162" max="6165" width="1" style="189" hidden="1" customWidth="1"/>
    <col min="6166" max="6167" width="1.875" style="189" hidden="1" customWidth="1"/>
    <col min="6168" max="6170" width="15.625" style="189" hidden="1" customWidth="1"/>
    <col min="6171" max="6171" width="16.375" style="189" hidden="1" customWidth="1"/>
    <col min="6172" max="6174" width="15.625" style="189" hidden="1" customWidth="1"/>
    <col min="6175" max="6175" width="0.25" style="189" hidden="1" customWidth="1"/>
    <col min="6176" max="6176" width="15.25" style="189" hidden="1" customWidth="1"/>
    <col min="6177" max="6178" width="15.375" style="189" hidden="1" customWidth="1"/>
    <col min="6179" max="6179" width="34.375" style="189" hidden="1" customWidth="1"/>
    <col min="6180" max="6180" width="0.125" style="189" hidden="1" customWidth="1"/>
    <col min="6181" max="6397" width="34.375" style="189" hidden="1" customWidth="1"/>
    <col min="6398" max="6398" width="5.25" style="189" hidden="1" customWidth="1"/>
    <col min="6399" max="6400" width="34.375" style="189" hidden="1"/>
    <col min="6401" max="6401" width="1.625" style="189" hidden="1" customWidth="1"/>
    <col min="6402" max="6402" width="34.375" style="189" hidden="1" customWidth="1"/>
    <col min="6403" max="6416" width="1" style="189" hidden="1" customWidth="1"/>
    <col min="6417" max="6417" width="1.625" style="189" hidden="1" customWidth="1"/>
    <col min="6418" max="6421" width="1" style="189" hidden="1" customWidth="1"/>
    <col min="6422" max="6423" width="1.875" style="189" hidden="1" customWidth="1"/>
    <col min="6424" max="6426" width="15.625" style="189" hidden="1" customWidth="1"/>
    <col min="6427" max="6427" width="16.375" style="189" hidden="1" customWidth="1"/>
    <col min="6428" max="6430" width="15.625" style="189" hidden="1" customWidth="1"/>
    <col min="6431" max="6431" width="0.25" style="189" hidden="1" customWidth="1"/>
    <col min="6432" max="6432" width="15.25" style="189" hidden="1" customWidth="1"/>
    <col min="6433" max="6434" width="15.375" style="189" hidden="1" customWidth="1"/>
    <col min="6435" max="6435" width="34.375" style="189" hidden="1" customWidth="1"/>
    <col min="6436" max="6436" width="0.125" style="189" hidden="1" customWidth="1"/>
    <col min="6437" max="6653" width="34.375" style="189" hidden="1" customWidth="1"/>
    <col min="6654" max="6654" width="5.25" style="189" hidden="1" customWidth="1"/>
    <col min="6655" max="6656" width="34.375" style="189" hidden="1"/>
    <col min="6657" max="6657" width="1.625" style="189" hidden="1" customWidth="1"/>
    <col min="6658" max="6658" width="34.375" style="189" hidden="1" customWidth="1"/>
    <col min="6659" max="6672" width="1" style="189" hidden="1" customWidth="1"/>
    <col min="6673" max="6673" width="1.625" style="189" hidden="1" customWidth="1"/>
    <col min="6674" max="6677" width="1" style="189" hidden="1" customWidth="1"/>
    <col min="6678" max="6679" width="1.875" style="189" hidden="1" customWidth="1"/>
    <col min="6680" max="6682" width="15.625" style="189" hidden="1" customWidth="1"/>
    <col min="6683" max="6683" width="16.375" style="189" hidden="1" customWidth="1"/>
    <col min="6684" max="6686" width="15.625" style="189" hidden="1" customWidth="1"/>
    <col min="6687" max="6687" width="0.25" style="189" hidden="1" customWidth="1"/>
    <col min="6688" max="6688" width="15.25" style="189" hidden="1" customWidth="1"/>
    <col min="6689" max="6690" width="15.375" style="189" hidden="1" customWidth="1"/>
    <col min="6691" max="6691" width="34.375" style="189" hidden="1" customWidth="1"/>
    <col min="6692" max="6692" width="0.125" style="189" hidden="1" customWidth="1"/>
    <col min="6693" max="6909" width="34.375" style="189" hidden="1" customWidth="1"/>
    <col min="6910" max="6910" width="5.25" style="189" hidden="1" customWidth="1"/>
    <col min="6911" max="6912" width="34.375" style="189" hidden="1"/>
    <col min="6913" max="6913" width="1.625" style="189" hidden="1" customWidth="1"/>
    <col min="6914" max="6914" width="34.375" style="189" hidden="1" customWidth="1"/>
    <col min="6915" max="6928" width="1" style="189" hidden="1" customWidth="1"/>
    <col min="6929" max="6929" width="1.625" style="189" hidden="1" customWidth="1"/>
    <col min="6930" max="6933" width="1" style="189" hidden="1" customWidth="1"/>
    <col min="6934" max="6935" width="1.875" style="189" hidden="1" customWidth="1"/>
    <col min="6936" max="6938" width="15.625" style="189" hidden="1" customWidth="1"/>
    <col min="6939" max="6939" width="16.375" style="189" hidden="1" customWidth="1"/>
    <col min="6940" max="6942" width="15.625" style="189" hidden="1" customWidth="1"/>
    <col min="6943" max="6943" width="0.25" style="189" hidden="1" customWidth="1"/>
    <col min="6944" max="6944" width="15.25" style="189" hidden="1" customWidth="1"/>
    <col min="6945" max="6946" width="15.375" style="189" hidden="1" customWidth="1"/>
    <col min="6947" max="6947" width="34.375" style="189" hidden="1" customWidth="1"/>
    <col min="6948" max="6948" width="0.125" style="189" hidden="1" customWidth="1"/>
    <col min="6949" max="7165" width="34.375" style="189" hidden="1" customWidth="1"/>
    <col min="7166" max="7166" width="5.25" style="189" hidden="1" customWidth="1"/>
    <col min="7167" max="7168" width="34.375" style="189" hidden="1"/>
    <col min="7169" max="7169" width="1.625" style="189" hidden="1" customWidth="1"/>
    <col min="7170" max="7170" width="34.375" style="189" hidden="1" customWidth="1"/>
    <col min="7171" max="7184" width="1" style="189" hidden="1" customWidth="1"/>
    <col min="7185" max="7185" width="1.625" style="189" hidden="1" customWidth="1"/>
    <col min="7186" max="7189" width="1" style="189" hidden="1" customWidth="1"/>
    <col min="7190" max="7191" width="1.875" style="189" hidden="1" customWidth="1"/>
    <col min="7192" max="7194" width="15.625" style="189" hidden="1" customWidth="1"/>
    <col min="7195" max="7195" width="16.375" style="189" hidden="1" customWidth="1"/>
    <col min="7196" max="7198" width="15.625" style="189" hidden="1" customWidth="1"/>
    <col min="7199" max="7199" width="0.25" style="189" hidden="1" customWidth="1"/>
    <col min="7200" max="7200" width="15.25" style="189" hidden="1" customWidth="1"/>
    <col min="7201" max="7202" width="15.375" style="189" hidden="1" customWidth="1"/>
    <col min="7203" max="7203" width="34.375" style="189" hidden="1" customWidth="1"/>
    <col min="7204" max="7204" width="0.125" style="189" hidden="1" customWidth="1"/>
    <col min="7205" max="7421" width="34.375" style="189" hidden="1" customWidth="1"/>
    <col min="7422" max="7422" width="5.25" style="189" hidden="1" customWidth="1"/>
    <col min="7423" max="7424" width="34.375" style="189" hidden="1"/>
    <col min="7425" max="7425" width="1.625" style="189" hidden="1" customWidth="1"/>
    <col min="7426" max="7426" width="34.375" style="189" hidden="1" customWidth="1"/>
    <col min="7427" max="7440" width="1" style="189" hidden="1" customWidth="1"/>
    <col min="7441" max="7441" width="1.625" style="189" hidden="1" customWidth="1"/>
    <col min="7442" max="7445" width="1" style="189" hidden="1" customWidth="1"/>
    <col min="7446" max="7447" width="1.875" style="189" hidden="1" customWidth="1"/>
    <col min="7448" max="7450" width="15.625" style="189" hidden="1" customWidth="1"/>
    <col min="7451" max="7451" width="16.375" style="189" hidden="1" customWidth="1"/>
    <col min="7452" max="7454" width="15.625" style="189" hidden="1" customWidth="1"/>
    <col min="7455" max="7455" width="0.25" style="189" hidden="1" customWidth="1"/>
    <col min="7456" max="7456" width="15.25" style="189" hidden="1" customWidth="1"/>
    <col min="7457" max="7458" width="15.375" style="189" hidden="1" customWidth="1"/>
    <col min="7459" max="7459" width="34.375" style="189" hidden="1" customWidth="1"/>
    <col min="7460" max="7460" width="0.125" style="189" hidden="1" customWidth="1"/>
    <col min="7461" max="7677" width="34.375" style="189" hidden="1" customWidth="1"/>
    <col min="7678" max="7678" width="5.25" style="189" hidden="1" customWidth="1"/>
    <col min="7679" max="7680" width="34.375" style="189" hidden="1"/>
    <col min="7681" max="7681" width="1.625" style="189" hidden="1" customWidth="1"/>
    <col min="7682" max="7682" width="34.375" style="189" hidden="1" customWidth="1"/>
    <col min="7683" max="7696" width="1" style="189" hidden="1" customWidth="1"/>
    <col min="7697" max="7697" width="1.625" style="189" hidden="1" customWidth="1"/>
    <col min="7698" max="7701" width="1" style="189" hidden="1" customWidth="1"/>
    <col min="7702" max="7703" width="1.875" style="189" hidden="1" customWidth="1"/>
    <col min="7704" max="7706" width="15.625" style="189" hidden="1" customWidth="1"/>
    <col min="7707" max="7707" width="16.375" style="189" hidden="1" customWidth="1"/>
    <col min="7708" max="7710" width="15.625" style="189" hidden="1" customWidth="1"/>
    <col min="7711" max="7711" width="0.25" style="189" hidden="1" customWidth="1"/>
    <col min="7712" max="7712" width="15.25" style="189" hidden="1" customWidth="1"/>
    <col min="7713" max="7714" width="15.375" style="189" hidden="1" customWidth="1"/>
    <col min="7715" max="7715" width="34.375" style="189" hidden="1" customWidth="1"/>
    <col min="7716" max="7716" width="0.125" style="189" hidden="1" customWidth="1"/>
    <col min="7717" max="7933" width="34.375" style="189" hidden="1" customWidth="1"/>
    <col min="7934" max="7934" width="5.25" style="189" hidden="1" customWidth="1"/>
    <col min="7935" max="7936" width="34.375" style="189" hidden="1"/>
    <col min="7937" max="7937" width="1.625" style="189" hidden="1" customWidth="1"/>
    <col min="7938" max="7938" width="34.375" style="189" hidden="1" customWidth="1"/>
    <col min="7939" max="7952" width="1" style="189" hidden="1" customWidth="1"/>
    <col min="7953" max="7953" width="1.625" style="189" hidden="1" customWidth="1"/>
    <col min="7954" max="7957" width="1" style="189" hidden="1" customWidth="1"/>
    <col min="7958" max="7959" width="1.875" style="189" hidden="1" customWidth="1"/>
    <col min="7960" max="7962" width="15.625" style="189" hidden="1" customWidth="1"/>
    <col min="7963" max="7963" width="16.375" style="189" hidden="1" customWidth="1"/>
    <col min="7964" max="7966" width="15.625" style="189" hidden="1" customWidth="1"/>
    <col min="7967" max="7967" width="0.25" style="189" hidden="1" customWidth="1"/>
    <col min="7968" max="7968" width="15.25" style="189" hidden="1" customWidth="1"/>
    <col min="7969" max="7970" width="15.375" style="189" hidden="1" customWidth="1"/>
    <col min="7971" max="7971" width="34.375" style="189" hidden="1" customWidth="1"/>
    <col min="7972" max="7972" width="0.125" style="189" hidden="1" customWidth="1"/>
    <col min="7973" max="8189" width="34.375" style="189" hidden="1" customWidth="1"/>
    <col min="8190" max="8190" width="5.25" style="189" hidden="1" customWidth="1"/>
    <col min="8191" max="8192" width="34.375" style="189" hidden="1"/>
    <col min="8193" max="8193" width="1.625" style="189" hidden="1" customWidth="1"/>
    <col min="8194" max="8194" width="34.375" style="189" hidden="1" customWidth="1"/>
    <col min="8195" max="8208" width="1" style="189" hidden="1" customWidth="1"/>
    <col min="8209" max="8209" width="1.625" style="189" hidden="1" customWidth="1"/>
    <col min="8210" max="8213" width="1" style="189" hidden="1" customWidth="1"/>
    <col min="8214" max="8215" width="1.875" style="189" hidden="1" customWidth="1"/>
    <col min="8216" max="8218" width="15.625" style="189" hidden="1" customWidth="1"/>
    <col min="8219" max="8219" width="16.375" style="189" hidden="1" customWidth="1"/>
    <col min="8220" max="8222" width="15.625" style="189" hidden="1" customWidth="1"/>
    <col min="8223" max="8223" width="0.25" style="189" hidden="1" customWidth="1"/>
    <col min="8224" max="8224" width="15.25" style="189" hidden="1" customWidth="1"/>
    <col min="8225" max="8226" width="15.375" style="189" hidden="1" customWidth="1"/>
    <col min="8227" max="8227" width="34.375" style="189" hidden="1" customWidth="1"/>
    <col min="8228" max="8228" width="0.125" style="189" hidden="1" customWidth="1"/>
    <col min="8229" max="8445" width="34.375" style="189" hidden="1" customWidth="1"/>
    <col min="8446" max="8446" width="5.25" style="189" hidden="1" customWidth="1"/>
    <col min="8447" max="8448" width="34.375" style="189" hidden="1"/>
    <col min="8449" max="8449" width="1.625" style="189" hidden="1" customWidth="1"/>
    <col min="8450" max="8450" width="34.375" style="189" hidden="1" customWidth="1"/>
    <col min="8451" max="8464" width="1" style="189" hidden="1" customWidth="1"/>
    <col min="8465" max="8465" width="1.625" style="189" hidden="1" customWidth="1"/>
    <col min="8466" max="8469" width="1" style="189" hidden="1" customWidth="1"/>
    <col min="8470" max="8471" width="1.875" style="189" hidden="1" customWidth="1"/>
    <col min="8472" max="8474" width="15.625" style="189" hidden="1" customWidth="1"/>
    <col min="8475" max="8475" width="16.375" style="189" hidden="1" customWidth="1"/>
    <col min="8476" max="8478" width="15.625" style="189" hidden="1" customWidth="1"/>
    <col min="8479" max="8479" width="0.25" style="189" hidden="1" customWidth="1"/>
    <col min="8480" max="8480" width="15.25" style="189" hidden="1" customWidth="1"/>
    <col min="8481" max="8482" width="15.375" style="189" hidden="1" customWidth="1"/>
    <col min="8483" max="8483" width="34.375" style="189" hidden="1" customWidth="1"/>
    <col min="8484" max="8484" width="0.125" style="189" hidden="1" customWidth="1"/>
    <col min="8485" max="8701" width="34.375" style="189" hidden="1" customWidth="1"/>
    <col min="8702" max="8702" width="5.25" style="189" hidden="1" customWidth="1"/>
    <col min="8703" max="8704" width="34.375" style="189" hidden="1"/>
    <col min="8705" max="8705" width="1.625" style="189" hidden="1" customWidth="1"/>
    <col min="8706" max="8706" width="34.375" style="189" hidden="1" customWidth="1"/>
    <col min="8707" max="8720" width="1" style="189" hidden="1" customWidth="1"/>
    <col min="8721" max="8721" width="1.625" style="189" hidden="1" customWidth="1"/>
    <col min="8722" max="8725" width="1" style="189" hidden="1" customWidth="1"/>
    <col min="8726" max="8727" width="1.875" style="189" hidden="1" customWidth="1"/>
    <col min="8728" max="8730" width="15.625" style="189" hidden="1" customWidth="1"/>
    <col min="8731" max="8731" width="16.375" style="189" hidden="1" customWidth="1"/>
    <col min="8732" max="8734" width="15.625" style="189" hidden="1" customWidth="1"/>
    <col min="8735" max="8735" width="0.25" style="189" hidden="1" customWidth="1"/>
    <col min="8736" max="8736" width="15.25" style="189" hidden="1" customWidth="1"/>
    <col min="8737" max="8738" width="15.375" style="189" hidden="1" customWidth="1"/>
    <col min="8739" max="8739" width="34.375" style="189" hidden="1" customWidth="1"/>
    <col min="8740" max="8740" width="0.125" style="189" hidden="1" customWidth="1"/>
    <col min="8741" max="8957" width="34.375" style="189" hidden="1" customWidth="1"/>
    <col min="8958" max="8958" width="5.25" style="189" hidden="1" customWidth="1"/>
    <col min="8959" max="8960" width="34.375" style="189" hidden="1"/>
    <col min="8961" max="8961" width="1.625" style="189" hidden="1" customWidth="1"/>
    <col min="8962" max="8962" width="34.375" style="189" hidden="1" customWidth="1"/>
    <col min="8963" max="8976" width="1" style="189" hidden="1" customWidth="1"/>
    <col min="8977" max="8977" width="1.625" style="189" hidden="1" customWidth="1"/>
    <col min="8978" max="8981" width="1" style="189" hidden="1" customWidth="1"/>
    <col min="8982" max="8983" width="1.875" style="189" hidden="1" customWidth="1"/>
    <col min="8984" max="8986" width="15.625" style="189" hidden="1" customWidth="1"/>
    <col min="8987" max="8987" width="16.375" style="189" hidden="1" customWidth="1"/>
    <col min="8988" max="8990" width="15.625" style="189" hidden="1" customWidth="1"/>
    <col min="8991" max="8991" width="0.25" style="189" hidden="1" customWidth="1"/>
    <col min="8992" max="8992" width="15.25" style="189" hidden="1" customWidth="1"/>
    <col min="8993" max="8994" width="15.375" style="189" hidden="1" customWidth="1"/>
    <col min="8995" max="8995" width="34.375" style="189" hidden="1" customWidth="1"/>
    <col min="8996" max="8996" width="0.125" style="189" hidden="1" customWidth="1"/>
    <col min="8997" max="9213" width="34.375" style="189" hidden="1" customWidth="1"/>
    <col min="9214" max="9214" width="5.25" style="189" hidden="1" customWidth="1"/>
    <col min="9215" max="9216" width="34.375" style="189" hidden="1"/>
    <col min="9217" max="9217" width="1.625" style="189" hidden="1" customWidth="1"/>
    <col min="9218" max="9218" width="34.375" style="189" hidden="1" customWidth="1"/>
    <col min="9219" max="9232" width="1" style="189" hidden="1" customWidth="1"/>
    <col min="9233" max="9233" width="1.625" style="189" hidden="1" customWidth="1"/>
    <col min="9234" max="9237" width="1" style="189" hidden="1" customWidth="1"/>
    <col min="9238" max="9239" width="1.875" style="189" hidden="1" customWidth="1"/>
    <col min="9240" max="9242" width="15.625" style="189" hidden="1" customWidth="1"/>
    <col min="9243" max="9243" width="16.375" style="189" hidden="1" customWidth="1"/>
    <col min="9244" max="9246" width="15.625" style="189" hidden="1" customWidth="1"/>
    <col min="9247" max="9247" width="0.25" style="189" hidden="1" customWidth="1"/>
    <col min="9248" max="9248" width="15.25" style="189" hidden="1" customWidth="1"/>
    <col min="9249" max="9250" width="15.375" style="189" hidden="1" customWidth="1"/>
    <col min="9251" max="9251" width="34.375" style="189" hidden="1" customWidth="1"/>
    <col min="9252" max="9252" width="0.125" style="189" hidden="1" customWidth="1"/>
    <col min="9253" max="9469" width="34.375" style="189" hidden="1" customWidth="1"/>
    <col min="9470" max="9470" width="5.25" style="189" hidden="1" customWidth="1"/>
    <col min="9471" max="9472" width="34.375" style="189" hidden="1"/>
    <col min="9473" max="9473" width="1.625" style="189" hidden="1" customWidth="1"/>
    <col min="9474" max="9474" width="34.375" style="189" hidden="1" customWidth="1"/>
    <col min="9475" max="9488" width="1" style="189" hidden="1" customWidth="1"/>
    <col min="9489" max="9489" width="1.625" style="189" hidden="1" customWidth="1"/>
    <col min="9490" max="9493" width="1" style="189" hidden="1" customWidth="1"/>
    <col min="9494" max="9495" width="1.875" style="189" hidden="1" customWidth="1"/>
    <col min="9496" max="9498" width="15.625" style="189" hidden="1" customWidth="1"/>
    <col min="9499" max="9499" width="16.375" style="189" hidden="1" customWidth="1"/>
    <col min="9500" max="9502" width="15.625" style="189" hidden="1" customWidth="1"/>
    <col min="9503" max="9503" width="0.25" style="189" hidden="1" customWidth="1"/>
    <col min="9504" max="9504" width="15.25" style="189" hidden="1" customWidth="1"/>
    <col min="9505" max="9506" width="15.375" style="189" hidden="1" customWidth="1"/>
    <col min="9507" max="9507" width="34.375" style="189" hidden="1" customWidth="1"/>
    <col min="9508" max="9508" width="0.125" style="189" hidden="1" customWidth="1"/>
    <col min="9509" max="9725" width="34.375" style="189" hidden="1" customWidth="1"/>
    <col min="9726" max="9726" width="5.25" style="189" hidden="1" customWidth="1"/>
    <col min="9727" max="9728" width="34.375" style="189" hidden="1"/>
    <col min="9729" max="9729" width="1.625" style="189" hidden="1" customWidth="1"/>
    <col min="9730" max="9730" width="34.375" style="189" hidden="1" customWidth="1"/>
    <col min="9731" max="9744" width="1" style="189" hidden="1" customWidth="1"/>
    <col min="9745" max="9745" width="1.625" style="189" hidden="1" customWidth="1"/>
    <col min="9746" max="9749" width="1" style="189" hidden="1" customWidth="1"/>
    <col min="9750" max="9751" width="1.875" style="189" hidden="1" customWidth="1"/>
    <col min="9752" max="9754" width="15.625" style="189" hidden="1" customWidth="1"/>
    <col min="9755" max="9755" width="16.375" style="189" hidden="1" customWidth="1"/>
    <col min="9756" max="9758" width="15.625" style="189" hidden="1" customWidth="1"/>
    <col min="9759" max="9759" width="0.25" style="189" hidden="1" customWidth="1"/>
    <col min="9760" max="9760" width="15.25" style="189" hidden="1" customWidth="1"/>
    <col min="9761" max="9762" width="15.375" style="189" hidden="1" customWidth="1"/>
    <col min="9763" max="9763" width="34.375" style="189" hidden="1" customWidth="1"/>
    <col min="9764" max="9764" width="0.125" style="189" hidden="1" customWidth="1"/>
    <col min="9765" max="9981" width="34.375" style="189" hidden="1" customWidth="1"/>
    <col min="9982" max="9982" width="5.25" style="189" hidden="1" customWidth="1"/>
    <col min="9983" max="9984" width="34.375" style="189" hidden="1"/>
    <col min="9985" max="9985" width="1.625" style="189" hidden="1" customWidth="1"/>
    <col min="9986" max="9986" width="34.375" style="189" hidden="1" customWidth="1"/>
    <col min="9987" max="10000" width="1" style="189" hidden="1" customWidth="1"/>
    <col min="10001" max="10001" width="1.625" style="189" hidden="1" customWidth="1"/>
    <col min="10002" max="10005" width="1" style="189" hidden="1" customWidth="1"/>
    <col min="10006" max="10007" width="1.875" style="189" hidden="1" customWidth="1"/>
    <col min="10008" max="10010" width="15.625" style="189" hidden="1" customWidth="1"/>
    <col min="10011" max="10011" width="16.375" style="189" hidden="1" customWidth="1"/>
    <col min="10012" max="10014" width="15.625" style="189" hidden="1" customWidth="1"/>
    <col min="10015" max="10015" width="0.25" style="189" hidden="1" customWidth="1"/>
    <col min="10016" max="10016" width="15.25" style="189" hidden="1" customWidth="1"/>
    <col min="10017" max="10018" width="15.375" style="189" hidden="1" customWidth="1"/>
    <col min="10019" max="10019" width="34.375" style="189" hidden="1" customWidth="1"/>
    <col min="10020" max="10020" width="0.125" style="189" hidden="1" customWidth="1"/>
    <col min="10021" max="10237" width="34.375" style="189" hidden="1" customWidth="1"/>
    <col min="10238" max="10238" width="5.25" style="189" hidden="1" customWidth="1"/>
    <col min="10239" max="10240" width="34.375" style="189" hidden="1"/>
    <col min="10241" max="10241" width="1.625" style="189" hidden="1" customWidth="1"/>
    <col min="10242" max="10242" width="34.375" style="189" hidden="1" customWidth="1"/>
    <col min="10243" max="10256" width="1" style="189" hidden="1" customWidth="1"/>
    <col min="10257" max="10257" width="1.625" style="189" hidden="1" customWidth="1"/>
    <col min="10258" max="10261" width="1" style="189" hidden="1" customWidth="1"/>
    <col min="10262" max="10263" width="1.875" style="189" hidden="1" customWidth="1"/>
    <col min="10264" max="10266" width="15.625" style="189" hidden="1" customWidth="1"/>
    <col min="10267" max="10267" width="16.375" style="189" hidden="1" customWidth="1"/>
    <col min="10268" max="10270" width="15.625" style="189" hidden="1" customWidth="1"/>
    <col min="10271" max="10271" width="0.25" style="189" hidden="1" customWidth="1"/>
    <col min="10272" max="10272" width="15.25" style="189" hidden="1" customWidth="1"/>
    <col min="10273" max="10274" width="15.375" style="189" hidden="1" customWidth="1"/>
    <col min="10275" max="10275" width="34.375" style="189" hidden="1" customWidth="1"/>
    <col min="10276" max="10276" width="0.125" style="189" hidden="1" customWidth="1"/>
    <col min="10277" max="10493" width="34.375" style="189" hidden="1" customWidth="1"/>
    <col min="10494" max="10494" width="5.25" style="189" hidden="1" customWidth="1"/>
    <col min="10495" max="10496" width="34.375" style="189" hidden="1"/>
    <col min="10497" max="10497" width="1.625" style="189" hidden="1" customWidth="1"/>
    <col min="10498" max="10498" width="34.375" style="189" hidden="1" customWidth="1"/>
    <col min="10499" max="10512" width="1" style="189" hidden="1" customWidth="1"/>
    <col min="10513" max="10513" width="1.625" style="189" hidden="1" customWidth="1"/>
    <col min="10514" max="10517" width="1" style="189" hidden="1" customWidth="1"/>
    <col min="10518" max="10519" width="1.875" style="189" hidden="1" customWidth="1"/>
    <col min="10520" max="10522" width="15.625" style="189" hidden="1" customWidth="1"/>
    <col min="10523" max="10523" width="16.375" style="189" hidden="1" customWidth="1"/>
    <col min="10524" max="10526" width="15.625" style="189" hidden="1" customWidth="1"/>
    <col min="10527" max="10527" width="0.25" style="189" hidden="1" customWidth="1"/>
    <col min="10528" max="10528" width="15.25" style="189" hidden="1" customWidth="1"/>
    <col min="10529" max="10530" width="15.375" style="189" hidden="1" customWidth="1"/>
    <col min="10531" max="10531" width="34.375" style="189" hidden="1" customWidth="1"/>
    <col min="10532" max="10532" width="0.125" style="189" hidden="1" customWidth="1"/>
    <col min="10533" max="10749" width="34.375" style="189" hidden="1" customWidth="1"/>
    <col min="10750" max="10750" width="5.25" style="189" hidden="1" customWidth="1"/>
    <col min="10751" max="10752" width="34.375" style="189" hidden="1"/>
    <col min="10753" max="10753" width="1.625" style="189" hidden="1" customWidth="1"/>
    <col min="10754" max="10754" width="34.375" style="189" hidden="1" customWidth="1"/>
    <col min="10755" max="10768" width="1" style="189" hidden="1" customWidth="1"/>
    <col min="10769" max="10769" width="1.625" style="189" hidden="1" customWidth="1"/>
    <col min="10770" max="10773" width="1" style="189" hidden="1" customWidth="1"/>
    <col min="10774" max="10775" width="1.875" style="189" hidden="1" customWidth="1"/>
    <col min="10776" max="10778" width="15.625" style="189" hidden="1" customWidth="1"/>
    <col min="10779" max="10779" width="16.375" style="189" hidden="1" customWidth="1"/>
    <col min="10780" max="10782" width="15.625" style="189" hidden="1" customWidth="1"/>
    <col min="10783" max="10783" width="0.25" style="189" hidden="1" customWidth="1"/>
    <col min="10784" max="10784" width="15.25" style="189" hidden="1" customWidth="1"/>
    <col min="10785" max="10786" width="15.375" style="189" hidden="1" customWidth="1"/>
    <col min="10787" max="10787" width="34.375" style="189" hidden="1" customWidth="1"/>
    <col min="10788" max="10788" width="0.125" style="189" hidden="1" customWidth="1"/>
    <col min="10789" max="11005" width="34.375" style="189" hidden="1" customWidth="1"/>
    <col min="11006" max="11006" width="5.25" style="189" hidden="1" customWidth="1"/>
    <col min="11007" max="11008" width="34.375" style="189" hidden="1"/>
    <col min="11009" max="11009" width="1.625" style="189" hidden="1" customWidth="1"/>
    <col min="11010" max="11010" width="34.375" style="189" hidden="1" customWidth="1"/>
    <col min="11011" max="11024" width="1" style="189" hidden="1" customWidth="1"/>
    <col min="11025" max="11025" width="1.625" style="189" hidden="1" customWidth="1"/>
    <col min="11026" max="11029" width="1" style="189" hidden="1" customWidth="1"/>
    <col min="11030" max="11031" width="1.875" style="189" hidden="1" customWidth="1"/>
    <col min="11032" max="11034" width="15.625" style="189" hidden="1" customWidth="1"/>
    <col min="11035" max="11035" width="16.375" style="189" hidden="1" customWidth="1"/>
    <col min="11036" max="11038" width="15.625" style="189" hidden="1" customWidth="1"/>
    <col min="11039" max="11039" width="0.25" style="189" hidden="1" customWidth="1"/>
    <col min="11040" max="11040" width="15.25" style="189" hidden="1" customWidth="1"/>
    <col min="11041" max="11042" width="15.375" style="189" hidden="1" customWidth="1"/>
    <col min="11043" max="11043" width="34.375" style="189" hidden="1" customWidth="1"/>
    <col min="11044" max="11044" width="0.125" style="189" hidden="1" customWidth="1"/>
    <col min="11045" max="11261" width="34.375" style="189" hidden="1" customWidth="1"/>
    <col min="11262" max="11262" width="5.25" style="189" hidden="1" customWidth="1"/>
    <col min="11263" max="11264" width="34.375" style="189" hidden="1"/>
    <col min="11265" max="11265" width="1.625" style="189" hidden="1" customWidth="1"/>
    <col min="11266" max="11266" width="34.375" style="189" hidden="1" customWidth="1"/>
    <col min="11267" max="11280" width="1" style="189" hidden="1" customWidth="1"/>
    <col min="11281" max="11281" width="1.625" style="189" hidden="1" customWidth="1"/>
    <col min="11282" max="11285" width="1" style="189" hidden="1" customWidth="1"/>
    <col min="11286" max="11287" width="1.875" style="189" hidden="1" customWidth="1"/>
    <col min="11288" max="11290" width="15.625" style="189" hidden="1" customWidth="1"/>
    <col min="11291" max="11291" width="16.375" style="189" hidden="1" customWidth="1"/>
    <col min="11292" max="11294" width="15.625" style="189" hidden="1" customWidth="1"/>
    <col min="11295" max="11295" width="0.25" style="189" hidden="1" customWidth="1"/>
    <col min="11296" max="11296" width="15.25" style="189" hidden="1" customWidth="1"/>
    <col min="11297" max="11298" width="15.375" style="189" hidden="1" customWidth="1"/>
    <col min="11299" max="11299" width="34.375" style="189" hidden="1" customWidth="1"/>
    <col min="11300" max="11300" width="0.125" style="189" hidden="1" customWidth="1"/>
    <col min="11301" max="11517" width="34.375" style="189" hidden="1" customWidth="1"/>
    <col min="11518" max="11518" width="5.25" style="189" hidden="1" customWidth="1"/>
    <col min="11519" max="11520" width="34.375" style="189" hidden="1"/>
    <col min="11521" max="11521" width="1.625" style="189" hidden="1" customWidth="1"/>
    <col min="11522" max="11522" width="34.375" style="189" hidden="1" customWidth="1"/>
    <col min="11523" max="11536" width="1" style="189" hidden="1" customWidth="1"/>
    <col min="11537" max="11537" width="1.625" style="189" hidden="1" customWidth="1"/>
    <col min="11538" max="11541" width="1" style="189" hidden="1" customWidth="1"/>
    <col min="11542" max="11543" width="1.875" style="189" hidden="1" customWidth="1"/>
    <col min="11544" max="11546" width="15.625" style="189" hidden="1" customWidth="1"/>
    <col min="11547" max="11547" width="16.375" style="189" hidden="1" customWidth="1"/>
    <col min="11548" max="11550" width="15.625" style="189" hidden="1" customWidth="1"/>
    <col min="11551" max="11551" width="0.25" style="189" hidden="1" customWidth="1"/>
    <col min="11552" max="11552" width="15.25" style="189" hidden="1" customWidth="1"/>
    <col min="11553" max="11554" width="15.375" style="189" hidden="1" customWidth="1"/>
    <col min="11555" max="11555" width="34.375" style="189" hidden="1" customWidth="1"/>
    <col min="11556" max="11556" width="0.125" style="189" hidden="1" customWidth="1"/>
    <col min="11557" max="11773" width="34.375" style="189" hidden="1" customWidth="1"/>
    <col min="11774" max="11774" width="5.25" style="189" hidden="1" customWidth="1"/>
    <col min="11775" max="11776" width="34.375" style="189" hidden="1"/>
    <col min="11777" max="11777" width="1.625" style="189" hidden="1" customWidth="1"/>
    <col min="11778" max="11778" width="34.375" style="189" hidden="1" customWidth="1"/>
    <col min="11779" max="11792" width="1" style="189" hidden="1" customWidth="1"/>
    <col min="11793" max="11793" width="1.625" style="189" hidden="1" customWidth="1"/>
    <col min="11794" max="11797" width="1" style="189" hidden="1" customWidth="1"/>
    <col min="11798" max="11799" width="1.875" style="189" hidden="1" customWidth="1"/>
    <col min="11800" max="11802" width="15.625" style="189" hidden="1" customWidth="1"/>
    <col min="11803" max="11803" width="16.375" style="189" hidden="1" customWidth="1"/>
    <col min="11804" max="11806" width="15.625" style="189" hidden="1" customWidth="1"/>
    <col min="11807" max="11807" width="0.25" style="189" hidden="1" customWidth="1"/>
    <col min="11808" max="11808" width="15.25" style="189" hidden="1" customWidth="1"/>
    <col min="11809" max="11810" width="15.375" style="189" hidden="1" customWidth="1"/>
    <col min="11811" max="11811" width="34.375" style="189" hidden="1" customWidth="1"/>
    <col min="11812" max="11812" width="0.125" style="189" hidden="1" customWidth="1"/>
    <col min="11813" max="12029" width="34.375" style="189" hidden="1" customWidth="1"/>
    <col min="12030" max="12030" width="5.25" style="189" hidden="1" customWidth="1"/>
    <col min="12031" max="12032" width="34.375" style="189" hidden="1"/>
    <col min="12033" max="12033" width="1.625" style="189" hidden="1" customWidth="1"/>
    <col min="12034" max="12034" width="34.375" style="189" hidden="1" customWidth="1"/>
    <col min="12035" max="12048" width="1" style="189" hidden="1" customWidth="1"/>
    <col min="12049" max="12049" width="1.625" style="189" hidden="1" customWidth="1"/>
    <col min="12050" max="12053" width="1" style="189" hidden="1" customWidth="1"/>
    <col min="12054" max="12055" width="1.875" style="189" hidden="1" customWidth="1"/>
    <col min="12056" max="12058" width="15.625" style="189" hidden="1" customWidth="1"/>
    <col min="12059" max="12059" width="16.375" style="189" hidden="1" customWidth="1"/>
    <col min="12060" max="12062" width="15.625" style="189" hidden="1" customWidth="1"/>
    <col min="12063" max="12063" width="0.25" style="189" hidden="1" customWidth="1"/>
    <col min="12064" max="12064" width="15.25" style="189" hidden="1" customWidth="1"/>
    <col min="12065" max="12066" width="15.375" style="189" hidden="1" customWidth="1"/>
    <col min="12067" max="12067" width="34.375" style="189" hidden="1" customWidth="1"/>
    <col min="12068" max="12068" width="0.125" style="189" hidden="1" customWidth="1"/>
    <col min="12069" max="12285" width="34.375" style="189" hidden="1" customWidth="1"/>
    <col min="12286" max="12286" width="5.25" style="189" hidden="1" customWidth="1"/>
    <col min="12287" max="12288" width="34.375" style="189" hidden="1"/>
    <col min="12289" max="12289" width="1.625" style="189" hidden="1" customWidth="1"/>
    <col min="12290" max="12290" width="34.375" style="189" hidden="1" customWidth="1"/>
    <col min="12291" max="12304" width="1" style="189" hidden="1" customWidth="1"/>
    <col min="12305" max="12305" width="1.625" style="189" hidden="1" customWidth="1"/>
    <col min="12306" max="12309" width="1" style="189" hidden="1" customWidth="1"/>
    <col min="12310" max="12311" width="1.875" style="189" hidden="1" customWidth="1"/>
    <col min="12312" max="12314" width="15.625" style="189" hidden="1" customWidth="1"/>
    <col min="12315" max="12315" width="16.375" style="189" hidden="1" customWidth="1"/>
    <col min="12316" max="12318" width="15.625" style="189" hidden="1" customWidth="1"/>
    <col min="12319" max="12319" width="0.25" style="189" hidden="1" customWidth="1"/>
    <col min="12320" max="12320" width="15.25" style="189" hidden="1" customWidth="1"/>
    <col min="12321" max="12322" width="15.375" style="189" hidden="1" customWidth="1"/>
    <col min="12323" max="12323" width="34.375" style="189" hidden="1" customWidth="1"/>
    <col min="12324" max="12324" width="0.125" style="189" hidden="1" customWidth="1"/>
    <col min="12325" max="12541" width="34.375" style="189" hidden="1" customWidth="1"/>
    <col min="12542" max="12542" width="5.25" style="189" hidden="1" customWidth="1"/>
    <col min="12543" max="12544" width="34.375" style="189" hidden="1"/>
    <col min="12545" max="12545" width="1.625" style="189" hidden="1" customWidth="1"/>
    <col min="12546" max="12546" width="34.375" style="189" hidden="1" customWidth="1"/>
    <col min="12547" max="12560" width="1" style="189" hidden="1" customWidth="1"/>
    <col min="12561" max="12561" width="1.625" style="189" hidden="1" customWidth="1"/>
    <col min="12562" max="12565" width="1" style="189" hidden="1" customWidth="1"/>
    <col min="12566" max="12567" width="1.875" style="189" hidden="1" customWidth="1"/>
    <col min="12568" max="12570" width="15.625" style="189" hidden="1" customWidth="1"/>
    <col min="12571" max="12571" width="16.375" style="189" hidden="1" customWidth="1"/>
    <col min="12572" max="12574" width="15.625" style="189" hidden="1" customWidth="1"/>
    <col min="12575" max="12575" width="0.25" style="189" hidden="1" customWidth="1"/>
    <col min="12576" max="12576" width="15.25" style="189" hidden="1" customWidth="1"/>
    <col min="12577" max="12578" width="15.375" style="189" hidden="1" customWidth="1"/>
    <col min="12579" max="12579" width="34.375" style="189" hidden="1" customWidth="1"/>
    <col min="12580" max="12580" width="0.125" style="189" hidden="1" customWidth="1"/>
    <col min="12581" max="12797" width="34.375" style="189" hidden="1" customWidth="1"/>
    <col min="12798" max="12798" width="5.25" style="189" hidden="1" customWidth="1"/>
    <col min="12799" max="12800" width="34.375" style="189" hidden="1"/>
    <col min="12801" max="12801" width="1.625" style="189" hidden="1" customWidth="1"/>
    <col min="12802" max="12802" width="34.375" style="189" hidden="1" customWidth="1"/>
    <col min="12803" max="12816" width="1" style="189" hidden="1" customWidth="1"/>
    <col min="12817" max="12817" width="1.625" style="189" hidden="1" customWidth="1"/>
    <col min="12818" max="12821" width="1" style="189" hidden="1" customWidth="1"/>
    <col min="12822" max="12823" width="1.875" style="189" hidden="1" customWidth="1"/>
    <col min="12824" max="12826" width="15.625" style="189" hidden="1" customWidth="1"/>
    <col min="12827" max="12827" width="16.375" style="189" hidden="1" customWidth="1"/>
    <col min="12828" max="12830" width="15.625" style="189" hidden="1" customWidth="1"/>
    <col min="12831" max="12831" width="0.25" style="189" hidden="1" customWidth="1"/>
    <col min="12832" max="12832" width="15.25" style="189" hidden="1" customWidth="1"/>
    <col min="12833" max="12834" width="15.375" style="189" hidden="1" customWidth="1"/>
    <col min="12835" max="12835" width="34.375" style="189" hidden="1" customWidth="1"/>
    <col min="12836" max="12836" width="0.125" style="189" hidden="1" customWidth="1"/>
    <col min="12837" max="13053" width="34.375" style="189" hidden="1" customWidth="1"/>
    <col min="13054" max="13054" width="5.25" style="189" hidden="1" customWidth="1"/>
    <col min="13055" max="13056" width="34.375" style="189" hidden="1"/>
    <col min="13057" max="13057" width="1.625" style="189" hidden="1" customWidth="1"/>
    <col min="13058" max="13058" width="34.375" style="189" hidden="1" customWidth="1"/>
    <col min="13059" max="13072" width="1" style="189" hidden="1" customWidth="1"/>
    <col min="13073" max="13073" width="1.625" style="189" hidden="1" customWidth="1"/>
    <col min="13074" max="13077" width="1" style="189" hidden="1" customWidth="1"/>
    <col min="13078" max="13079" width="1.875" style="189" hidden="1" customWidth="1"/>
    <col min="13080" max="13082" width="15.625" style="189" hidden="1" customWidth="1"/>
    <col min="13083" max="13083" width="16.375" style="189" hidden="1" customWidth="1"/>
    <col min="13084" max="13086" width="15.625" style="189" hidden="1" customWidth="1"/>
    <col min="13087" max="13087" width="0.25" style="189" hidden="1" customWidth="1"/>
    <col min="13088" max="13088" width="15.25" style="189" hidden="1" customWidth="1"/>
    <col min="13089" max="13090" width="15.375" style="189" hidden="1" customWidth="1"/>
    <col min="13091" max="13091" width="34.375" style="189" hidden="1" customWidth="1"/>
    <col min="13092" max="13092" width="0.125" style="189" hidden="1" customWidth="1"/>
    <col min="13093" max="13309" width="34.375" style="189" hidden="1" customWidth="1"/>
    <col min="13310" max="13310" width="5.25" style="189" hidden="1" customWidth="1"/>
    <col min="13311" max="13312" width="34.375" style="189" hidden="1"/>
    <col min="13313" max="13313" width="1.625" style="189" hidden="1" customWidth="1"/>
    <col min="13314" max="13314" width="34.375" style="189" hidden="1" customWidth="1"/>
    <col min="13315" max="13328" width="1" style="189" hidden="1" customWidth="1"/>
    <col min="13329" max="13329" width="1.625" style="189" hidden="1" customWidth="1"/>
    <col min="13330" max="13333" width="1" style="189" hidden="1" customWidth="1"/>
    <col min="13334" max="13335" width="1.875" style="189" hidden="1" customWidth="1"/>
    <col min="13336" max="13338" width="15.625" style="189" hidden="1" customWidth="1"/>
    <col min="13339" max="13339" width="16.375" style="189" hidden="1" customWidth="1"/>
    <col min="13340" max="13342" width="15.625" style="189" hidden="1" customWidth="1"/>
    <col min="13343" max="13343" width="0.25" style="189" hidden="1" customWidth="1"/>
    <col min="13344" max="13344" width="15.25" style="189" hidden="1" customWidth="1"/>
    <col min="13345" max="13346" width="15.375" style="189" hidden="1" customWidth="1"/>
    <col min="13347" max="13347" width="34.375" style="189" hidden="1" customWidth="1"/>
    <col min="13348" max="13348" width="0.125" style="189" hidden="1" customWidth="1"/>
    <col min="13349" max="13565" width="34.375" style="189" hidden="1" customWidth="1"/>
    <col min="13566" max="13566" width="5.25" style="189" hidden="1" customWidth="1"/>
    <col min="13567" max="13568" width="34.375" style="189" hidden="1"/>
    <col min="13569" max="13569" width="1.625" style="189" hidden="1" customWidth="1"/>
    <col min="13570" max="13570" width="34.375" style="189" hidden="1" customWidth="1"/>
    <col min="13571" max="13584" width="1" style="189" hidden="1" customWidth="1"/>
    <col min="13585" max="13585" width="1.625" style="189" hidden="1" customWidth="1"/>
    <col min="13586" max="13589" width="1" style="189" hidden="1" customWidth="1"/>
    <col min="13590" max="13591" width="1.875" style="189" hidden="1" customWidth="1"/>
    <col min="13592" max="13594" width="15.625" style="189" hidden="1" customWidth="1"/>
    <col min="13595" max="13595" width="16.375" style="189" hidden="1" customWidth="1"/>
    <col min="13596" max="13598" width="15.625" style="189" hidden="1" customWidth="1"/>
    <col min="13599" max="13599" width="0.25" style="189" hidden="1" customWidth="1"/>
    <col min="13600" max="13600" width="15.25" style="189" hidden="1" customWidth="1"/>
    <col min="13601" max="13602" width="15.375" style="189" hidden="1" customWidth="1"/>
    <col min="13603" max="13603" width="34.375" style="189" hidden="1" customWidth="1"/>
    <col min="13604" max="13604" width="0.125" style="189" hidden="1" customWidth="1"/>
    <col min="13605" max="13821" width="34.375" style="189" hidden="1" customWidth="1"/>
    <col min="13822" max="13822" width="5.25" style="189" hidden="1" customWidth="1"/>
    <col min="13823" max="13824" width="34.375" style="189" hidden="1"/>
    <col min="13825" max="13825" width="1.625" style="189" hidden="1" customWidth="1"/>
    <col min="13826" max="13826" width="34.375" style="189" hidden="1" customWidth="1"/>
    <col min="13827" max="13840" width="1" style="189" hidden="1" customWidth="1"/>
    <col min="13841" max="13841" width="1.625" style="189" hidden="1" customWidth="1"/>
    <col min="13842" max="13845" width="1" style="189" hidden="1" customWidth="1"/>
    <col min="13846" max="13847" width="1.875" style="189" hidden="1" customWidth="1"/>
    <col min="13848" max="13850" width="15.625" style="189" hidden="1" customWidth="1"/>
    <col min="13851" max="13851" width="16.375" style="189" hidden="1" customWidth="1"/>
    <col min="13852" max="13854" width="15.625" style="189" hidden="1" customWidth="1"/>
    <col min="13855" max="13855" width="0.25" style="189" hidden="1" customWidth="1"/>
    <col min="13856" max="13856" width="15.25" style="189" hidden="1" customWidth="1"/>
    <col min="13857" max="13858" width="15.375" style="189" hidden="1" customWidth="1"/>
    <col min="13859" max="13859" width="34.375" style="189" hidden="1" customWidth="1"/>
    <col min="13860" max="13860" width="0.125" style="189" hidden="1" customWidth="1"/>
    <col min="13861" max="14077" width="34.375" style="189" hidden="1" customWidth="1"/>
    <col min="14078" max="14078" width="5.25" style="189" hidden="1" customWidth="1"/>
    <col min="14079" max="14080" width="34.375" style="189" hidden="1"/>
    <col min="14081" max="14081" width="1.625" style="189" hidden="1" customWidth="1"/>
    <col min="14082" max="14082" width="34.375" style="189" hidden="1" customWidth="1"/>
    <col min="14083" max="14096" width="1" style="189" hidden="1" customWidth="1"/>
    <col min="14097" max="14097" width="1.625" style="189" hidden="1" customWidth="1"/>
    <col min="14098" max="14101" width="1" style="189" hidden="1" customWidth="1"/>
    <col min="14102" max="14103" width="1.875" style="189" hidden="1" customWidth="1"/>
    <col min="14104" max="14106" width="15.625" style="189" hidden="1" customWidth="1"/>
    <col min="14107" max="14107" width="16.375" style="189" hidden="1" customWidth="1"/>
    <col min="14108" max="14110" width="15.625" style="189" hidden="1" customWidth="1"/>
    <col min="14111" max="14111" width="0.25" style="189" hidden="1" customWidth="1"/>
    <col min="14112" max="14112" width="15.25" style="189" hidden="1" customWidth="1"/>
    <col min="14113" max="14114" width="15.375" style="189" hidden="1" customWidth="1"/>
    <col min="14115" max="14115" width="34.375" style="189" hidden="1" customWidth="1"/>
    <col min="14116" max="14116" width="0.125" style="189" hidden="1" customWidth="1"/>
    <col min="14117" max="14333" width="34.375" style="189" hidden="1" customWidth="1"/>
    <col min="14334" max="14334" width="5.25" style="189" hidden="1" customWidth="1"/>
    <col min="14335" max="14336" width="34.375" style="189" hidden="1"/>
    <col min="14337" max="14337" width="1.625" style="189" hidden="1" customWidth="1"/>
    <col min="14338" max="14338" width="34.375" style="189" hidden="1" customWidth="1"/>
    <col min="14339" max="14352" width="1" style="189" hidden="1" customWidth="1"/>
    <col min="14353" max="14353" width="1.625" style="189" hidden="1" customWidth="1"/>
    <col min="14354" max="14357" width="1" style="189" hidden="1" customWidth="1"/>
    <col min="14358" max="14359" width="1.875" style="189" hidden="1" customWidth="1"/>
    <col min="14360" max="14362" width="15.625" style="189" hidden="1" customWidth="1"/>
    <col min="14363" max="14363" width="16.375" style="189" hidden="1" customWidth="1"/>
    <col min="14364" max="14366" width="15.625" style="189" hidden="1" customWidth="1"/>
    <col min="14367" max="14367" width="0.25" style="189" hidden="1" customWidth="1"/>
    <col min="14368" max="14368" width="15.25" style="189" hidden="1" customWidth="1"/>
    <col min="14369" max="14370" width="15.375" style="189" hidden="1" customWidth="1"/>
    <col min="14371" max="14371" width="34.375" style="189" hidden="1" customWidth="1"/>
    <col min="14372" max="14372" width="0.125" style="189" hidden="1" customWidth="1"/>
    <col min="14373" max="14589" width="34.375" style="189" hidden="1" customWidth="1"/>
    <col min="14590" max="14590" width="5.25" style="189" hidden="1" customWidth="1"/>
    <col min="14591" max="14592" width="34.375" style="189" hidden="1"/>
    <col min="14593" max="14593" width="1.625" style="189" hidden="1" customWidth="1"/>
    <col min="14594" max="14594" width="34.375" style="189" hidden="1" customWidth="1"/>
    <col min="14595" max="14608" width="1" style="189" hidden="1" customWidth="1"/>
    <col min="14609" max="14609" width="1.625" style="189" hidden="1" customWidth="1"/>
    <col min="14610" max="14613" width="1" style="189" hidden="1" customWidth="1"/>
    <col min="14614" max="14615" width="1.875" style="189" hidden="1" customWidth="1"/>
    <col min="14616" max="14618" width="15.625" style="189" hidden="1" customWidth="1"/>
    <col min="14619" max="14619" width="16.375" style="189" hidden="1" customWidth="1"/>
    <col min="14620" max="14622" width="15.625" style="189" hidden="1" customWidth="1"/>
    <col min="14623" max="14623" width="0.25" style="189" hidden="1" customWidth="1"/>
    <col min="14624" max="14624" width="15.25" style="189" hidden="1" customWidth="1"/>
    <col min="14625" max="14626" width="15.375" style="189" hidden="1" customWidth="1"/>
    <col min="14627" max="14627" width="34.375" style="189" hidden="1" customWidth="1"/>
    <col min="14628" max="14628" width="0.125" style="189" hidden="1" customWidth="1"/>
    <col min="14629" max="14845" width="34.375" style="189" hidden="1" customWidth="1"/>
    <col min="14846" max="14846" width="5.25" style="189" hidden="1" customWidth="1"/>
    <col min="14847" max="14848" width="34.375" style="189" hidden="1"/>
    <col min="14849" max="14849" width="1.625" style="189" hidden="1" customWidth="1"/>
    <col min="14850" max="14850" width="34.375" style="189" hidden="1" customWidth="1"/>
    <col min="14851" max="14864" width="1" style="189" hidden="1" customWidth="1"/>
    <col min="14865" max="14865" width="1.625" style="189" hidden="1" customWidth="1"/>
    <col min="14866" max="14869" width="1" style="189" hidden="1" customWidth="1"/>
    <col min="14870" max="14871" width="1.875" style="189" hidden="1" customWidth="1"/>
    <col min="14872" max="14874" width="15.625" style="189" hidden="1" customWidth="1"/>
    <col min="14875" max="14875" width="16.375" style="189" hidden="1" customWidth="1"/>
    <col min="14876" max="14878" width="15.625" style="189" hidden="1" customWidth="1"/>
    <col min="14879" max="14879" width="0.25" style="189" hidden="1" customWidth="1"/>
    <col min="14880" max="14880" width="15.25" style="189" hidden="1" customWidth="1"/>
    <col min="14881" max="14882" width="15.375" style="189" hidden="1" customWidth="1"/>
    <col min="14883" max="14883" width="34.375" style="189" hidden="1" customWidth="1"/>
    <col min="14884" max="14884" width="0.125" style="189" hidden="1" customWidth="1"/>
    <col min="14885" max="15101" width="34.375" style="189" hidden="1" customWidth="1"/>
    <col min="15102" max="15102" width="5.25" style="189" hidden="1" customWidth="1"/>
    <col min="15103" max="15104" width="34.375" style="189" hidden="1"/>
    <col min="15105" max="15105" width="1.625" style="189" hidden="1" customWidth="1"/>
    <col min="15106" max="15106" width="34.375" style="189" hidden="1" customWidth="1"/>
    <col min="15107" max="15120" width="1" style="189" hidden="1" customWidth="1"/>
    <col min="15121" max="15121" width="1.625" style="189" hidden="1" customWidth="1"/>
    <col min="15122" max="15125" width="1" style="189" hidden="1" customWidth="1"/>
    <col min="15126" max="15127" width="1.875" style="189" hidden="1" customWidth="1"/>
    <col min="15128" max="15130" width="15.625" style="189" hidden="1" customWidth="1"/>
    <col min="15131" max="15131" width="16.375" style="189" hidden="1" customWidth="1"/>
    <col min="15132" max="15134" width="15.625" style="189" hidden="1" customWidth="1"/>
    <col min="15135" max="15135" width="0.25" style="189" hidden="1" customWidth="1"/>
    <col min="15136" max="15136" width="15.25" style="189" hidden="1" customWidth="1"/>
    <col min="15137" max="15138" width="15.375" style="189" hidden="1" customWidth="1"/>
    <col min="15139" max="15139" width="34.375" style="189" hidden="1" customWidth="1"/>
    <col min="15140" max="15140" width="0.125" style="189" hidden="1" customWidth="1"/>
    <col min="15141" max="15357" width="34.375" style="189" hidden="1" customWidth="1"/>
    <col min="15358" max="15358" width="5.25" style="189" hidden="1" customWidth="1"/>
    <col min="15359" max="15360" width="34.375" style="189" hidden="1"/>
    <col min="15361" max="15361" width="1.625" style="189" hidden="1" customWidth="1"/>
    <col min="15362" max="15362" width="34.375" style="189" hidden="1" customWidth="1"/>
    <col min="15363" max="15376" width="1" style="189" hidden="1" customWidth="1"/>
    <col min="15377" max="15377" width="1.625" style="189" hidden="1" customWidth="1"/>
    <col min="15378" max="15381" width="1" style="189" hidden="1" customWidth="1"/>
    <col min="15382" max="15383" width="1.875" style="189" hidden="1" customWidth="1"/>
    <col min="15384" max="15386" width="15.625" style="189" hidden="1" customWidth="1"/>
    <col min="15387" max="15387" width="16.375" style="189" hidden="1" customWidth="1"/>
    <col min="15388" max="15390" width="15.625" style="189" hidden="1" customWidth="1"/>
    <col min="15391" max="15391" width="0.25" style="189" hidden="1" customWidth="1"/>
    <col min="15392" max="15392" width="15.25" style="189" hidden="1" customWidth="1"/>
    <col min="15393" max="15394" width="15.375" style="189" hidden="1" customWidth="1"/>
    <col min="15395" max="15395" width="34.375" style="189" hidden="1" customWidth="1"/>
    <col min="15396" max="15396" width="0.125" style="189" hidden="1" customWidth="1"/>
    <col min="15397" max="15613" width="34.375" style="189" hidden="1" customWidth="1"/>
    <col min="15614" max="15614" width="5.25" style="189" hidden="1" customWidth="1"/>
    <col min="15615" max="15616" width="34.375" style="189" hidden="1"/>
    <col min="15617" max="15617" width="1.625" style="189" hidden="1" customWidth="1"/>
    <col min="15618" max="15618" width="34.375" style="189" hidden="1" customWidth="1"/>
    <col min="15619" max="15632" width="1" style="189" hidden="1" customWidth="1"/>
    <col min="15633" max="15633" width="1.625" style="189" hidden="1" customWidth="1"/>
    <col min="15634" max="15637" width="1" style="189" hidden="1" customWidth="1"/>
    <col min="15638" max="15639" width="1.875" style="189" hidden="1" customWidth="1"/>
    <col min="15640" max="15642" width="15.625" style="189" hidden="1" customWidth="1"/>
    <col min="15643" max="15643" width="16.375" style="189" hidden="1" customWidth="1"/>
    <col min="15644" max="15646" width="15.625" style="189" hidden="1" customWidth="1"/>
    <col min="15647" max="15647" width="0.25" style="189" hidden="1" customWidth="1"/>
    <col min="15648" max="15648" width="15.25" style="189" hidden="1" customWidth="1"/>
    <col min="15649" max="15650" width="15.375" style="189" hidden="1" customWidth="1"/>
    <col min="15651" max="15651" width="34.375" style="189" hidden="1" customWidth="1"/>
    <col min="15652" max="15652" width="0.125" style="189" hidden="1" customWidth="1"/>
    <col min="15653" max="15869" width="34.375" style="189" hidden="1" customWidth="1"/>
    <col min="15870" max="15870" width="5.25" style="189" hidden="1" customWidth="1"/>
    <col min="15871" max="15872" width="34.375" style="189" hidden="1"/>
    <col min="15873" max="15873" width="1.625" style="189" hidden="1" customWidth="1"/>
    <col min="15874" max="15874" width="34.375" style="189" hidden="1" customWidth="1"/>
    <col min="15875" max="15888" width="1" style="189" hidden="1" customWidth="1"/>
    <col min="15889" max="15889" width="1.625" style="189" hidden="1" customWidth="1"/>
    <col min="15890" max="15893" width="1" style="189" hidden="1" customWidth="1"/>
    <col min="15894" max="15895" width="1.875" style="189" hidden="1" customWidth="1"/>
    <col min="15896" max="15898" width="15.625" style="189" hidden="1" customWidth="1"/>
    <col min="15899" max="15899" width="16.375" style="189" hidden="1" customWidth="1"/>
    <col min="15900" max="15902" width="15.625" style="189" hidden="1" customWidth="1"/>
    <col min="15903" max="15903" width="0.25" style="189" hidden="1" customWidth="1"/>
    <col min="15904" max="15904" width="15.25" style="189" hidden="1" customWidth="1"/>
    <col min="15905" max="15906" width="15.375" style="189" hidden="1" customWidth="1"/>
    <col min="15907" max="15907" width="34.375" style="189" hidden="1" customWidth="1"/>
    <col min="15908" max="15908" width="0.125" style="189" hidden="1" customWidth="1"/>
    <col min="15909" max="16125" width="34.375" style="189" hidden="1" customWidth="1"/>
    <col min="16126" max="16126" width="5.25" style="189" hidden="1" customWidth="1"/>
    <col min="16127" max="16128" width="34.375" style="189" hidden="1"/>
    <col min="16129" max="16129" width="1.625" style="189" hidden="1" customWidth="1"/>
    <col min="16130" max="16130" width="34.375" style="189" hidden="1" customWidth="1"/>
    <col min="16131" max="16144" width="1" style="189" hidden="1" customWidth="1"/>
    <col min="16145" max="16145" width="1.625" style="189" hidden="1" customWidth="1"/>
    <col min="16146" max="16149" width="1" style="189" hidden="1" customWidth="1"/>
    <col min="16150" max="16151" width="1.875" style="189" hidden="1" customWidth="1"/>
    <col min="16152" max="16154" width="15.625" style="189" hidden="1" customWidth="1"/>
    <col min="16155" max="16155" width="16.375" style="189" hidden="1" customWidth="1"/>
    <col min="16156" max="16158" width="15.625" style="189" hidden="1" customWidth="1"/>
    <col min="16159" max="16159" width="0.25" style="189" hidden="1" customWidth="1"/>
    <col min="16160" max="16160" width="15.25" style="189" hidden="1" customWidth="1"/>
    <col min="16161" max="16162" width="15.375" style="189" hidden="1" customWidth="1"/>
    <col min="16163" max="16163" width="34.375" style="189" hidden="1" customWidth="1"/>
    <col min="16164" max="16164" width="0.125" style="189" hidden="1" customWidth="1"/>
    <col min="16165" max="16381" width="34.375" style="189" hidden="1" customWidth="1"/>
    <col min="16382" max="16382" width="5.25" style="189" hidden="1" customWidth="1"/>
    <col min="16383" max="16384" width="34.375" style="189" hidden="1"/>
  </cols>
  <sheetData>
    <row r="1" spans="1:134" s="159" customFormat="1" ht="2.2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</row>
    <row r="2" spans="1:134" s="159" customFormat="1" ht="16.149999999999999" customHeight="1" x14ac:dyDescent="0.15">
      <c r="A2" s="158" t="s">
        <v>307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</row>
    <row r="3" spans="1:134" s="159" customFormat="1" ht="14.25" customHeight="1" x14ac:dyDescent="0.15">
      <c r="A3" s="165"/>
      <c r="B3" s="165"/>
      <c r="C3" s="165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5" t="s">
        <v>2</v>
      </c>
      <c r="AH3" s="6" t="s">
        <v>308</v>
      </c>
      <c r="AI3" s="262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</row>
    <row r="4" spans="1:134" s="159" customFormat="1" ht="25.5" customHeight="1" x14ac:dyDescent="0.2">
      <c r="A4" s="160"/>
      <c r="B4" s="161"/>
      <c r="C4" s="162"/>
      <c r="D4" s="162"/>
      <c r="E4" s="162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0"/>
      <c r="W4" s="160"/>
      <c r="X4" s="164"/>
      <c r="Y4" s="263" t="s">
        <v>247</v>
      </c>
      <c r="Z4" s="263"/>
      <c r="AA4" s="158"/>
      <c r="AB4" s="167"/>
      <c r="AC4" s="167"/>
      <c r="AD4" s="264"/>
      <c r="AE4" s="264"/>
      <c r="AF4" s="164"/>
      <c r="AG4" s="168"/>
      <c r="AH4" s="158"/>
      <c r="AI4" s="158"/>
      <c r="AJ4" s="158"/>
      <c r="AK4" s="158"/>
      <c r="AL4" s="158"/>
      <c r="AM4" s="265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spans="1:134" s="159" customFormat="1" ht="22.5" customHeight="1" x14ac:dyDescent="0.2">
      <c r="A5" s="160"/>
      <c r="B5" s="161"/>
      <c r="C5" s="162"/>
      <c r="D5" s="162"/>
      <c r="E5" s="162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0"/>
      <c r="W5" s="160"/>
      <c r="X5" s="164"/>
      <c r="Y5" s="266" t="s">
        <v>248</v>
      </c>
      <c r="Z5" s="267"/>
      <c r="AA5" s="158"/>
      <c r="AB5" s="268"/>
      <c r="AC5" s="167"/>
      <c r="AD5" s="21" t="s">
        <v>217</v>
      </c>
      <c r="AE5" s="264"/>
      <c r="AF5" s="21" t="s">
        <v>7</v>
      </c>
      <c r="AG5" s="176"/>
      <c r="AH5" s="269"/>
      <c r="AI5" s="158"/>
      <c r="AJ5" s="158"/>
      <c r="AK5" s="158"/>
      <c r="AL5" s="158"/>
      <c r="AM5" s="265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spans="1:134" s="159" customFormat="1" ht="18.75" customHeight="1" x14ac:dyDescent="0.15">
      <c r="A6" s="160"/>
      <c r="B6" s="264"/>
      <c r="C6" s="48" t="s">
        <v>216</v>
      </c>
      <c r="D6" s="169"/>
      <c r="E6" s="169"/>
      <c r="F6" s="170"/>
      <c r="G6" s="170"/>
      <c r="H6" s="170"/>
      <c r="I6" s="170"/>
      <c r="J6" s="42" t="s">
        <v>11</v>
      </c>
      <c r="K6" s="172"/>
      <c r="L6" s="170"/>
      <c r="M6" s="170"/>
      <c r="N6" s="170"/>
      <c r="O6" s="170"/>
      <c r="P6" s="171"/>
      <c r="Q6" s="158"/>
      <c r="R6" s="158"/>
      <c r="S6" s="172"/>
      <c r="T6" s="172"/>
      <c r="U6" s="172"/>
      <c r="V6" s="172"/>
      <c r="W6" s="172"/>
      <c r="X6" s="172"/>
      <c r="Y6" s="267" t="s">
        <v>309</v>
      </c>
      <c r="Z6" s="267"/>
      <c r="AA6" s="158"/>
      <c r="AB6" s="270"/>
      <c r="AC6" s="264"/>
      <c r="AD6" s="271" t="s">
        <v>221</v>
      </c>
      <c r="AE6" s="182"/>
      <c r="AF6" s="36" t="s">
        <v>9</v>
      </c>
      <c r="AG6" s="176"/>
      <c r="AH6" s="160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</row>
    <row r="7" spans="1:134" s="159" customFormat="1" ht="18" customHeight="1" x14ac:dyDescent="0.15">
      <c r="A7" s="160"/>
      <c r="B7" s="264"/>
      <c r="C7" s="48" t="s">
        <v>218</v>
      </c>
      <c r="D7" s="169"/>
      <c r="E7" s="169"/>
      <c r="F7" s="170"/>
      <c r="G7" s="170"/>
      <c r="H7" s="170"/>
      <c r="I7" s="170"/>
      <c r="J7" s="272" t="s">
        <v>310</v>
      </c>
      <c r="K7" s="48"/>
      <c r="L7" s="170"/>
      <c r="M7" s="170"/>
      <c r="N7" s="170"/>
      <c r="O7" s="170"/>
      <c r="P7" s="179"/>
      <c r="Q7" s="158"/>
      <c r="R7" s="158"/>
      <c r="S7" s="48"/>
      <c r="T7" s="48"/>
      <c r="U7" s="171"/>
      <c r="V7" s="179"/>
      <c r="W7" s="179"/>
      <c r="X7" s="273"/>
      <c r="Y7" s="160"/>
      <c r="Z7" s="160"/>
      <c r="AA7" s="160"/>
      <c r="AB7" s="160"/>
      <c r="AC7" s="160"/>
      <c r="AD7" s="165"/>
      <c r="AE7" s="165"/>
      <c r="AF7" s="273"/>
      <c r="AG7" s="160"/>
      <c r="AH7" s="274" t="s">
        <v>251</v>
      </c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</row>
    <row r="8" spans="1:134" s="159" customFormat="1" ht="18" customHeight="1" x14ac:dyDescent="0.15">
      <c r="A8" s="160"/>
      <c r="B8" s="275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83" t="s">
        <v>222</v>
      </c>
      <c r="Y8" s="183" t="s">
        <v>223</v>
      </c>
      <c r="Z8" s="183" t="s">
        <v>31</v>
      </c>
      <c r="AA8" s="183" t="s">
        <v>36</v>
      </c>
      <c r="AB8" s="183" t="s">
        <v>40</v>
      </c>
      <c r="AC8" s="183" t="s">
        <v>45</v>
      </c>
      <c r="AD8" s="183" t="s">
        <v>50</v>
      </c>
      <c r="AE8" s="183"/>
      <c r="AF8" s="183" t="s">
        <v>55</v>
      </c>
      <c r="AG8" s="183" t="s">
        <v>60</v>
      </c>
      <c r="AH8" s="183" t="s">
        <v>65</v>
      </c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</row>
    <row r="9" spans="1:134" ht="11.25" customHeight="1" x14ac:dyDescent="0.15">
      <c r="A9" s="276"/>
      <c r="B9" s="184"/>
      <c r="C9" s="277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9"/>
      <c r="V9" s="277"/>
      <c r="W9" s="279"/>
      <c r="X9" s="280"/>
      <c r="Y9" s="281"/>
      <c r="Z9" s="282"/>
      <c r="AA9" s="283"/>
      <c r="AB9" s="282"/>
      <c r="AC9" s="282"/>
      <c r="AD9" s="284"/>
      <c r="AE9" s="280"/>
      <c r="AF9" s="281"/>
      <c r="AG9" s="331"/>
      <c r="AH9" s="280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</row>
    <row r="10" spans="1:134" ht="12" customHeight="1" x14ac:dyDescent="0.15">
      <c r="A10" s="276"/>
      <c r="B10" s="184"/>
      <c r="C10" s="285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286"/>
      <c r="V10" s="285"/>
      <c r="W10" s="286"/>
      <c r="X10" s="287"/>
      <c r="Y10" s="288" t="s">
        <v>252</v>
      </c>
      <c r="Z10" s="289" t="s">
        <v>253</v>
      </c>
      <c r="AA10" s="290" t="s">
        <v>254</v>
      </c>
      <c r="AB10" s="289" t="s">
        <v>255</v>
      </c>
      <c r="AC10" s="290" t="s">
        <v>256</v>
      </c>
      <c r="AD10" s="291"/>
      <c r="AE10" s="292"/>
      <c r="AF10" s="332" t="s">
        <v>257</v>
      </c>
      <c r="AG10" s="333" t="s">
        <v>258</v>
      </c>
      <c r="AH10" s="295" t="s">
        <v>259</v>
      </c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</row>
    <row r="11" spans="1:134" ht="12" customHeight="1" x14ac:dyDescent="0.15">
      <c r="A11" s="276"/>
      <c r="B11" s="201" t="s">
        <v>260</v>
      </c>
      <c r="C11" s="296"/>
      <c r="D11" s="201"/>
      <c r="E11" s="226" t="s">
        <v>15</v>
      </c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13" t="s">
        <v>16</v>
      </c>
      <c r="S11" s="297"/>
      <c r="T11" s="297"/>
      <c r="U11" s="298"/>
      <c r="V11" s="299" t="s">
        <v>225</v>
      </c>
      <c r="W11" s="300"/>
      <c r="X11" s="301" t="s">
        <v>261</v>
      </c>
      <c r="Y11" s="238"/>
      <c r="Z11" s="302"/>
      <c r="AA11" s="303"/>
      <c r="AB11" s="302"/>
      <c r="AC11" s="304"/>
      <c r="AD11" s="305"/>
      <c r="AE11" s="306"/>
      <c r="AF11" s="334" t="s">
        <v>262</v>
      </c>
      <c r="AG11" s="333"/>
      <c r="AH11" s="307" t="s">
        <v>263</v>
      </c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</row>
    <row r="12" spans="1:134" ht="15.6" customHeight="1" thickBot="1" x14ac:dyDescent="0.2">
      <c r="A12" s="276"/>
      <c r="B12" s="201"/>
      <c r="C12" s="308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10"/>
      <c r="V12" s="311"/>
      <c r="W12" s="312"/>
      <c r="X12" s="313"/>
      <c r="Y12" s="314" t="s">
        <v>311</v>
      </c>
      <c r="Z12" s="314" t="s">
        <v>265</v>
      </c>
      <c r="AA12" s="315" t="s">
        <v>266</v>
      </c>
      <c r="AB12" s="316" t="s">
        <v>267</v>
      </c>
      <c r="AC12" s="314" t="s">
        <v>268</v>
      </c>
      <c r="AD12" s="314" t="s">
        <v>269</v>
      </c>
      <c r="AE12" s="184"/>
      <c r="AF12" s="335"/>
      <c r="AG12" s="336" t="s">
        <v>270</v>
      </c>
      <c r="AH12" s="318" t="s">
        <v>270</v>
      </c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</row>
    <row r="13" spans="1:134" ht="15" customHeight="1" x14ac:dyDescent="0.15">
      <c r="A13" s="276"/>
      <c r="B13" s="319"/>
      <c r="C13" s="224" t="s">
        <v>271</v>
      </c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5"/>
      <c r="V13" s="320">
        <v>0</v>
      </c>
      <c r="W13" s="321">
        <v>1</v>
      </c>
      <c r="X13" s="123">
        <f>SUM(Y13:AD13)</f>
        <v>128219</v>
      </c>
      <c r="Y13" s="349">
        <v>0</v>
      </c>
      <c r="Z13" s="349">
        <v>0</v>
      </c>
      <c r="AA13" s="349">
        <v>0</v>
      </c>
      <c r="AB13" s="349">
        <v>128000</v>
      </c>
      <c r="AC13" s="349">
        <v>0</v>
      </c>
      <c r="AD13" s="349">
        <v>219</v>
      </c>
      <c r="AE13" s="323"/>
      <c r="AF13" s="349">
        <v>0</v>
      </c>
      <c r="AG13" s="350">
        <v>5244</v>
      </c>
      <c r="AH13" s="351">
        <v>5244</v>
      </c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</row>
    <row r="14" spans="1:134" ht="15" customHeight="1" x14ac:dyDescent="0.15">
      <c r="A14" s="276"/>
      <c r="B14" s="319"/>
      <c r="C14" s="224" t="s">
        <v>272</v>
      </c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5"/>
      <c r="V14" s="234">
        <v>0</v>
      </c>
      <c r="W14" s="235">
        <v>2</v>
      </c>
      <c r="X14" s="124">
        <f t="shared" ref="X14:X46" si="0">SUM(Y14:AD14)</f>
        <v>0</v>
      </c>
      <c r="Y14" s="352">
        <v>0</v>
      </c>
      <c r="Z14" s="352">
        <v>0</v>
      </c>
      <c r="AA14" s="352">
        <v>0</v>
      </c>
      <c r="AB14" s="352">
        <v>0</v>
      </c>
      <c r="AC14" s="352">
        <v>0</v>
      </c>
      <c r="AD14" s="352">
        <v>0</v>
      </c>
      <c r="AE14" s="325"/>
      <c r="AF14" s="353">
        <v>0</v>
      </c>
      <c r="AG14" s="354">
        <v>0</v>
      </c>
      <c r="AH14" s="355">
        <v>0</v>
      </c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</row>
    <row r="15" spans="1:134" ht="15" customHeight="1" x14ac:dyDescent="0.15">
      <c r="A15" s="276"/>
      <c r="B15" s="319"/>
      <c r="C15" s="224" t="s">
        <v>273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5"/>
      <c r="V15" s="234">
        <v>0</v>
      </c>
      <c r="W15" s="235">
        <v>3</v>
      </c>
      <c r="X15" s="124">
        <f t="shared" si="0"/>
        <v>0</v>
      </c>
      <c r="Y15" s="124">
        <f>SUM(Y16:Y17)</f>
        <v>0</v>
      </c>
      <c r="Z15" s="124">
        <f t="shared" ref="Z15:AH15" si="1">SUM(Z16:Z17)</f>
        <v>0</v>
      </c>
      <c r="AA15" s="124">
        <f t="shared" si="1"/>
        <v>0</v>
      </c>
      <c r="AB15" s="124">
        <f t="shared" si="1"/>
        <v>0</v>
      </c>
      <c r="AC15" s="124">
        <f t="shared" si="1"/>
        <v>0</v>
      </c>
      <c r="AD15" s="124">
        <f t="shared" si="1"/>
        <v>0</v>
      </c>
      <c r="AE15" s="356">
        <f t="shared" si="1"/>
        <v>0</v>
      </c>
      <c r="AF15" s="344">
        <f t="shared" si="1"/>
        <v>0</v>
      </c>
      <c r="AG15" s="345">
        <f t="shared" si="1"/>
        <v>0</v>
      </c>
      <c r="AH15" s="237">
        <f t="shared" si="1"/>
        <v>0</v>
      </c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</row>
    <row r="16" spans="1:134" ht="15" customHeight="1" x14ac:dyDescent="0.15">
      <c r="A16" s="276"/>
      <c r="B16" s="319"/>
      <c r="C16" s="224" t="s">
        <v>274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5"/>
      <c r="V16" s="234">
        <v>0</v>
      </c>
      <c r="W16" s="235">
        <v>4</v>
      </c>
      <c r="X16" s="124">
        <f t="shared" si="0"/>
        <v>0</v>
      </c>
      <c r="Y16" s="352">
        <v>0</v>
      </c>
      <c r="Z16" s="352">
        <v>0</v>
      </c>
      <c r="AA16" s="352">
        <v>0</v>
      </c>
      <c r="AB16" s="352">
        <v>0</v>
      </c>
      <c r="AC16" s="352">
        <v>0</v>
      </c>
      <c r="AD16" s="352">
        <v>0</v>
      </c>
      <c r="AE16" s="325"/>
      <c r="AF16" s="353">
        <v>0</v>
      </c>
      <c r="AG16" s="354">
        <v>0</v>
      </c>
      <c r="AH16" s="355">
        <v>0</v>
      </c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</row>
    <row r="17" spans="1:134" ht="15" customHeight="1" x14ac:dyDescent="0.15">
      <c r="A17" s="276"/>
      <c r="B17" s="319"/>
      <c r="C17" s="224" t="s">
        <v>275</v>
      </c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5"/>
      <c r="V17" s="234">
        <v>0</v>
      </c>
      <c r="W17" s="235">
        <v>5</v>
      </c>
      <c r="X17" s="124">
        <f t="shared" si="0"/>
        <v>0</v>
      </c>
      <c r="Y17" s="352">
        <v>0</v>
      </c>
      <c r="Z17" s="352">
        <v>0</v>
      </c>
      <c r="AA17" s="352">
        <v>0</v>
      </c>
      <c r="AB17" s="352">
        <v>0</v>
      </c>
      <c r="AC17" s="352">
        <v>0</v>
      </c>
      <c r="AD17" s="352">
        <v>0</v>
      </c>
      <c r="AE17" s="325"/>
      <c r="AF17" s="353">
        <v>0</v>
      </c>
      <c r="AG17" s="354">
        <v>0</v>
      </c>
      <c r="AH17" s="355">
        <v>0</v>
      </c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</row>
    <row r="18" spans="1:134" ht="15" customHeight="1" x14ac:dyDescent="0.15">
      <c r="A18" s="276"/>
      <c r="B18" s="319"/>
      <c r="C18" s="224" t="s">
        <v>276</v>
      </c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5"/>
      <c r="V18" s="234">
        <v>0</v>
      </c>
      <c r="W18" s="235">
        <v>6</v>
      </c>
      <c r="X18" s="124">
        <f t="shared" si="0"/>
        <v>0</v>
      </c>
      <c r="Y18" s="124">
        <f>SUM(Y19:Y20)</f>
        <v>0</v>
      </c>
      <c r="Z18" s="124">
        <f t="shared" ref="Z18:AH18" si="2">SUM(Z19:Z20)</f>
        <v>0</v>
      </c>
      <c r="AA18" s="124">
        <f t="shared" si="2"/>
        <v>0</v>
      </c>
      <c r="AB18" s="124">
        <f t="shared" si="2"/>
        <v>0</v>
      </c>
      <c r="AC18" s="124">
        <f t="shared" si="2"/>
        <v>0</v>
      </c>
      <c r="AD18" s="124">
        <f t="shared" si="2"/>
        <v>0</v>
      </c>
      <c r="AE18" s="356">
        <f t="shared" si="2"/>
        <v>0</v>
      </c>
      <c r="AF18" s="344">
        <f t="shared" si="2"/>
        <v>0</v>
      </c>
      <c r="AG18" s="345">
        <f t="shared" si="2"/>
        <v>0</v>
      </c>
      <c r="AH18" s="237">
        <f t="shared" si="2"/>
        <v>0</v>
      </c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</row>
    <row r="19" spans="1:134" ht="15" customHeight="1" x14ac:dyDescent="0.15">
      <c r="A19" s="276"/>
      <c r="B19" s="319"/>
      <c r="C19" s="224" t="s">
        <v>277</v>
      </c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5"/>
      <c r="V19" s="234">
        <v>0</v>
      </c>
      <c r="W19" s="235">
        <v>7</v>
      </c>
      <c r="X19" s="124">
        <f t="shared" si="0"/>
        <v>0</v>
      </c>
      <c r="Y19" s="352">
        <v>0</v>
      </c>
      <c r="Z19" s="352">
        <v>0</v>
      </c>
      <c r="AA19" s="352">
        <v>0</v>
      </c>
      <c r="AB19" s="352">
        <v>0</v>
      </c>
      <c r="AC19" s="352">
        <v>0</v>
      </c>
      <c r="AD19" s="352">
        <v>0</v>
      </c>
      <c r="AE19" s="325"/>
      <c r="AF19" s="353">
        <v>0</v>
      </c>
      <c r="AG19" s="354">
        <v>0</v>
      </c>
      <c r="AH19" s="355">
        <v>0</v>
      </c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</row>
    <row r="20" spans="1:134" ht="15" customHeight="1" x14ac:dyDescent="0.15">
      <c r="A20" s="276"/>
      <c r="B20" s="319"/>
      <c r="C20" s="224" t="s">
        <v>275</v>
      </c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5"/>
      <c r="V20" s="234">
        <v>0</v>
      </c>
      <c r="W20" s="235">
        <v>8</v>
      </c>
      <c r="X20" s="124">
        <f t="shared" si="0"/>
        <v>0</v>
      </c>
      <c r="Y20" s="352">
        <v>0</v>
      </c>
      <c r="Z20" s="352">
        <v>0</v>
      </c>
      <c r="AA20" s="352">
        <v>0</v>
      </c>
      <c r="AB20" s="352">
        <v>0</v>
      </c>
      <c r="AC20" s="352">
        <v>0</v>
      </c>
      <c r="AD20" s="352">
        <v>0</v>
      </c>
      <c r="AE20" s="325"/>
      <c r="AF20" s="353">
        <v>0</v>
      </c>
      <c r="AG20" s="354">
        <v>0</v>
      </c>
      <c r="AH20" s="355">
        <v>0</v>
      </c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</row>
    <row r="21" spans="1:134" ht="15" customHeight="1" x14ac:dyDescent="0.15">
      <c r="A21" s="276"/>
      <c r="B21" s="319"/>
      <c r="C21" s="224" t="s">
        <v>278</v>
      </c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5"/>
      <c r="V21" s="234">
        <v>0</v>
      </c>
      <c r="W21" s="235">
        <v>9</v>
      </c>
      <c r="X21" s="124">
        <f t="shared" si="0"/>
        <v>0</v>
      </c>
      <c r="Y21" s="124">
        <f>SUM(Y22:Y23)</f>
        <v>0</v>
      </c>
      <c r="Z21" s="124">
        <f t="shared" ref="Z21:AH21" si="3">SUM(Z22:Z23)</f>
        <v>0</v>
      </c>
      <c r="AA21" s="124">
        <f t="shared" si="3"/>
        <v>0</v>
      </c>
      <c r="AB21" s="124">
        <f t="shared" si="3"/>
        <v>0</v>
      </c>
      <c r="AC21" s="124">
        <f t="shared" si="3"/>
        <v>0</v>
      </c>
      <c r="AD21" s="124">
        <f t="shared" si="3"/>
        <v>0</v>
      </c>
      <c r="AE21" s="356">
        <f t="shared" si="3"/>
        <v>0</v>
      </c>
      <c r="AF21" s="344">
        <f t="shared" si="3"/>
        <v>0</v>
      </c>
      <c r="AG21" s="345">
        <f t="shared" si="3"/>
        <v>0</v>
      </c>
      <c r="AH21" s="237">
        <f t="shared" si="3"/>
        <v>0</v>
      </c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</row>
    <row r="22" spans="1:134" ht="15" customHeight="1" x14ac:dyDescent="0.15">
      <c r="A22" s="276"/>
      <c r="B22" s="319"/>
      <c r="C22" s="224" t="s">
        <v>279</v>
      </c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5"/>
      <c r="V22" s="234">
        <v>1</v>
      </c>
      <c r="W22" s="235">
        <v>0</v>
      </c>
      <c r="X22" s="124">
        <f t="shared" si="0"/>
        <v>0</v>
      </c>
      <c r="Y22" s="352">
        <v>0</v>
      </c>
      <c r="Z22" s="352">
        <v>0</v>
      </c>
      <c r="AA22" s="352">
        <v>0</v>
      </c>
      <c r="AB22" s="352">
        <v>0</v>
      </c>
      <c r="AC22" s="352">
        <v>0</v>
      </c>
      <c r="AD22" s="352">
        <v>0</v>
      </c>
      <c r="AE22" s="325"/>
      <c r="AF22" s="353">
        <v>0</v>
      </c>
      <c r="AG22" s="354">
        <v>0</v>
      </c>
      <c r="AH22" s="355">
        <v>0</v>
      </c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</row>
    <row r="23" spans="1:134" ht="15" customHeight="1" x14ac:dyDescent="0.15">
      <c r="A23" s="276"/>
      <c r="B23" s="319"/>
      <c r="C23" s="224" t="s">
        <v>280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5"/>
      <c r="V23" s="234">
        <v>1</v>
      </c>
      <c r="W23" s="235">
        <v>1</v>
      </c>
      <c r="X23" s="124">
        <f t="shared" si="0"/>
        <v>0</v>
      </c>
      <c r="Y23" s="352">
        <v>0</v>
      </c>
      <c r="Z23" s="352">
        <v>0</v>
      </c>
      <c r="AA23" s="352">
        <v>0</v>
      </c>
      <c r="AB23" s="352">
        <v>0</v>
      </c>
      <c r="AC23" s="352">
        <v>0</v>
      </c>
      <c r="AD23" s="352">
        <v>0</v>
      </c>
      <c r="AE23" s="325"/>
      <c r="AF23" s="353">
        <v>0</v>
      </c>
      <c r="AG23" s="354">
        <v>0</v>
      </c>
      <c r="AH23" s="355">
        <v>0</v>
      </c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</row>
    <row r="24" spans="1:134" ht="15" customHeight="1" x14ac:dyDescent="0.15">
      <c r="A24" s="276"/>
      <c r="B24" s="319"/>
      <c r="C24" s="224" t="s">
        <v>281</v>
      </c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5"/>
      <c r="V24" s="327">
        <v>1</v>
      </c>
      <c r="W24" s="235">
        <v>2</v>
      </c>
      <c r="X24" s="124">
        <f t="shared" si="0"/>
        <v>0</v>
      </c>
      <c r="Y24" s="352">
        <v>0</v>
      </c>
      <c r="Z24" s="352">
        <v>0</v>
      </c>
      <c r="AA24" s="352">
        <v>0</v>
      </c>
      <c r="AB24" s="352">
        <v>0</v>
      </c>
      <c r="AC24" s="352">
        <v>0</v>
      </c>
      <c r="AD24" s="352">
        <v>0</v>
      </c>
      <c r="AE24" s="325"/>
      <c r="AF24" s="353">
        <v>0</v>
      </c>
      <c r="AG24" s="354">
        <v>0</v>
      </c>
      <c r="AH24" s="355">
        <v>0</v>
      </c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</row>
    <row r="25" spans="1:134" ht="15" customHeight="1" x14ac:dyDescent="0.15">
      <c r="A25" s="276"/>
      <c r="B25" s="319"/>
      <c r="C25" s="224" t="s">
        <v>282</v>
      </c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5"/>
      <c r="V25" s="234">
        <v>1</v>
      </c>
      <c r="W25" s="235">
        <v>3</v>
      </c>
      <c r="X25" s="124">
        <f t="shared" si="0"/>
        <v>3452199</v>
      </c>
      <c r="Y25" s="124">
        <f>SUM(Y26:Y29)+SUM(Y34:Y36)</f>
        <v>912871</v>
      </c>
      <c r="Z25" s="124">
        <f t="shared" ref="Z25:AH25" si="4">SUM(Z26:Z29)+SUM(Z34:Z36)</f>
        <v>0</v>
      </c>
      <c r="AA25" s="124">
        <f t="shared" si="4"/>
        <v>0</v>
      </c>
      <c r="AB25" s="124">
        <f t="shared" si="4"/>
        <v>2468000</v>
      </c>
      <c r="AC25" s="124">
        <f t="shared" si="4"/>
        <v>10281</v>
      </c>
      <c r="AD25" s="124">
        <f t="shared" si="4"/>
        <v>61047</v>
      </c>
      <c r="AE25" s="356">
        <f t="shared" si="4"/>
        <v>0</v>
      </c>
      <c r="AF25" s="344">
        <f t="shared" si="4"/>
        <v>1414230</v>
      </c>
      <c r="AG25" s="345">
        <f t="shared" si="4"/>
        <v>40456</v>
      </c>
      <c r="AH25" s="237">
        <f t="shared" si="4"/>
        <v>40534</v>
      </c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</row>
    <row r="26" spans="1:134" ht="15" customHeight="1" x14ac:dyDescent="0.15">
      <c r="A26" s="276"/>
      <c r="B26" s="319"/>
      <c r="C26" s="224" t="s">
        <v>283</v>
      </c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5"/>
      <c r="V26" s="234">
        <v>1</v>
      </c>
      <c r="W26" s="235">
        <v>4</v>
      </c>
      <c r="X26" s="124">
        <f t="shared" si="0"/>
        <v>1165053</v>
      </c>
      <c r="Y26" s="352">
        <v>273273</v>
      </c>
      <c r="Z26" s="352">
        <v>0</v>
      </c>
      <c r="AA26" s="352">
        <v>0</v>
      </c>
      <c r="AB26" s="352">
        <v>886000</v>
      </c>
      <c r="AC26" s="352">
        <v>0</v>
      </c>
      <c r="AD26" s="352">
        <v>5780</v>
      </c>
      <c r="AE26" s="325"/>
      <c r="AF26" s="353">
        <v>670689</v>
      </c>
      <c r="AG26" s="354">
        <v>5595</v>
      </c>
      <c r="AH26" s="355">
        <v>5595</v>
      </c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</row>
    <row r="27" spans="1:134" ht="15" customHeight="1" x14ac:dyDescent="0.15">
      <c r="A27" s="276"/>
      <c r="B27" s="319"/>
      <c r="C27" s="224" t="s">
        <v>284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5"/>
      <c r="V27" s="234">
        <v>1</v>
      </c>
      <c r="W27" s="235">
        <v>5</v>
      </c>
      <c r="X27" s="124">
        <f t="shared" si="0"/>
        <v>0</v>
      </c>
      <c r="Y27" s="352">
        <v>0</v>
      </c>
      <c r="Z27" s="352">
        <v>0</v>
      </c>
      <c r="AA27" s="352">
        <v>0</v>
      </c>
      <c r="AB27" s="352">
        <v>0</v>
      </c>
      <c r="AC27" s="352">
        <v>0</v>
      </c>
      <c r="AD27" s="352">
        <v>0</v>
      </c>
      <c r="AE27" s="325"/>
      <c r="AF27" s="353">
        <v>0</v>
      </c>
      <c r="AG27" s="354">
        <v>0</v>
      </c>
      <c r="AH27" s="355">
        <v>0</v>
      </c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</row>
    <row r="28" spans="1:134" ht="15" customHeight="1" x14ac:dyDescent="0.15">
      <c r="A28" s="276"/>
      <c r="B28" s="319"/>
      <c r="C28" s="224" t="s">
        <v>285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5"/>
      <c r="V28" s="234">
        <v>1</v>
      </c>
      <c r="W28" s="235">
        <v>6</v>
      </c>
      <c r="X28" s="124">
        <f t="shared" si="0"/>
        <v>0</v>
      </c>
      <c r="Y28" s="352">
        <v>0</v>
      </c>
      <c r="Z28" s="352">
        <v>0</v>
      </c>
      <c r="AA28" s="352">
        <v>0</v>
      </c>
      <c r="AB28" s="352">
        <v>0</v>
      </c>
      <c r="AC28" s="352">
        <v>0</v>
      </c>
      <c r="AD28" s="352">
        <v>0</v>
      </c>
      <c r="AE28" s="325"/>
      <c r="AF28" s="353">
        <v>0</v>
      </c>
      <c r="AG28" s="354">
        <v>0</v>
      </c>
      <c r="AH28" s="355">
        <v>0</v>
      </c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</row>
    <row r="29" spans="1:134" ht="15" customHeight="1" x14ac:dyDescent="0.15">
      <c r="A29" s="276"/>
      <c r="B29" s="319"/>
      <c r="C29" s="224" t="s">
        <v>286</v>
      </c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5"/>
      <c r="V29" s="234">
        <v>1</v>
      </c>
      <c r="W29" s="235">
        <v>7</v>
      </c>
      <c r="X29" s="124">
        <f t="shared" si="0"/>
        <v>2287146</v>
      </c>
      <c r="Y29" s="352">
        <v>639598</v>
      </c>
      <c r="Z29" s="352">
        <v>0</v>
      </c>
      <c r="AA29" s="352">
        <v>0</v>
      </c>
      <c r="AB29" s="352">
        <v>1582000</v>
      </c>
      <c r="AC29" s="352">
        <v>10281</v>
      </c>
      <c r="AD29" s="352">
        <v>55267</v>
      </c>
      <c r="AE29" s="325"/>
      <c r="AF29" s="353">
        <v>743541</v>
      </c>
      <c r="AG29" s="354">
        <v>34861</v>
      </c>
      <c r="AH29" s="355">
        <v>34939</v>
      </c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</row>
    <row r="30" spans="1:134" ht="15" customHeight="1" x14ac:dyDescent="0.15">
      <c r="A30" s="276"/>
      <c r="B30" s="319"/>
      <c r="C30" s="224" t="s">
        <v>287</v>
      </c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5"/>
      <c r="V30" s="234">
        <v>1</v>
      </c>
      <c r="W30" s="235">
        <v>8</v>
      </c>
      <c r="X30" s="124">
        <f t="shared" si="0"/>
        <v>1507823</v>
      </c>
      <c r="Y30" s="352">
        <v>610375</v>
      </c>
      <c r="Z30" s="352">
        <v>0</v>
      </c>
      <c r="AA30" s="352">
        <v>0</v>
      </c>
      <c r="AB30" s="352">
        <v>845000</v>
      </c>
      <c r="AC30" s="352">
        <v>0</v>
      </c>
      <c r="AD30" s="352">
        <v>52448</v>
      </c>
      <c r="AE30" s="325"/>
      <c r="AF30" s="353">
        <v>742150</v>
      </c>
      <c r="AG30" s="354">
        <v>13484</v>
      </c>
      <c r="AH30" s="355">
        <v>13562</v>
      </c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</row>
    <row r="31" spans="1:134" ht="15" customHeight="1" x14ac:dyDescent="0.15">
      <c r="A31" s="276"/>
      <c r="B31" s="319"/>
      <c r="C31" s="224" t="s">
        <v>288</v>
      </c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5"/>
      <c r="V31" s="234">
        <v>1</v>
      </c>
      <c r="W31" s="235">
        <v>9</v>
      </c>
      <c r="X31" s="124">
        <f t="shared" si="0"/>
        <v>0</v>
      </c>
      <c r="Y31" s="352">
        <v>0</v>
      </c>
      <c r="Z31" s="352">
        <v>0</v>
      </c>
      <c r="AA31" s="352">
        <v>0</v>
      </c>
      <c r="AB31" s="352">
        <v>0</v>
      </c>
      <c r="AC31" s="352">
        <v>0</v>
      </c>
      <c r="AD31" s="352">
        <v>0</v>
      </c>
      <c r="AE31" s="325"/>
      <c r="AF31" s="353">
        <v>0</v>
      </c>
      <c r="AG31" s="354">
        <v>0</v>
      </c>
      <c r="AH31" s="355">
        <v>0</v>
      </c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</row>
    <row r="32" spans="1:134" ht="15" customHeight="1" x14ac:dyDescent="0.15">
      <c r="A32" s="276"/>
      <c r="B32" s="319"/>
      <c r="C32" s="224" t="s">
        <v>289</v>
      </c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5"/>
      <c r="V32" s="234">
        <v>2</v>
      </c>
      <c r="W32" s="235">
        <v>0</v>
      </c>
      <c r="X32" s="124">
        <f t="shared" si="0"/>
        <v>31653</v>
      </c>
      <c r="Y32" s="352">
        <v>0</v>
      </c>
      <c r="Z32" s="352">
        <v>0</v>
      </c>
      <c r="AA32" s="352">
        <v>0</v>
      </c>
      <c r="AB32" s="352">
        <v>19000</v>
      </c>
      <c r="AC32" s="352">
        <v>10281</v>
      </c>
      <c r="AD32" s="352">
        <v>2372</v>
      </c>
      <c r="AE32" s="325"/>
      <c r="AF32" s="353">
        <v>1391</v>
      </c>
      <c r="AG32" s="354">
        <v>1849</v>
      </c>
      <c r="AH32" s="355">
        <v>1849</v>
      </c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  <c r="DS32" s="187"/>
      <c r="DT32" s="187"/>
      <c r="DU32" s="187"/>
      <c r="DV32" s="187"/>
      <c r="DW32" s="187"/>
      <c r="DX32" s="187"/>
      <c r="DY32" s="187"/>
      <c r="DZ32" s="187"/>
      <c r="EA32" s="187"/>
      <c r="EB32" s="187"/>
      <c r="EC32" s="187"/>
      <c r="ED32" s="187"/>
    </row>
    <row r="33" spans="1:134" ht="15" customHeight="1" x14ac:dyDescent="0.15">
      <c r="A33" s="276"/>
      <c r="B33" s="319"/>
      <c r="C33" s="224" t="s">
        <v>290</v>
      </c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5"/>
      <c r="V33" s="234">
        <v>2</v>
      </c>
      <c r="W33" s="235">
        <v>1</v>
      </c>
      <c r="X33" s="124">
        <f t="shared" si="0"/>
        <v>747670</v>
      </c>
      <c r="Y33" s="352">
        <v>29223</v>
      </c>
      <c r="Z33" s="352">
        <v>0</v>
      </c>
      <c r="AA33" s="352">
        <v>0</v>
      </c>
      <c r="AB33" s="352">
        <v>718000</v>
      </c>
      <c r="AC33" s="352">
        <v>0</v>
      </c>
      <c r="AD33" s="352">
        <v>447</v>
      </c>
      <c r="AE33" s="325"/>
      <c r="AF33" s="353">
        <v>0</v>
      </c>
      <c r="AG33" s="354">
        <v>19528</v>
      </c>
      <c r="AH33" s="355">
        <v>19528</v>
      </c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</row>
    <row r="34" spans="1:134" ht="15" customHeight="1" x14ac:dyDescent="0.15">
      <c r="A34" s="276"/>
      <c r="B34" s="319"/>
      <c r="C34" s="224" t="s">
        <v>291</v>
      </c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5"/>
      <c r="V34" s="234">
        <v>2</v>
      </c>
      <c r="W34" s="235">
        <v>2</v>
      </c>
      <c r="X34" s="124">
        <f t="shared" si="0"/>
        <v>0</v>
      </c>
      <c r="Y34" s="352">
        <v>0</v>
      </c>
      <c r="Z34" s="352">
        <v>0</v>
      </c>
      <c r="AA34" s="352">
        <v>0</v>
      </c>
      <c r="AB34" s="352">
        <v>0</v>
      </c>
      <c r="AC34" s="352">
        <v>0</v>
      </c>
      <c r="AD34" s="352">
        <v>0</v>
      </c>
      <c r="AE34" s="325"/>
      <c r="AF34" s="353">
        <v>0</v>
      </c>
      <c r="AG34" s="354">
        <v>0</v>
      </c>
      <c r="AH34" s="355">
        <v>0</v>
      </c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</row>
    <row r="35" spans="1:134" ht="15" customHeight="1" x14ac:dyDescent="0.15">
      <c r="A35" s="276"/>
      <c r="B35" s="319"/>
      <c r="C35" s="224" t="s">
        <v>292</v>
      </c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5"/>
      <c r="V35" s="234">
        <v>2</v>
      </c>
      <c r="W35" s="235">
        <v>3</v>
      </c>
      <c r="X35" s="124">
        <f t="shared" si="0"/>
        <v>0</v>
      </c>
      <c r="Y35" s="352">
        <v>0</v>
      </c>
      <c r="Z35" s="352">
        <v>0</v>
      </c>
      <c r="AA35" s="352">
        <v>0</v>
      </c>
      <c r="AB35" s="352">
        <v>0</v>
      </c>
      <c r="AC35" s="352">
        <v>0</v>
      </c>
      <c r="AD35" s="352">
        <v>0</v>
      </c>
      <c r="AE35" s="325"/>
      <c r="AF35" s="353">
        <v>0</v>
      </c>
      <c r="AG35" s="354">
        <v>0</v>
      </c>
      <c r="AH35" s="355">
        <v>0</v>
      </c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</row>
    <row r="36" spans="1:134" ht="15" customHeight="1" x14ac:dyDescent="0.15">
      <c r="A36" s="276"/>
      <c r="B36" s="319"/>
      <c r="C36" s="224" t="s">
        <v>293</v>
      </c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5"/>
      <c r="V36" s="234">
        <v>2</v>
      </c>
      <c r="W36" s="235">
        <v>4</v>
      </c>
      <c r="X36" s="124">
        <f t="shared" si="0"/>
        <v>0</v>
      </c>
      <c r="Y36" s="352">
        <v>0</v>
      </c>
      <c r="Z36" s="352">
        <v>0</v>
      </c>
      <c r="AA36" s="352">
        <v>0</v>
      </c>
      <c r="AB36" s="352">
        <v>0</v>
      </c>
      <c r="AC36" s="352">
        <v>0</v>
      </c>
      <c r="AD36" s="352">
        <v>0</v>
      </c>
      <c r="AE36" s="325"/>
      <c r="AF36" s="353">
        <v>0</v>
      </c>
      <c r="AG36" s="354">
        <v>0</v>
      </c>
      <c r="AH36" s="355">
        <v>0</v>
      </c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</row>
    <row r="37" spans="1:134" ht="15" customHeight="1" x14ac:dyDescent="0.15">
      <c r="A37" s="276"/>
      <c r="B37" s="319"/>
      <c r="C37" s="224" t="s">
        <v>294</v>
      </c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5"/>
      <c r="V37" s="234">
        <v>2</v>
      </c>
      <c r="W37" s="235">
        <v>5</v>
      </c>
      <c r="X37" s="124">
        <f t="shared" si="0"/>
        <v>0</v>
      </c>
      <c r="Y37" s="124">
        <f>SUM(Y38:Y44)</f>
        <v>0</v>
      </c>
      <c r="Z37" s="124">
        <f t="shared" ref="Z37:AH37" si="5">SUM(Z38:Z44)</f>
        <v>0</v>
      </c>
      <c r="AA37" s="124">
        <f t="shared" si="5"/>
        <v>0</v>
      </c>
      <c r="AB37" s="124">
        <f t="shared" si="5"/>
        <v>0</v>
      </c>
      <c r="AC37" s="124">
        <f t="shared" si="5"/>
        <v>0</v>
      </c>
      <c r="AD37" s="124">
        <f t="shared" si="5"/>
        <v>0</v>
      </c>
      <c r="AE37" s="356">
        <f t="shared" si="5"/>
        <v>0</v>
      </c>
      <c r="AF37" s="344">
        <f t="shared" si="5"/>
        <v>0</v>
      </c>
      <c r="AG37" s="345">
        <f t="shared" si="5"/>
        <v>0</v>
      </c>
      <c r="AH37" s="237">
        <f t="shared" si="5"/>
        <v>0</v>
      </c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  <c r="CQ37" s="187"/>
      <c r="CR37" s="187"/>
      <c r="CS37" s="187"/>
      <c r="CT37" s="187"/>
      <c r="CU37" s="187"/>
      <c r="CV37" s="187"/>
      <c r="CW37" s="187"/>
      <c r="CX37" s="187"/>
      <c r="CY37" s="187"/>
      <c r="CZ37" s="187"/>
      <c r="DA37" s="187"/>
      <c r="DB37" s="187"/>
      <c r="DC37" s="187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187"/>
      <c r="DO37" s="187"/>
      <c r="DP37" s="187"/>
      <c r="DQ37" s="187"/>
      <c r="DR37" s="187"/>
      <c r="DS37" s="187"/>
      <c r="DT37" s="187"/>
      <c r="DU37" s="187"/>
      <c r="DV37" s="187"/>
      <c r="DW37" s="187"/>
      <c r="DX37" s="187"/>
      <c r="DY37" s="187"/>
      <c r="DZ37" s="187"/>
      <c r="EA37" s="187"/>
      <c r="EB37" s="187"/>
      <c r="EC37" s="187"/>
      <c r="ED37" s="187"/>
    </row>
    <row r="38" spans="1:134" ht="15" customHeight="1" x14ac:dyDescent="0.15">
      <c r="A38" s="276"/>
      <c r="B38" s="319"/>
      <c r="C38" s="224" t="s">
        <v>295</v>
      </c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5"/>
      <c r="V38" s="234">
        <v>2</v>
      </c>
      <c r="W38" s="235">
        <v>6</v>
      </c>
      <c r="X38" s="124">
        <f t="shared" si="0"/>
        <v>0</v>
      </c>
      <c r="Y38" s="352">
        <v>0</v>
      </c>
      <c r="Z38" s="352">
        <v>0</v>
      </c>
      <c r="AA38" s="352">
        <v>0</v>
      </c>
      <c r="AB38" s="352">
        <v>0</v>
      </c>
      <c r="AC38" s="352">
        <v>0</v>
      </c>
      <c r="AD38" s="352">
        <v>0</v>
      </c>
      <c r="AE38" s="325"/>
      <c r="AF38" s="353">
        <v>0</v>
      </c>
      <c r="AG38" s="354">
        <v>0</v>
      </c>
      <c r="AH38" s="355">
        <v>0</v>
      </c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87"/>
      <c r="DS38" s="187"/>
      <c r="DT38" s="187"/>
      <c r="DU38" s="187"/>
      <c r="DV38" s="187"/>
      <c r="DW38" s="187"/>
      <c r="DX38" s="187"/>
      <c r="DY38" s="187"/>
      <c r="DZ38" s="187"/>
      <c r="EA38" s="187"/>
      <c r="EB38" s="187"/>
      <c r="EC38" s="187"/>
      <c r="ED38" s="187"/>
    </row>
    <row r="39" spans="1:134" ht="15" customHeight="1" x14ac:dyDescent="0.15">
      <c r="A39" s="276"/>
      <c r="B39" s="319"/>
      <c r="C39" s="224" t="s">
        <v>296</v>
      </c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5"/>
      <c r="V39" s="234">
        <v>2</v>
      </c>
      <c r="W39" s="235">
        <v>7</v>
      </c>
      <c r="X39" s="124">
        <f t="shared" si="0"/>
        <v>0</v>
      </c>
      <c r="Y39" s="352">
        <v>0</v>
      </c>
      <c r="Z39" s="352">
        <v>0</v>
      </c>
      <c r="AA39" s="352">
        <v>0</v>
      </c>
      <c r="AB39" s="352">
        <v>0</v>
      </c>
      <c r="AC39" s="352">
        <v>0</v>
      </c>
      <c r="AD39" s="352">
        <v>0</v>
      </c>
      <c r="AE39" s="325"/>
      <c r="AF39" s="353">
        <v>0</v>
      </c>
      <c r="AG39" s="354">
        <v>0</v>
      </c>
      <c r="AH39" s="355">
        <v>0</v>
      </c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187"/>
      <c r="CP39" s="187"/>
      <c r="CQ39" s="187"/>
      <c r="CR39" s="187"/>
      <c r="CS39" s="187"/>
      <c r="CT39" s="187"/>
      <c r="CU39" s="187"/>
      <c r="CV39" s="187"/>
      <c r="CW39" s="187"/>
      <c r="CX39" s="187"/>
      <c r="CY39" s="187"/>
      <c r="CZ39" s="187"/>
      <c r="DA39" s="187"/>
      <c r="DB39" s="187"/>
      <c r="DC39" s="187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187"/>
      <c r="DO39" s="187"/>
      <c r="DP39" s="187"/>
      <c r="DQ39" s="187"/>
      <c r="DR39" s="187"/>
      <c r="DS39" s="187"/>
      <c r="DT39" s="187"/>
      <c r="DU39" s="187"/>
      <c r="DV39" s="187"/>
      <c r="DW39" s="187"/>
      <c r="DX39" s="187"/>
      <c r="DY39" s="187"/>
      <c r="DZ39" s="187"/>
      <c r="EA39" s="187"/>
      <c r="EB39" s="187"/>
      <c r="EC39" s="187"/>
      <c r="ED39" s="187"/>
    </row>
    <row r="40" spans="1:134" ht="15" customHeight="1" x14ac:dyDescent="0.15">
      <c r="A40" s="276"/>
      <c r="B40" s="319"/>
      <c r="C40" s="224" t="s">
        <v>297</v>
      </c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5"/>
      <c r="V40" s="234">
        <v>2</v>
      </c>
      <c r="W40" s="235">
        <v>8</v>
      </c>
      <c r="X40" s="124">
        <f t="shared" si="0"/>
        <v>0</v>
      </c>
      <c r="Y40" s="352">
        <v>0</v>
      </c>
      <c r="Z40" s="352">
        <v>0</v>
      </c>
      <c r="AA40" s="352">
        <v>0</v>
      </c>
      <c r="AB40" s="352">
        <v>0</v>
      </c>
      <c r="AC40" s="352">
        <v>0</v>
      </c>
      <c r="AD40" s="352">
        <v>0</v>
      </c>
      <c r="AE40" s="325"/>
      <c r="AF40" s="353">
        <v>0</v>
      </c>
      <c r="AG40" s="354">
        <v>0</v>
      </c>
      <c r="AH40" s="355">
        <v>0</v>
      </c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  <c r="DT40" s="187"/>
      <c r="DU40" s="187"/>
      <c r="DV40" s="187"/>
      <c r="DW40" s="187"/>
      <c r="DX40" s="187"/>
      <c r="DY40" s="187"/>
      <c r="DZ40" s="187"/>
      <c r="EA40" s="187"/>
      <c r="EB40" s="187"/>
      <c r="EC40" s="187"/>
      <c r="ED40" s="187"/>
    </row>
    <row r="41" spans="1:134" ht="15" customHeight="1" x14ac:dyDescent="0.15">
      <c r="A41" s="276"/>
      <c r="B41" s="319"/>
      <c r="C41" s="224" t="s">
        <v>298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5"/>
      <c r="V41" s="234">
        <v>2</v>
      </c>
      <c r="W41" s="235">
        <v>9</v>
      </c>
      <c r="X41" s="124">
        <f t="shared" si="0"/>
        <v>0</v>
      </c>
      <c r="Y41" s="352">
        <v>0</v>
      </c>
      <c r="Z41" s="352">
        <v>0</v>
      </c>
      <c r="AA41" s="352">
        <v>0</v>
      </c>
      <c r="AB41" s="352">
        <v>0</v>
      </c>
      <c r="AC41" s="352">
        <v>0</v>
      </c>
      <c r="AD41" s="352">
        <v>0</v>
      </c>
      <c r="AE41" s="325"/>
      <c r="AF41" s="353">
        <v>0</v>
      </c>
      <c r="AG41" s="354">
        <v>0</v>
      </c>
      <c r="AH41" s="355">
        <v>0</v>
      </c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87"/>
      <c r="DP41" s="187"/>
      <c r="DQ41" s="187"/>
      <c r="DR41" s="187"/>
      <c r="DS41" s="187"/>
      <c r="DT41" s="187"/>
      <c r="DU41" s="187"/>
      <c r="DV41" s="187"/>
      <c r="DW41" s="187"/>
      <c r="DX41" s="187"/>
      <c r="DY41" s="187"/>
      <c r="DZ41" s="187"/>
      <c r="EA41" s="187"/>
      <c r="EB41" s="187"/>
      <c r="EC41" s="187"/>
      <c r="ED41" s="187"/>
    </row>
    <row r="42" spans="1:134" ht="15" customHeight="1" x14ac:dyDescent="0.15">
      <c r="A42" s="276"/>
      <c r="B42" s="319"/>
      <c r="C42" s="224" t="s">
        <v>299</v>
      </c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5"/>
      <c r="V42" s="234">
        <v>3</v>
      </c>
      <c r="W42" s="235">
        <v>0</v>
      </c>
      <c r="X42" s="124">
        <f t="shared" si="0"/>
        <v>0</v>
      </c>
      <c r="Y42" s="352">
        <v>0</v>
      </c>
      <c r="Z42" s="352">
        <v>0</v>
      </c>
      <c r="AA42" s="352">
        <v>0</v>
      </c>
      <c r="AB42" s="352">
        <v>0</v>
      </c>
      <c r="AC42" s="352">
        <v>0</v>
      </c>
      <c r="AD42" s="352">
        <v>0</v>
      </c>
      <c r="AE42" s="325"/>
      <c r="AF42" s="353">
        <v>0</v>
      </c>
      <c r="AG42" s="354">
        <v>0</v>
      </c>
      <c r="AH42" s="355">
        <v>0</v>
      </c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  <c r="DT42" s="187"/>
      <c r="DU42" s="187"/>
      <c r="DV42" s="187"/>
      <c r="DW42" s="187"/>
      <c r="DX42" s="187"/>
      <c r="DY42" s="187"/>
      <c r="DZ42" s="187"/>
      <c r="EA42" s="187"/>
      <c r="EB42" s="187"/>
      <c r="EC42" s="187"/>
      <c r="ED42" s="187"/>
    </row>
    <row r="43" spans="1:134" ht="15" customHeight="1" x14ac:dyDescent="0.15">
      <c r="A43" s="276"/>
      <c r="B43" s="319"/>
      <c r="C43" s="224" t="s">
        <v>300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5"/>
      <c r="V43" s="234">
        <v>3</v>
      </c>
      <c r="W43" s="235">
        <v>1</v>
      </c>
      <c r="X43" s="124">
        <f t="shared" si="0"/>
        <v>0</v>
      </c>
      <c r="Y43" s="352">
        <v>0</v>
      </c>
      <c r="Z43" s="352">
        <v>0</v>
      </c>
      <c r="AA43" s="352">
        <v>0</v>
      </c>
      <c r="AB43" s="352">
        <v>0</v>
      </c>
      <c r="AC43" s="352">
        <v>0</v>
      </c>
      <c r="AD43" s="352">
        <v>0</v>
      </c>
      <c r="AE43" s="325"/>
      <c r="AF43" s="353">
        <v>0</v>
      </c>
      <c r="AG43" s="354">
        <v>0</v>
      </c>
      <c r="AH43" s="355">
        <v>0</v>
      </c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  <c r="CQ43" s="187"/>
      <c r="CR43" s="187"/>
      <c r="CS43" s="187"/>
      <c r="CT43" s="187"/>
      <c r="CU43" s="187"/>
      <c r="CV43" s="187"/>
      <c r="CW43" s="187"/>
      <c r="CX43" s="187"/>
      <c r="CY43" s="187"/>
      <c r="CZ43" s="187"/>
      <c r="DA43" s="187"/>
      <c r="DB43" s="187"/>
      <c r="DC43" s="187"/>
      <c r="DD43" s="187"/>
      <c r="DE43" s="187"/>
      <c r="DF43" s="187"/>
      <c r="DG43" s="187"/>
      <c r="DH43" s="187"/>
      <c r="DI43" s="187"/>
      <c r="DJ43" s="187"/>
      <c r="DK43" s="187"/>
      <c r="DL43" s="187"/>
      <c r="DM43" s="187"/>
      <c r="DN43" s="187"/>
      <c r="DO43" s="187"/>
      <c r="DP43" s="187"/>
      <c r="DQ43" s="187"/>
      <c r="DR43" s="187"/>
      <c r="DS43" s="187"/>
      <c r="DT43" s="187"/>
      <c r="DU43" s="187"/>
      <c r="DV43" s="187"/>
      <c r="DW43" s="187"/>
      <c r="DX43" s="187"/>
      <c r="DY43" s="187"/>
      <c r="DZ43" s="187"/>
      <c r="EA43" s="187"/>
      <c r="EB43" s="187"/>
      <c r="EC43" s="187"/>
      <c r="ED43" s="187"/>
    </row>
    <row r="44" spans="1:134" ht="15" customHeight="1" x14ac:dyDescent="0.15">
      <c r="A44" s="276"/>
      <c r="B44" s="319"/>
      <c r="C44" s="224" t="s">
        <v>293</v>
      </c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5"/>
      <c r="V44" s="234">
        <v>3</v>
      </c>
      <c r="W44" s="235">
        <v>2</v>
      </c>
      <c r="X44" s="124">
        <f t="shared" si="0"/>
        <v>0</v>
      </c>
      <c r="Y44" s="352">
        <v>0</v>
      </c>
      <c r="Z44" s="352">
        <v>0</v>
      </c>
      <c r="AA44" s="352">
        <v>0</v>
      </c>
      <c r="AB44" s="352">
        <v>0</v>
      </c>
      <c r="AC44" s="352">
        <v>0</v>
      </c>
      <c r="AD44" s="352">
        <v>0</v>
      </c>
      <c r="AE44" s="325"/>
      <c r="AF44" s="353">
        <v>0</v>
      </c>
      <c r="AG44" s="354">
        <v>0</v>
      </c>
      <c r="AH44" s="355">
        <v>0</v>
      </c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187"/>
      <c r="DE44" s="187"/>
      <c r="DF44" s="187"/>
      <c r="DG44" s="187"/>
      <c r="DH44" s="187"/>
      <c r="DI44" s="187"/>
      <c r="DJ44" s="187"/>
      <c r="DK44" s="187"/>
      <c r="DL44" s="187"/>
      <c r="DM44" s="187"/>
      <c r="DN44" s="187"/>
      <c r="DO44" s="187"/>
      <c r="DP44" s="187"/>
      <c r="DQ44" s="187"/>
      <c r="DR44" s="187"/>
      <c r="DS44" s="187"/>
      <c r="DT44" s="187"/>
      <c r="DU44" s="187"/>
      <c r="DV44" s="187"/>
      <c r="DW44" s="187"/>
      <c r="DX44" s="187"/>
      <c r="DY44" s="187"/>
      <c r="DZ44" s="187"/>
      <c r="EA44" s="187"/>
      <c r="EB44" s="187"/>
      <c r="EC44" s="187"/>
      <c r="ED44" s="187"/>
    </row>
    <row r="45" spans="1:134" ht="15" customHeight="1" x14ac:dyDescent="0.15">
      <c r="A45" s="276"/>
      <c r="B45" s="319"/>
      <c r="C45" s="224" t="s">
        <v>301</v>
      </c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5"/>
      <c r="V45" s="234">
        <v>3</v>
      </c>
      <c r="W45" s="235">
        <v>3</v>
      </c>
      <c r="X45" s="124">
        <f t="shared" si="0"/>
        <v>0</v>
      </c>
      <c r="Y45" s="352">
        <v>0</v>
      </c>
      <c r="Z45" s="352">
        <v>0</v>
      </c>
      <c r="AA45" s="352">
        <v>0</v>
      </c>
      <c r="AB45" s="352">
        <v>0</v>
      </c>
      <c r="AC45" s="352">
        <v>0</v>
      </c>
      <c r="AD45" s="352">
        <v>0</v>
      </c>
      <c r="AE45" s="325"/>
      <c r="AF45" s="353">
        <v>0</v>
      </c>
      <c r="AG45" s="354">
        <v>0</v>
      </c>
      <c r="AH45" s="355">
        <v>0</v>
      </c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87"/>
      <c r="DP45" s="187"/>
      <c r="DQ45" s="187"/>
      <c r="DR45" s="187"/>
      <c r="DS45" s="187"/>
      <c r="DT45" s="187"/>
      <c r="DU45" s="187"/>
      <c r="DV45" s="187"/>
      <c r="DW45" s="187"/>
      <c r="DX45" s="187"/>
      <c r="DY45" s="187"/>
      <c r="DZ45" s="187"/>
      <c r="EA45" s="187"/>
      <c r="EB45" s="187"/>
      <c r="EC45" s="187"/>
      <c r="ED45" s="187"/>
    </row>
    <row r="46" spans="1:134" ht="15" customHeight="1" thickBot="1" x14ac:dyDescent="0.2">
      <c r="A46" s="276"/>
      <c r="B46" s="319"/>
      <c r="C46" s="224" t="s">
        <v>302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5"/>
      <c r="V46" s="258">
        <v>3</v>
      </c>
      <c r="W46" s="328">
        <v>4</v>
      </c>
      <c r="X46" s="125">
        <f t="shared" si="0"/>
        <v>3580418</v>
      </c>
      <c r="Y46" s="125">
        <f>Y13+Y15+Y18+Y21+Y25+Y37+Y45</f>
        <v>912871</v>
      </c>
      <c r="Z46" s="125">
        <f t="shared" ref="Z46:AH46" si="6">Z13+Z15+Z18+Z21+Z25+Z37+Z45</f>
        <v>0</v>
      </c>
      <c r="AA46" s="125">
        <f t="shared" si="6"/>
        <v>0</v>
      </c>
      <c r="AB46" s="125">
        <f t="shared" si="6"/>
        <v>2596000</v>
      </c>
      <c r="AC46" s="125">
        <f t="shared" si="6"/>
        <v>10281</v>
      </c>
      <c r="AD46" s="125">
        <f t="shared" si="6"/>
        <v>61266</v>
      </c>
      <c r="AE46" s="357">
        <f t="shared" si="6"/>
        <v>0</v>
      </c>
      <c r="AF46" s="347">
        <f t="shared" si="6"/>
        <v>1414230</v>
      </c>
      <c r="AG46" s="348">
        <f t="shared" si="6"/>
        <v>45700</v>
      </c>
      <c r="AH46" s="330">
        <f t="shared" si="6"/>
        <v>45778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</row>
    <row r="47" spans="1:134" ht="21" customHeight="1" x14ac:dyDescent="0.15">
      <c r="A47" s="187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7"/>
      <c r="DB47" s="187"/>
      <c r="DC47" s="187"/>
      <c r="DD47" s="187"/>
      <c r="DE47" s="187"/>
      <c r="DF47" s="187"/>
      <c r="DG47" s="187"/>
      <c r="DH47" s="187"/>
      <c r="DI47" s="187"/>
      <c r="DJ47" s="187"/>
      <c r="DK47" s="187"/>
      <c r="DL47" s="187"/>
      <c r="DM47" s="187"/>
      <c r="DN47" s="187"/>
      <c r="DO47" s="187"/>
      <c r="DP47" s="187"/>
      <c r="DQ47" s="187"/>
      <c r="DR47" s="187"/>
      <c r="DS47" s="187"/>
      <c r="DT47" s="187"/>
      <c r="DU47" s="187"/>
      <c r="DV47" s="187"/>
      <c r="DW47" s="187"/>
      <c r="DX47" s="187"/>
      <c r="DY47" s="187"/>
      <c r="DZ47" s="187"/>
      <c r="EA47" s="187"/>
      <c r="EB47" s="187"/>
      <c r="EC47" s="187"/>
      <c r="ED47" s="187"/>
    </row>
    <row r="48" spans="1:134" ht="14.25" hidden="1" customHeight="1" x14ac:dyDescent="0.15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87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187"/>
      <c r="DO48" s="187"/>
      <c r="DP48" s="187"/>
      <c r="DQ48" s="187"/>
      <c r="DR48" s="187"/>
      <c r="DS48" s="187"/>
      <c r="DT48" s="187"/>
      <c r="DU48" s="187"/>
      <c r="DV48" s="187"/>
      <c r="DW48" s="187"/>
      <c r="DX48" s="187"/>
      <c r="DY48" s="187"/>
      <c r="DZ48" s="187"/>
      <c r="EA48" s="187"/>
      <c r="EB48" s="187"/>
      <c r="EC48" s="187"/>
      <c r="ED48" s="187"/>
    </row>
    <row r="49" spans="1:134" ht="14.25" hidden="1" customHeight="1" x14ac:dyDescent="0.15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87"/>
      <c r="DS49" s="187"/>
      <c r="DT49" s="187"/>
      <c r="DU49" s="187"/>
      <c r="DV49" s="187"/>
      <c r="DW49" s="187"/>
      <c r="DX49" s="187"/>
      <c r="DY49" s="187"/>
      <c r="DZ49" s="187"/>
      <c r="EA49" s="187"/>
      <c r="EB49" s="187"/>
      <c r="EC49" s="187"/>
      <c r="ED49" s="187"/>
    </row>
    <row r="50" spans="1:134" ht="14.25" hidden="1" customHeight="1" x14ac:dyDescent="0.15">
      <c r="A50" s="187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87"/>
      <c r="DP50" s="187"/>
      <c r="DQ50" s="187"/>
      <c r="DR50" s="187"/>
      <c r="DS50" s="187"/>
      <c r="DT50" s="187"/>
      <c r="DU50" s="187"/>
      <c r="DV50" s="187"/>
      <c r="DW50" s="187"/>
      <c r="DX50" s="187"/>
      <c r="DY50" s="187"/>
      <c r="DZ50" s="187"/>
      <c r="EA50" s="187"/>
      <c r="EB50" s="187"/>
      <c r="EC50" s="187"/>
      <c r="ED50" s="187"/>
    </row>
    <row r="51" spans="1:134" ht="14.25" hidden="1" customHeight="1" x14ac:dyDescent="0.15">
      <c r="A51" s="187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87"/>
      <c r="DW51" s="187"/>
      <c r="DX51" s="187"/>
      <c r="DY51" s="187"/>
      <c r="DZ51" s="187"/>
      <c r="EA51" s="187"/>
      <c r="EB51" s="187"/>
      <c r="EC51" s="187"/>
      <c r="ED51" s="187"/>
    </row>
    <row r="52" spans="1:134" ht="14.25" hidden="1" customHeight="1" x14ac:dyDescent="0.15">
      <c r="A52" s="187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87"/>
      <c r="DP52" s="187"/>
      <c r="DQ52" s="187"/>
      <c r="DR52" s="187"/>
      <c r="DS52" s="187"/>
      <c r="DT52" s="187"/>
      <c r="DU52" s="187"/>
      <c r="DV52" s="187"/>
      <c r="DW52" s="187"/>
      <c r="DX52" s="187"/>
      <c r="DY52" s="187"/>
      <c r="DZ52" s="187"/>
      <c r="EA52" s="187"/>
      <c r="EB52" s="187"/>
      <c r="EC52" s="187"/>
      <c r="ED52" s="187"/>
    </row>
    <row r="53" spans="1:134" ht="14.25" hidden="1" customHeight="1" x14ac:dyDescent="0.15">
      <c r="A53" s="187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</row>
    <row r="54" spans="1:134" ht="14.25" hidden="1" customHeight="1" x14ac:dyDescent="0.15">
      <c r="A54" s="187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187"/>
      <c r="CT54" s="187"/>
      <c r="CU54" s="187"/>
      <c r="CV54" s="187"/>
      <c r="CW54" s="187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87"/>
      <c r="DN54" s="187"/>
      <c r="DO54" s="187"/>
      <c r="DP54" s="187"/>
      <c r="DQ54" s="187"/>
      <c r="DR54" s="187"/>
      <c r="DS54" s="187"/>
      <c r="DT54" s="187"/>
      <c r="DU54" s="187"/>
      <c r="DV54" s="187"/>
      <c r="DW54" s="187"/>
      <c r="DX54" s="187"/>
      <c r="DY54" s="187"/>
      <c r="DZ54" s="187"/>
      <c r="EA54" s="187"/>
      <c r="EB54" s="187"/>
      <c r="EC54" s="187"/>
      <c r="ED54" s="187"/>
    </row>
    <row r="55" spans="1:134" ht="14.25" hidden="1" customHeight="1" x14ac:dyDescent="0.15">
      <c r="A55" s="187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E55" s="187"/>
      <c r="CF55" s="187"/>
      <c r="CG55" s="187"/>
      <c r="CH55" s="187"/>
      <c r="CI55" s="187"/>
      <c r="CJ55" s="187"/>
      <c r="CK55" s="187"/>
      <c r="CL55" s="187"/>
      <c r="CM55" s="187"/>
      <c r="CN55" s="187"/>
      <c r="CO55" s="187"/>
      <c r="CP55" s="187"/>
      <c r="CQ55" s="187"/>
      <c r="CR55" s="187"/>
      <c r="CS55" s="187"/>
      <c r="CT55" s="187"/>
      <c r="CU55" s="187"/>
      <c r="CV55" s="187"/>
      <c r="CW55" s="187"/>
      <c r="CX55" s="187"/>
      <c r="CY55" s="187"/>
      <c r="CZ55" s="187"/>
      <c r="DA55" s="187"/>
      <c r="DB55" s="187"/>
      <c r="DC55" s="187"/>
      <c r="DD55" s="187"/>
      <c r="DE55" s="187"/>
      <c r="DF55" s="187"/>
      <c r="DG55" s="187"/>
      <c r="DH55" s="187"/>
      <c r="DI55" s="187"/>
      <c r="DJ55" s="187"/>
      <c r="DK55" s="187"/>
      <c r="DL55" s="187"/>
      <c r="DM55" s="187"/>
      <c r="DN55" s="187"/>
      <c r="DO55" s="187"/>
      <c r="DP55" s="187"/>
      <c r="DQ55" s="187"/>
      <c r="DR55" s="187"/>
      <c r="DS55" s="187"/>
      <c r="DT55" s="187"/>
      <c r="DU55" s="187"/>
      <c r="DV55" s="187"/>
      <c r="DW55" s="187"/>
      <c r="DX55" s="187"/>
      <c r="DY55" s="187"/>
      <c r="DZ55" s="187"/>
      <c r="EA55" s="187"/>
      <c r="EB55" s="187"/>
      <c r="EC55" s="187"/>
      <c r="ED55" s="187"/>
    </row>
    <row r="56" spans="1:134" ht="14.25" hidden="1" customHeight="1" x14ac:dyDescent="0.15">
      <c r="A56" s="187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187"/>
      <c r="EC56" s="187"/>
      <c r="ED56" s="187"/>
    </row>
    <row r="57" spans="1:134" ht="14.25" hidden="1" customHeight="1" x14ac:dyDescent="0.15"/>
    <row r="58" spans="1:134" ht="14.25" hidden="1" customHeight="1" x14ac:dyDescent="0.15"/>
    <row r="59" spans="1:134" ht="14.25" hidden="1" customHeight="1" x14ac:dyDescent="0.15"/>
    <row r="60" spans="1:134" ht="14.25" hidden="1" customHeight="1" x14ac:dyDescent="0.15"/>
    <row r="61" spans="1:134" ht="14.25" hidden="1" customHeight="1" x14ac:dyDescent="0.15"/>
    <row r="62" spans="1:134" ht="14.25" hidden="1" customHeight="1" x14ac:dyDescent="0.15"/>
    <row r="63" spans="1:134" ht="14.25" hidden="1" customHeight="1" x14ac:dyDescent="0.15"/>
    <row r="64" spans="1:134" ht="14.25" hidden="1" customHeight="1" x14ac:dyDescent="0.15"/>
    <row r="65" ht="14.25" hidden="1" customHeight="1" x14ac:dyDescent="0.15"/>
    <row r="66" ht="14.25" hidden="1" customHeight="1" x14ac:dyDescent="0.15"/>
    <row r="67" ht="14.25" hidden="1" customHeight="1" x14ac:dyDescent="0.15"/>
    <row r="68" ht="14.25" hidden="1" customHeight="1" x14ac:dyDescent="0.15"/>
    <row r="69" ht="14.25" hidden="1" customHeight="1" x14ac:dyDescent="0.15"/>
    <row r="70" ht="14.25" hidden="1" customHeight="1" x14ac:dyDescent="0.15"/>
    <row r="71" ht="14.25" hidden="1" customHeight="1" x14ac:dyDescent="0.15"/>
    <row r="72" ht="14.25" hidden="1" customHeight="1" x14ac:dyDescent="0.15"/>
    <row r="73" ht="14.25" hidden="1" customHeight="1" x14ac:dyDescent="0.15"/>
    <row r="74" ht="14.25" hidden="1" customHeight="1" x14ac:dyDescent="0.15"/>
    <row r="75" ht="14.25" hidden="1" customHeight="1" x14ac:dyDescent="0.15"/>
    <row r="76" ht="14.25" hidden="1" customHeight="1" x14ac:dyDescent="0.15"/>
    <row r="77" ht="14.25" hidden="1" customHeight="1" x14ac:dyDescent="0.15"/>
    <row r="78" ht="14.25" hidden="1" customHeight="1" x14ac:dyDescent="0.15"/>
    <row r="79" ht="14.25" hidden="1" customHeight="1" x14ac:dyDescent="0.15"/>
    <row r="80" ht="14.25" hidden="1" customHeight="1" x14ac:dyDescent="0.15"/>
    <row r="81" ht="14.25" hidden="1" customHeight="1" x14ac:dyDescent="0.15"/>
    <row r="82" ht="14.25" hidden="1" customHeight="1" x14ac:dyDescent="0.15"/>
    <row r="83" ht="14.25" hidden="1" customHeight="1" x14ac:dyDescent="0.15"/>
    <row r="84" ht="14.25" hidden="1" customHeight="1" x14ac:dyDescent="0.15"/>
    <row r="85" ht="14.25" hidden="1" customHeight="1" x14ac:dyDescent="0.15"/>
    <row r="86" ht="14.25" hidden="1" customHeight="1" x14ac:dyDescent="0.15"/>
    <row r="87" ht="14.25" hidden="1" customHeight="1" x14ac:dyDescent="0.15"/>
    <row r="88" ht="14.25" hidden="1" customHeight="1" x14ac:dyDescent="0.15"/>
    <row r="89" ht="14.25" hidden="1" customHeight="1" x14ac:dyDescent="0.15"/>
    <row r="90" ht="14.25" hidden="1" customHeight="1" x14ac:dyDescent="0.15"/>
    <row r="91" ht="14.25" hidden="1" customHeight="1" x14ac:dyDescent="0.15"/>
    <row r="92" ht="14.25" hidden="1" customHeight="1" x14ac:dyDescent="0.15"/>
    <row r="93" ht="14.25" hidden="1" customHeight="1" x14ac:dyDescent="0.15"/>
    <row r="94" ht="14.25" hidden="1" customHeight="1" x14ac:dyDescent="0.15"/>
    <row r="95" ht="14.25" hidden="1" customHeight="1" x14ac:dyDescent="0.15"/>
    <row r="96" ht="14.25" hidden="1" customHeight="1" x14ac:dyDescent="0.15"/>
    <row r="97" ht="14.25" hidden="1" customHeight="1" x14ac:dyDescent="0.15"/>
    <row r="98" ht="14.25" hidden="1" customHeight="1" x14ac:dyDescent="0.15"/>
    <row r="99" ht="14.25" hidden="1" customHeight="1" x14ac:dyDescent="0.15"/>
    <row r="100" ht="14.25" hidden="1" customHeight="1" x14ac:dyDescent="0.15"/>
    <row r="101" ht="14.25" hidden="1" customHeight="1" x14ac:dyDescent="0.15"/>
    <row r="102" ht="14.25" hidden="1" customHeight="1" x14ac:dyDescent="0.15"/>
    <row r="103" ht="14.25" hidden="1" customHeight="1" x14ac:dyDescent="0.15"/>
    <row r="104" ht="14.25" hidden="1" customHeight="1" x14ac:dyDescent="0.15"/>
    <row r="105" ht="14.25" hidden="1" customHeight="1" x14ac:dyDescent="0.15"/>
    <row r="106" ht="14.25" hidden="1" customHeight="1" x14ac:dyDescent="0.15"/>
    <row r="107" ht="14.25" hidden="1" customHeight="1" x14ac:dyDescent="0.15"/>
    <row r="108" ht="14.25" hidden="1" customHeight="1" x14ac:dyDescent="0.15"/>
    <row r="109" ht="14.25" hidden="1" customHeight="1" x14ac:dyDescent="0.15"/>
    <row r="110" ht="14.25" hidden="1" customHeight="1" x14ac:dyDescent="0.15"/>
    <row r="111" ht="14.25" hidden="1" customHeight="1" x14ac:dyDescent="0.15"/>
    <row r="112" ht="14.25" hidden="1" customHeight="1" x14ac:dyDescent="0.15"/>
    <row r="113" ht="14.25" hidden="1" customHeight="1" x14ac:dyDescent="0.15"/>
    <row r="114" ht="14.25" hidden="1" customHeight="1" x14ac:dyDescent="0.15"/>
    <row r="115" ht="14.25" hidden="1" customHeight="1" x14ac:dyDescent="0.15"/>
    <row r="116" ht="14.25" hidden="1" customHeight="1" x14ac:dyDescent="0.15"/>
    <row r="117" ht="14.25" hidden="1" customHeight="1" x14ac:dyDescent="0.15"/>
    <row r="118" ht="14.25" hidden="1" customHeight="1" x14ac:dyDescent="0.15"/>
    <row r="119" ht="14.25" hidden="1" customHeight="1" x14ac:dyDescent="0.15"/>
    <row r="120" ht="14.25" hidden="1" customHeight="1" x14ac:dyDescent="0.15"/>
    <row r="121" ht="14.25" hidden="1" customHeight="1" x14ac:dyDescent="0.15"/>
    <row r="122" ht="14.25" hidden="1" customHeight="1" x14ac:dyDescent="0.15"/>
    <row r="123" ht="14.25" hidden="1" customHeight="1" x14ac:dyDescent="0.15"/>
    <row r="124" ht="14.25" hidden="1" customHeight="1" x14ac:dyDescent="0.15"/>
    <row r="125" ht="14.25" hidden="1" customHeight="1" x14ac:dyDescent="0.15"/>
    <row r="126" ht="14.25" hidden="1" customHeight="1" x14ac:dyDescent="0.15"/>
    <row r="127" ht="14.25" hidden="1" customHeight="1" x14ac:dyDescent="0.15"/>
    <row r="128" ht="14.25" hidden="1" customHeight="1" x14ac:dyDescent="0.15"/>
    <row r="129" ht="14.25" hidden="1" customHeight="1" x14ac:dyDescent="0.15"/>
    <row r="130" ht="14.25" hidden="1" customHeight="1" x14ac:dyDescent="0.15"/>
    <row r="131" ht="14.25" hidden="1" customHeight="1" x14ac:dyDescent="0.15"/>
  </sheetData>
  <sheetProtection sheet="1" objects="1" scenarios="1"/>
  <dataConsolidate/>
  <mergeCells count="35">
    <mergeCell ref="C42:U42"/>
    <mergeCell ref="C43:U43"/>
    <mergeCell ref="C44:U44"/>
    <mergeCell ref="C45:U45"/>
    <mergeCell ref="C46:U46"/>
    <mergeCell ref="C36:U36"/>
    <mergeCell ref="C37:U37"/>
    <mergeCell ref="C38:U38"/>
    <mergeCell ref="C39:U39"/>
    <mergeCell ref="C40:U40"/>
    <mergeCell ref="C41:U41"/>
    <mergeCell ref="C30:U30"/>
    <mergeCell ref="C31:U31"/>
    <mergeCell ref="C32:U32"/>
    <mergeCell ref="C33:U33"/>
    <mergeCell ref="C34:U34"/>
    <mergeCell ref="C35:U35"/>
    <mergeCell ref="C24:U24"/>
    <mergeCell ref="C25:U25"/>
    <mergeCell ref="C26:U26"/>
    <mergeCell ref="C27:U27"/>
    <mergeCell ref="C28:U28"/>
    <mergeCell ref="C29:U29"/>
    <mergeCell ref="C18:U18"/>
    <mergeCell ref="C19:U19"/>
    <mergeCell ref="C20:U20"/>
    <mergeCell ref="C21:U21"/>
    <mergeCell ref="C22:U22"/>
    <mergeCell ref="C23:U23"/>
    <mergeCell ref="AG10:AG11"/>
    <mergeCell ref="C13:U13"/>
    <mergeCell ref="C14:U14"/>
    <mergeCell ref="C15:U15"/>
    <mergeCell ref="C16:U16"/>
    <mergeCell ref="C17:U17"/>
  </mergeCells>
  <phoneticPr fontId="1"/>
  <pageMargins left="0.59055118110236227" right="0.19685039370078741" top="0.19685039370078741" bottom="0.19685039370078741" header="0" footer="0"/>
  <pageSetup paperSize="9" scale="64" orientation="landscape" horizontalDpi="4294967293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1C28-F89D-44E7-99A2-E933A9B46067}">
  <sheetPr codeName="Sheet3">
    <pageSetUpPr autoPageBreaks="0" fitToPage="1"/>
  </sheetPr>
  <dimension ref="A1:WWR1133"/>
  <sheetViews>
    <sheetView showGridLines="0" zoomScale="90" zoomScaleNormal="90" zoomScaleSheetLayoutView="90" workbookViewId="0">
      <pane xSplit="26" ySplit="11" topLeftCell="AA12" activePane="bottomRight" state="frozen"/>
      <selection pane="topRight" activeCell="AA1" sqref="AA1"/>
      <selection pane="bottomLeft" activeCell="A12" sqref="A12"/>
      <selection pane="bottomRight" activeCell="AA12" sqref="AA12"/>
    </sheetView>
  </sheetViews>
  <sheetFormatPr defaultColWidth="0" defaultRowHeight="13.5" customHeight="1" zeroHeight="1" x14ac:dyDescent="0.15"/>
  <cols>
    <col min="1" max="7" width="1.625" style="466" customWidth="1"/>
    <col min="8" max="8" width="1.625" style="467" customWidth="1"/>
    <col min="9" max="9" width="1.625" style="466" customWidth="1"/>
    <col min="10" max="11" width="1.75" style="466" customWidth="1"/>
    <col min="12" max="12" width="1.625" style="466" customWidth="1"/>
    <col min="13" max="13" width="1.625" style="468" customWidth="1"/>
    <col min="14" max="14" width="1.625" style="467" customWidth="1"/>
    <col min="15" max="16" width="1.625" style="466" customWidth="1"/>
    <col min="17" max="17" width="1.625" style="486" customWidth="1"/>
    <col min="18" max="18" width="1.625" style="467" customWidth="1"/>
    <col min="19" max="19" width="1.625" style="486" customWidth="1"/>
    <col min="20" max="21" width="1.625" style="466" customWidth="1"/>
    <col min="22" max="22" width="1.75" style="466" customWidth="1"/>
    <col min="23" max="23" width="1.625" style="466" customWidth="1"/>
    <col min="24" max="24" width="1.625" style="487" customWidth="1"/>
    <col min="25" max="26" width="2.625" style="466" customWidth="1"/>
    <col min="27" max="28" width="15.625" style="466" customWidth="1"/>
    <col min="29" max="33" width="15.625" style="476" customWidth="1"/>
    <col min="34" max="34" width="15.25" style="476" customWidth="1"/>
    <col min="35" max="35" width="1.625" style="417" customWidth="1"/>
    <col min="36" max="36" width="1.625" style="417" hidden="1" customWidth="1"/>
    <col min="37" max="37" width="1.625" style="379" hidden="1" customWidth="1"/>
    <col min="38" max="38" width="1.5" style="379" hidden="1" customWidth="1"/>
    <col min="39" max="45" width="1.625" style="379" hidden="1" customWidth="1"/>
    <col min="46" max="256" width="0" style="379" hidden="1"/>
    <col min="257" max="265" width="1.625" style="379" hidden="1" customWidth="1"/>
    <col min="266" max="267" width="1.75" style="379" hidden="1" customWidth="1"/>
    <col min="268" max="277" width="1.625" style="379" hidden="1" customWidth="1"/>
    <col min="278" max="278" width="1.75" style="379" hidden="1" customWidth="1"/>
    <col min="279" max="280" width="1.625" style="379" hidden="1" customWidth="1"/>
    <col min="281" max="282" width="2.625" style="379" hidden="1" customWidth="1"/>
    <col min="283" max="289" width="15.625" style="379" hidden="1" customWidth="1"/>
    <col min="290" max="290" width="15.25" style="379" hidden="1" customWidth="1"/>
    <col min="291" max="291" width="5.875" style="379" hidden="1" customWidth="1"/>
    <col min="292" max="292" width="1.625" style="379" hidden="1" customWidth="1"/>
    <col min="293" max="301" width="0" style="379" hidden="1" customWidth="1"/>
    <col min="302" max="512" width="0" style="379" hidden="1"/>
    <col min="513" max="521" width="1.625" style="379" hidden="1" customWidth="1"/>
    <col min="522" max="523" width="1.75" style="379" hidden="1" customWidth="1"/>
    <col min="524" max="533" width="1.625" style="379" hidden="1" customWidth="1"/>
    <col min="534" max="534" width="1.75" style="379" hidden="1" customWidth="1"/>
    <col min="535" max="536" width="1.625" style="379" hidden="1" customWidth="1"/>
    <col min="537" max="538" width="2.625" style="379" hidden="1" customWidth="1"/>
    <col min="539" max="545" width="15.625" style="379" hidden="1" customWidth="1"/>
    <col min="546" max="546" width="15.25" style="379" hidden="1" customWidth="1"/>
    <col min="547" max="547" width="5.875" style="379" hidden="1" customWidth="1"/>
    <col min="548" max="548" width="1.625" style="379" hidden="1" customWidth="1"/>
    <col min="549" max="557" width="0" style="379" hidden="1" customWidth="1"/>
    <col min="558" max="768" width="0" style="379" hidden="1"/>
    <col min="769" max="777" width="1.625" style="379" hidden="1" customWidth="1"/>
    <col min="778" max="779" width="1.75" style="379" hidden="1" customWidth="1"/>
    <col min="780" max="789" width="1.625" style="379" hidden="1" customWidth="1"/>
    <col min="790" max="790" width="1.75" style="379" hidden="1" customWidth="1"/>
    <col min="791" max="792" width="1.625" style="379" hidden="1" customWidth="1"/>
    <col min="793" max="794" width="2.625" style="379" hidden="1" customWidth="1"/>
    <col min="795" max="801" width="15.625" style="379" hidden="1" customWidth="1"/>
    <col min="802" max="802" width="15.25" style="379" hidden="1" customWidth="1"/>
    <col min="803" max="803" width="5.875" style="379" hidden="1" customWidth="1"/>
    <col min="804" max="804" width="1.625" style="379" hidden="1" customWidth="1"/>
    <col min="805" max="813" width="0" style="379" hidden="1" customWidth="1"/>
    <col min="814" max="1024" width="0" style="379" hidden="1"/>
    <col min="1025" max="1033" width="1.625" style="379" hidden="1" customWidth="1"/>
    <col min="1034" max="1035" width="1.75" style="379" hidden="1" customWidth="1"/>
    <col min="1036" max="1045" width="1.625" style="379" hidden="1" customWidth="1"/>
    <col min="1046" max="1046" width="1.75" style="379" hidden="1" customWidth="1"/>
    <col min="1047" max="1048" width="1.625" style="379" hidden="1" customWidth="1"/>
    <col min="1049" max="1050" width="2.625" style="379" hidden="1" customWidth="1"/>
    <col min="1051" max="1057" width="15.625" style="379" hidden="1" customWidth="1"/>
    <col min="1058" max="1058" width="15.25" style="379" hidden="1" customWidth="1"/>
    <col min="1059" max="1059" width="5.875" style="379" hidden="1" customWidth="1"/>
    <col min="1060" max="1060" width="1.625" style="379" hidden="1" customWidth="1"/>
    <col min="1061" max="1069" width="0" style="379" hidden="1" customWidth="1"/>
    <col min="1070" max="1280" width="0" style="379" hidden="1"/>
    <col min="1281" max="1289" width="1.625" style="379" hidden="1" customWidth="1"/>
    <col min="1290" max="1291" width="1.75" style="379" hidden="1" customWidth="1"/>
    <col min="1292" max="1301" width="1.625" style="379" hidden="1" customWidth="1"/>
    <col min="1302" max="1302" width="1.75" style="379" hidden="1" customWidth="1"/>
    <col min="1303" max="1304" width="1.625" style="379" hidden="1" customWidth="1"/>
    <col min="1305" max="1306" width="2.625" style="379" hidden="1" customWidth="1"/>
    <col min="1307" max="1313" width="15.625" style="379" hidden="1" customWidth="1"/>
    <col min="1314" max="1314" width="15.25" style="379" hidden="1" customWidth="1"/>
    <col min="1315" max="1315" width="5.875" style="379" hidden="1" customWidth="1"/>
    <col min="1316" max="1316" width="1.625" style="379" hidden="1" customWidth="1"/>
    <col min="1317" max="1325" width="0" style="379" hidden="1" customWidth="1"/>
    <col min="1326" max="1536" width="0" style="379" hidden="1"/>
    <col min="1537" max="1545" width="1.625" style="379" hidden="1" customWidth="1"/>
    <col min="1546" max="1547" width="1.75" style="379" hidden="1" customWidth="1"/>
    <col min="1548" max="1557" width="1.625" style="379" hidden="1" customWidth="1"/>
    <col min="1558" max="1558" width="1.75" style="379" hidden="1" customWidth="1"/>
    <col min="1559" max="1560" width="1.625" style="379" hidden="1" customWidth="1"/>
    <col min="1561" max="1562" width="2.625" style="379" hidden="1" customWidth="1"/>
    <col min="1563" max="1569" width="15.625" style="379" hidden="1" customWidth="1"/>
    <col min="1570" max="1570" width="15.25" style="379" hidden="1" customWidth="1"/>
    <col min="1571" max="1571" width="5.875" style="379" hidden="1" customWidth="1"/>
    <col min="1572" max="1572" width="1.625" style="379" hidden="1" customWidth="1"/>
    <col min="1573" max="1581" width="0" style="379" hidden="1" customWidth="1"/>
    <col min="1582" max="1792" width="0" style="379" hidden="1"/>
    <col min="1793" max="1801" width="1.625" style="379" hidden="1" customWidth="1"/>
    <col min="1802" max="1803" width="1.75" style="379" hidden="1" customWidth="1"/>
    <col min="1804" max="1813" width="1.625" style="379" hidden="1" customWidth="1"/>
    <col min="1814" max="1814" width="1.75" style="379" hidden="1" customWidth="1"/>
    <col min="1815" max="1816" width="1.625" style="379" hidden="1" customWidth="1"/>
    <col min="1817" max="1818" width="2.625" style="379" hidden="1" customWidth="1"/>
    <col min="1819" max="1825" width="15.625" style="379" hidden="1" customWidth="1"/>
    <col min="1826" max="1826" width="15.25" style="379" hidden="1" customWidth="1"/>
    <col min="1827" max="1827" width="5.875" style="379" hidden="1" customWidth="1"/>
    <col min="1828" max="1828" width="1.625" style="379" hidden="1" customWidth="1"/>
    <col min="1829" max="1837" width="0" style="379" hidden="1" customWidth="1"/>
    <col min="1838" max="2048" width="0" style="379" hidden="1"/>
    <col min="2049" max="2057" width="1.625" style="379" hidden="1" customWidth="1"/>
    <col min="2058" max="2059" width="1.75" style="379" hidden="1" customWidth="1"/>
    <col min="2060" max="2069" width="1.625" style="379" hidden="1" customWidth="1"/>
    <col min="2070" max="2070" width="1.75" style="379" hidden="1" customWidth="1"/>
    <col min="2071" max="2072" width="1.625" style="379" hidden="1" customWidth="1"/>
    <col min="2073" max="2074" width="2.625" style="379" hidden="1" customWidth="1"/>
    <col min="2075" max="2081" width="15.625" style="379" hidden="1" customWidth="1"/>
    <col min="2082" max="2082" width="15.25" style="379" hidden="1" customWidth="1"/>
    <col min="2083" max="2083" width="5.875" style="379" hidden="1" customWidth="1"/>
    <col min="2084" max="2084" width="1.625" style="379" hidden="1" customWidth="1"/>
    <col min="2085" max="2093" width="0" style="379" hidden="1" customWidth="1"/>
    <col min="2094" max="2304" width="0" style="379" hidden="1"/>
    <col min="2305" max="2313" width="1.625" style="379" hidden="1" customWidth="1"/>
    <col min="2314" max="2315" width="1.75" style="379" hidden="1" customWidth="1"/>
    <col min="2316" max="2325" width="1.625" style="379" hidden="1" customWidth="1"/>
    <col min="2326" max="2326" width="1.75" style="379" hidden="1" customWidth="1"/>
    <col min="2327" max="2328" width="1.625" style="379" hidden="1" customWidth="1"/>
    <col min="2329" max="2330" width="2.625" style="379" hidden="1" customWidth="1"/>
    <col min="2331" max="2337" width="15.625" style="379" hidden="1" customWidth="1"/>
    <col min="2338" max="2338" width="15.25" style="379" hidden="1" customWidth="1"/>
    <col min="2339" max="2339" width="5.875" style="379" hidden="1" customWidth="1"/>
    <col min="2340" max="2340" width="1.625" style="379" hidden="1" customWidth="1"/>
    <col min="2341" max="2349" width="0" style="379" hidden="1" customWidth="1"/>
    <col min="2350" max="2560" width="0" style="379" hidden="1"/>
    <col min="2561" max="2569" width="1.625" style="379" hidden="1" customWidth="1"/>
    <col min="2570" max="2571" width="1.75" style="379" hidden="1" customWidth="1"/>
    <col min="2572" max="2581" width="1.625" style="379" hidden="1" customWidth="1"/>
    <col min="2582" max="2582" width="1.75" style="379" hidden="1" customWidth="1"/>
    <col min="2583" max="2584" width="1.625" style="379" hidden="1" customWidth="1"/>
    <col min="2585" max="2586" width="2.625" style="379" hidden="1" customWidth="1"/>
    <col min="2587" max="2593" width="15.625" style="379" hidden="1" customWidth="1"/>
    <col min="2594" max="2594" width="15.25" style="379" hidden="1" customWidth="1"/>
    <col min="2595" max="2595" width="5.875" style="379" hidden="1" customWidth="1"/>
    <col min="2596" max="2596" width="1.625" style="379" hidden="1" customWidth="1"/>
    <col min="2597" max="2605" width="0" style="379" hidden="1" customWidth="1"/>
    <col min="2606" max="2816" width="0" style="379" hidden="1"/>
    <col min="2817" max="2825" width="1.625" style="379" hidden="1" customWidth="1"/>
    <col min="2826" max="2827" width="1.75" style="379" hidden="1" customWidth="1"/>
    <col min="2828" max="2837" width="1.625" style="379" hidden="1" customWidth="1"/>
    <col min="2838" max="2838" width="1.75" style="379" hidden="1" customWidth="1"/>
    <col min="2839" max="2840" width="1.625" style="379" hidden="1" customWidth="1"/>
    <col min="2841" max="2842" width="2.625" style="379" hidden="1" customWidth="1"/>
    <col min="2843" max="2849" width="15.625" style="379" hidden="1" customWidth="1"/>
    <col min="2850" max="2850" width="15.25" style="379" hidden="1" customWidth="1"/>
    <col min="2851" max="2851" width="5.875" style="379" hidden="1" customWidth="1"/>
    <col min="2852" max="2852" width="1.625" style="379" hidden="1" customWidth="1"/>
    <col min="2853" max="2861" width="0" style="379" hidden="1" customWidth="1"/>
    <col min="2862" max="3072" width="0" style="379" hidden="1"/>
    <col min="3073" max="3081" width="1.625" style="379" hidden="1" customWidth="1"/>
    <col min="3082" max="3083" width="1.75" style="379" hidden="1" customWidth="1"/>
    <col min="3084" max="3093" width="1.625" style="379" hidden="1" customWidth="1"/>
    <col min="3094" max="3094" width="1.75" style="379" hidden="1" customWidth="1"/>
    <col min="3095" max="3096" width="1.625" style="379" hidden="1" customWidth="1"/>
    <col min="3097" max="3098" width="2.625" style="379" hidden="1" customWidth="1"/>
    <col min="3099" max="3105" width="15.625" style="379" hidden="1" customWidth="1"/>
    <col min="3106" max="3106" width="15.25" style="379" hidden="1" customWidth="1"/>
    <col min="3107" max="3107" width="5.875" style="379" hidden="1" customWidth="1"/>
    <col min="3108" max="3108" width="1.625" style="379" hidden="1" customWidth="1"/>
    <col min="3109" max="3117" width="0" style="379" hidden="1" customWidth="1"/>
    <col min="3118" max="3328" width="0" style="379" hidden="1"/>
    <col min="3329" max="3337" width="1.625" style="379" hidden="1" customWidth="1"/>
    <col min="3338" max="3339" width="1.75" style="379" hidden="1" customWidth="1"/>
    <col min="3340" max="3349" width="1.625" style="379" hidden="1" customWidth="1"/>
    <col min="3350" max="3350" width="1.75" style="379" hidden="1" customWidth="1"/>
    <col min="3351" max="3352" width="1.625" style="379" hidden="1" customWidth="1"/>
    <col min="3353" max="3354" width="2.625" style="379" hidden="1" customWidth="1"/>
    <col min="3355" max="3361" width="15.625" style="379" hidden="1" customWidth="1"/>
    <col min="3362" max="3362" width="15.25" style="379" hidden="1" customWidth="1"/>
    <col min="3363" max="3363" width="5.875" style="379" hidden="1" customWidth="1"/>
    <col min="3364" max="3364" width="1.625" style="379" hidden="1" customWidth="1"/>
    <col min="3365" max="3373" width="0" style="379" hidden="1" customWidth="1"/>
    <col min="3374" max="3584" width="0" style="379" hidden="1"/>
    <col min="3585" max="3593" width="1.625" style="379" hidden="1" customWidth="1"/>
    <col min="3594" max="3595" width="1.75" style="379" hidden="1" customWidth="1"/>
    <col min="3596" max="3605" width="1.625" style="379" hidden="1" customWidth="1"/>
    <col min="3606" max="3606" width="1.75" style="379" hidden="1" customWidth="1"/>
    <col min="3607" max="3608" width="1.625" style="379" hidden="1" customWidth="1"/>
    <col min="3609" max="3610" width="2.625" style="379" hidden="1" customWidth="1"/>
    <col min="3611" max="3617" width="15.625" style="379" hidden="1" customWidth="1"/>
    <col min="3618" max="3618" width="15.25" style="379" hidden="1" customWidth="1"/>
    <col min="3619" max="3619" width="5.875" style="379" hidden="1" customWidth="1"/>
    <col min="3620" max="3620" width="1.625" style="379" hidden="1" customWidth="1"/>
    <col min="3621" max="3629" width="0" style="379" hidden="1" customWidth="1"/>
    <col min="3630" max="3840" width="0" style="379" hidden="1"/>
    <col min="3841" max="3849" width="1.625" style="379" hidden="1" customWidth="1"/>
    <col min="3850" max="3851" width="1.75" style="379" hidden="1" customWidth="1"/>
    <col min="3852" max="3861" width="1.625" style="379" hidden="1" customWidth="1"/>
    <col min="3862" max="3862" width="1.75" style="379" hidden="1" customWidth="1"/>
    <col min="3863" max="3864" width="1.625" style="379" hidden="1" customWidth="1"/>
    <col min="3865" max="3866" width="2.625" style="379" hidden="1" customWidth="1"/>
    <col min="3867" max="3873" width="15.625" style="379" hidden="1" customWidth="1"/>
    <col min="3874" max="3874" width="15.25" style="379" hidden="1" customWidth="1"/>
    <col min="3875" max="3875" width="5.875" style="379" hidden="1" customWidth="1"/>
    <col min="3876" max="3876" width="1.625" style="379" hidden="1" customWidth="1"/>
    <col min="3877" max="3885" width="0" style="379" hidden="1" customWidth="1"/>
    <col min="3886" max="4096" width="0" style="379" hidden="1"/>
    <col min="4097" max="4105" width="1.625" style="379" hidden="1" customWidth="1"/>
    <col min="4106" max="4107" width="1.75" style="379" hidden="1" customWidth="1"/>
    <col min="4108" max="4117" width="1.625" style="379" hidden="1" customWidth="1"/>
    <col min="4118" max="4118" width="1.75" style="379" hidden="1" customWidth="1"/>
    <col min="4119" max="4120" width="1.625" style="379" hidden="1" customWidth="1"/>
    <col min="4121" max="4122" width="2.625" style="379" hidden="1" customWidth="1"/>
    <col min="4123" max="4129" width="15.625" style="379" hidden="1" customWidth="1"/>
    <col min="4130" max="4130" width="15.25" style="379" hidden="1" customWidth="1"/>
    <col min="4131" max="4131" width="5.875" style="379" hidden="1" customWidth="1"/>
    <col min="4132" max="4132" width="1.625" style="379" hidden="1" customWidth="1"/>
    <col min="4133" max="4141" width="0" style="379" hidden="1" customWidth="1"/>
    <col min="4142" max="4352" width="0" style="379" hidden="1"/>
    <col min="4353" max="4361" width="1.625" style="379" hidden="1" customWidth="1"/>
    <col min="4362" max="4363" width="1.75" style="379" hidden="1" customWidth="1"/>
    <col min="4364" max="4373" width="1.625" style="379" hidden="1" customWidth="1"/>
    <col min="4374" max="4374" width="1.75" style="379" hidden="1" customWidth="1"/>
    <col min="4375" max="4376" width="1.625" style="379" hidden="1" customWidth="1"/>
    <col min="4377" max="4378" width="2.625" style="379" hidden="1" customWidth="1"/>
    <col min="4379" max="4385" width="15.625" style="379" hidden="1" customWidth="1"/>
    <col min="4386" max="4386" width="15.25" style="379" hidden="1" customWidth="1"/>
    <col min="4387" max="4387" width="5.875" style="379" hidden="1" customWidth="1"/>
    <col min="4388" max="4388" width="1.625" style="379" hidden="1" customWidth="1"/>
    <col min="4389" max="4397" width="0" style="379" hidden="1" customWidth="1"/>
    <col min="4398" max="4608" width="0" style="379" hidden="1"/>
    <col min="4609" max="4617" width="1.625" style="379" hidden="1" customWidth="1"/>
    <col min="4618" max="4619" width="1.75" style="379" hidden="1" customWidth="1"/>
    <col min="4620" max="4629" width="1.625" style="379" hidden="1" customWidth="1"/>
    <col min="4630" max="4630" width="1.75" style="379" hidden="1" customWidth="1"/>
    <col min="4631" max="4632" width="1.625" style="379" hidden="1" customWidth="1"/>
    <col min="4633" max="4634" width="2.625" style="379" hidden="1" customWidth="1"/>
    <col min="4635" max="4641" width="15.625" style="379" hidden="1" customWidth="1"/>
    <col min="4642" max="4642" width="15.25" style="379" hidden="1" customWidth="1"/>
    <col min="4643" max="4643" width="5.875" style="379" hidden="1" customWidth="1"/>
    <col min="4644" max="4644" width="1.625" style="379" hidden="1" customWidth="1"/>
    <col min="4645" max="4653" width="0" style="379" hidden="1" customWidth="1"/>
    <col min="4654" max="4864" width="0" style="379" hidden="1"/>
    <col min="4865" max="4873" width="1.625" style="379" hidden="1" customWidth="1"/>
    <col min="4874" max="4875" width="1.75" style="379" hidden="1" customWidth="1"/>
    <col min="4876" max="4885" width="1.625" style="379" hidden="1" customWidth="1"/>
    <col min="4886" max="4886" width="1.75" style="379" hidden="1" customWidth="1"/>
    <col min="4887" max="4888" width="1.625" style="379" hidden="1" customWidth="1"/>
    <col min="4889" max="4890" width="2.625" style="379" hidden="1" customWidth="1"/>
    <col min="4891" max="4897" width="15.625" style="379" hidden="1" customWidth="1"/>
    <col min="4898" max="4898" width="15.25" style="379" hidden="1" customWidth="1"/>
    <col min="4899" max="4899" width="5.875" style="379" hidden="1" customWidth="1"/>
    <col min="4900" max="4900" width="1.625" style="379" hidden="1" customWidth="1"/>
    <col min="4901" max="4909" width="0" style="379" hidden="1" customWidth="1"/>
    <col min="4910" max="5120" width="0" style="379" hidden="1"/>
    <col min="5121" max="5129" width="1.625" style="379" hidden="1" customWidth="1"/>
    <col min="5130" max="5131" width="1.75" style="379" hidden="1" customWidth="1"/>
    <col min="5132" max="5141" width="1.625" style="379" hidden="1" customWidth="1"/>
    <col min="5142" max="5142" width="1.75" style="379" hidden="1" customWidth="1"/>
    <col min="5143" max="5144" width="1.625" style="379" hidden="1" customWidth="1"/>
    <col min="5145" max="5146" width="2.625" style="379" hidden="1" customWidth="1"/>
    <col min="5147" max="5153" width="15.625" style="379" hidden="1" customWidth="1"/>
    <col min="5154" max="5154" width="15.25" style="379" hidden="1" customWidth="1"/>
    <col min="5155" max="5155" width="5.875" style="379" hidden="1" customWidth="1"/>
    <col min="5156" max="5156" width="1.625" style="379" hidden="1" customWidth="1"/>
    <col min="5157" max="5165" width="0" style="379" hidden="1" customWidth="1"/>
    <col min="5166" max="5376" width="0" style="379" hidden="1"/>
    <col min="5377" max="5385" width="1.625" style="379" hidden="1" customWidth="1"/>
    <col min="5386" max="5387" width="1.75" style="379" hidden="1" customWidth="1"/>
    <col min="5388" max="5397" width="1.625" style="379" hidden="1" customWidth="1"/>
    <col min="5398" max="5398" width="1.75" style="379" hidden="1" customWidth="1"/>
    <col min="5399" max="5400" width="1.625" style="379" hidden="1" customWidth="1"/>
    <col min="5401" max="5402" width="2.625" style="379" hidden="1" customWidth="1"/>
    <col min="5403" max="5409" width="15.625" style="379" hidden="1" customWidth="1"/>
    <col min="5410" max="5410" width="15.25" style="379" hidden="1" customWidth="1"/>
    <col min="5411" max="5411" width="5.875" style="379" hidden="1" customWidth="1"/>
    <col min="5412" max="5412" width="1.625" style="379" hidden="1" customWidth="1"/>
    <col min="5413" max="5421" width="0" style="379" hidden="1" customWidth="1"/>
    <col min="5422" max="5632" width="0" style="379" hidden="1"/>
    <col min="5633" max="5641" width="1.625" style="379" hidden="1" customWidth="1"/>
    <col min="5642" max="5643" width="1.75" style="379" hidden="1" customWidth="1"/>
    <col min="5644" max="5653" width="1.625" style="379" hidden="1" customWidth="1"/>
    <col min="5654" max="5654" width="1.75" style="379" hidden="1" customWidth="1"/>
    <col min="5655" max="5656" width="1.625" style="379" hidden="1" customWidth="1"/>
    <col min="5657" max="5658" width="2.625" style="379" hidden="1" customWidth="1"/>
    <col min="5659" max="5665" width="15.625" style="379" hidden="1" customWidth="1"/>
    <col min="5666" max="5666" width="15.25" style="379" hidden="1" customWidth="1"/>
    <col min="5667" max="5667" width="5.875" style="379" hidden="1" customWidth="1"/>
    <col min="5668" max="5668" width="1.625" style="379" hidden="1" customWidth="1"/>
    <col min="5669" max="5677" width="0" style="379" hidden="1" customWidth="1"/>
    <col min="5678" max="5888" width="0" style="379" hidden="1"/>
    <col min="5889" max="5897" width="1.625" style="379" hidden="1" customWidth="1"/>
    <col min="5898" max="5899" width="1.75" style="379" hidden="1" customWidth="1"/>
    <col min="5900" max="5909" width="1.625" style="379" hidden="1" customWidth="1"/>
    <col min="5910" max="5910" width="1.75" style="379" hidden="1" customWidth="1"/>
    <col min="5911" max="5912" width="1.625" style="379" hidden="1" customWidth="1"/>
    <col min="5913" max="5914" width="2.625" style="379" hidden="1" customWidth="1"/>
    <col min="5915" max="5921" width="15.625" style="379" hidden="1" customWidth="1"/>
    <col min="5922" max="5922" width="15.25" style="379" hidden="1" customWidth="1"/>
    <col min="5923" max="5923" width="5.875" style="379" hidden="1" customWidth="1"/>
    <col min="5924" max="5924" width="1.625" style="379" hidden="1" customWidth="1"/>
    <col min="5925" max="5933" width="0" style="379" hidden="1" customWidth="1"/>
    <col min="5934" max="6144" width="0" style="379" hidden="1"/>
    <col min="6145" max="6153" width="1.625" style="379" hidden="1" customWidth="1"/>
    <col min="6154" max="6155" width="1.75" style="379" hidden="1" customWidth="1"/>
    <col min="6156" max="6165" width="1.625" style="379" hidden="1" customWidth="1"/>
    <col min="6166" max="6166" width="1.75" style="379" hidden="1" customWidth="1"/>
    <col min="6167" max="6168" width="1.625" style="379" hidden="1" customWidth="1"/>
    <col min="6169" max="6170" width="2.625" style="379" hidden="1" customWidth="1"/>
    <col min="6171" max="6177" width="15.625" style="379" hidden="1" customWidth="1"/>
    <col min="6178" max="6178" width="15.25" style="379" hidden="1" customWidth="1"/>
    <col min="6179" max="6179" width="5.875" style="379" hidden="1" customWidth="1"/>
    <col min="6180" max="6180" width="1.625" style="379" hidden="1" customWidth="1"/>
    <col min="6181" max="6189" width="0" style="379" hidden="1" customWidth="1"/>
    <col min="6190" max="6400" width="0" style="379" hidden="1"/>
    <col min="6401" max="6409" width="1.625" style="379" hidden="1" customWidth="1"/>
    <col min="6410" max="6411" width="1.75" style="379" hidden="1" customWidth="1"/>
    <col min="6412" max="6421" width="1.625" style="379" hidden="1" customWidth="1"/>
    <col min="6422" max="6422" width="1.75" style="379" hidden="1" customWidth="1"/>
    <col min="6423" max="6424" width="1.625" style="379" hidden="1" customWidth="1"/>
    <col min="6425" max="6426" width="2.625" style="379" hidden="1" customWidth="1"/>
    <col min="6427" max="6433" width="15.625" style="379" hidden="1" customWidth="1"/>
    <col min="6434" max="6434" width="15.25" style="379" hidden="1" customWidth="1"/>
    <col min="6435" max="6435" width="5.875" style="379" hidden="1" customWidth="1"/>
    <col min="6436" max="6436" width="1.625" style="379" hidden="1" customWidth="1"/>
    <col min="6437" max="6445" width="0" style="379" hidden="1" customWidth="1"/>
    <col min="6446" max="6656" width="0" style="379" hidden="1"/>
    <col min="6657" max="6665" width="1.625" style="379" hidden="1" customWidth="1"/>
    <col min="6666" max="6667" width="1.75" style="379" hidden="1" customWidth="1"/>
    <col min="6668" max="6677" width="1.625" style="379" hidden="1" customWidth="1"/>
    <col min="6678" max="6678" width="1.75" style="379" hidden="1" customWidth="1"/>
    <col min="6679" max="6680" width="1.625" style="379" hidden="1" customWidth="1"/>
    <col min="6681" max="6682" width="2.625" style="379" hidden="1" customWidth="1"/>
    <col min="6683" max="6689" width="15.625" style="379" hidden="1" customWidth="1"/>
    <col min="6690" max="6690" width="15.25" style="379" hidden="1" customWidth="1"/>
    <col min="6691" max="6691" width="5.875" style="379" hidden="1" customWidth="1"/>
    <col min="6692" max="6692" width="1.625" style="379" hidden="1" customWidth="1"/>
    <col min="6693" max="6701" width="0" style="379" hidden="1" customWidth="1"/>
    <col min="6702" max="6912" width="0" style="379" hidden="1"/>
    <col min="6913" max="6921" width="1.625" style="379" hidden="1" customWidth="1"/>
    <col min="6922" max="6923" width="1.75" style="379" hidden="1" customWidth="1"/>
    <col min="6924" max="6933" width="1.625" style="379" hidden="1" customWidth="1"/>
    <col min="6934" max="6934" width="1.75" style="379" hidden="1" customWidth="1"/>
    <col min="6935" max="6936" width="1.625" style="379" hidden="1" customWidth="1"/>
    <col min="6937" max="6938" width="2.625" style="379" hidden="1" customWidth="1"/>
    <col min="6939" max="6945" width="15.625" style="379" hidden="1" customWidth="1"/>
    <col min="6946" max="6946" width="15.25" style="379" hidden="1" customWidth="1"/>
    <col min="6947" max="6947" width="5.875" style="379" hidden="1" customWidth="1"/>
    <col min="6948" max="6948" width="1.625" style="379" hidden="1" customWidth="1"/>
    <col min="6949" max="6957" width="0" style="379" hidden="1" customWidth="1"/>
    <col min="6958" max="7168" width="0" style="379" hidden="1"/>
    <col min="7169" max="7177" width="1.625" style="379" hidden="1" customWidth="1"/>
    <col min="7178" max="7179" width="1.75" style="379" hidden="1" customWidth="1"/>
    <col min="7180" max="7189" width="1.625" style="379" hidden="1" customWidth="1"/>
    <col min="7190" max="7190" width="1.75" style="379" hidden="1" customWidth="1"/>
    <col min="7191" max="7192" width="1.625" style="379" hidden="1" customWidth="1"/>
    <col min="7193" max="7194" width="2.625" style="379" hidden="1" customWidth="1"/>
    <col min="7195" max="7201" width="15.625" style="379" hidden="1" customWidth="1"/>
    <col min="7202" max="7202" width="15.25" style="379" hidden="1" customWidth="1"/>
    <col min="7203" max="7203" width="5.875" style="379" hidden="1" customWidth="1"/>
    <col min="7204" max="7204" width="1.625" style="379" hidden="1" customWidth="1"/>
    <col min="7205" max="7213" width="0" style="379" hidden="1" customWidth="1"/>
    <col min="7214" max="7424" width="0" style="379" hidden="1"/>
    <col min="7425" max="7433" width="1.625" style="379" hidden="1" customWidth="1"/>
    <col min="7434" max="7435" width="1.75" style="379" hidden="1" customWidth="1"/>
    <col min="7436" max="7445" width="1.625" style="379" hidden="1" customWidth="1"/>
    <col min="7446" max="7446" width="1.75" style="379" hidden="1" customWidth="1"/>
    <col min="7447" max="7448" width="1.625" style="379" hidden="1" customWidth="1"/>
    <col min="7449" max="7450" width="2.625" style="379" hidden="1" customWidth="1"/>
    <col min="7451" max="7457" width="15.625" style="379" hidden="1" customWidth="1"/>
    <col min="7458" max="7458" width="15.25" style="379" hidden="1" customWidth="1"/>
    <col min="7459" max="7459" width="5.875" style="379" hidden="1" customWidth="1"/>
    <col min="7460" max="7460" width="1.625" style="379" hidden="1" customWidth="1"/>
    <col min="7461" max="7469" width="0" style="379" hidden="1" customWidth="1"/>
    <col min="7470" max="7680" width="0" style="379" hidden="1"/>
    <col min="7681" max="7689" width="1.625" style="379" hidden="1" customWidth="1"/>
    <col min="7690" max="7691" width="1.75" style="379" hidden="1" customWidth="1"/>
    <col min="7692" max="7701" width="1.625" style="379" hidden="1" customWidth="1"/>
    <col min="7702" max="7702" width="1.75" style="379" hidden="1" customWidth="1"/>
    <col min="7703" max="7704" width="1.625" style="379" hidden="1" customWidth="1"/>
    <col min="7705" max="7706" width="2.625" style="379" hidden="1" customWidth="1"/>
    <col min="7707" max="7713" width="15.625" style="379" hidden="1" customWidth="1"/>
    <col min="7714" max="7714" width="15.25" style="379" hidden="1" customWidth="1"/>
    <col min="7715" max="7715" width="5.875" style="379" hidden="1" customWidth="1"/>
    <col min="7716" max="7716" width="1.625" style="379" hidden="1" customWidth="1"/>
    <col min="7717" max="7725" width="0" style="379" hidden="1" customWidth="1"/>
    <col min="7726" max="7936" width="0" style="379" hidden="1"/>
    <col min="7937" max="7945" width="1.625" style="379" hidden="1" customWidth="1"/>
    <col min="7946" max="7947" width="1.75" style="379" hidden="1" customWidth="1"/>
    <col min="7948" max="7957" width="1.625" style="379" hidden="1" customWidth="1"/>
    <col min="7958" max="7958" width="1.75" style="379" hidden="1" customWidth="1"/>
    <col min="7959" max="7960" width="1.625" style="379" hidden="1" customWidth="1"/>
    <col min="7961" max="7962" width="2.625" style="379" hidden="1" customWidth="1"/>
    <col min="7963" max="7969" width="15.625" style="379" hidden="1" customWidth="1"/>
    <col min="7970" max="7970" width="15.25" style="379" hidden="1" customWidth="1"/>
    <col min="7971" max="7971" width="5.875" style="379" hidden="1" customWidth="1"/>
    <col min="7972" max="7972" width="1.625" style="379" hidden="1" customWidth="1"/>
    <col min="7973" max="7981" width="0" style="379" hidden="1" customWidth="1"/>
    <col min="7982" max="8192" width="0" style="379" hidden="1"/>
    <col min="8193" max="8201" width="1.625" style="379" hidden="1" customWidth="1"/>
    <col min="8202" max="8203" width="1.75" style="379" hidden="1" customWidth="1"/>
    <col min="8204" max="8213" width="1.625" style="379" hidden="1" customWidth="1"/>
    <col min="8214" max="8214" width="1.75" style="379" hidden="1" customWidth="1"/>
    <col min="8215" max="8216" width="1.625" style="379" hidden="1" customWidth="1"/>
    <col min="8217" max="8218" width="2.625" style="379" hidden="1" customWidth="1"/>
    <col min="8219" max="8225" width="15.625" style="379" hidden="1" customWidth="1"/>
    <col min="8226" max="8226" width="15.25" style="379" hidden="1" customWidth="1"/>
    <col min="8227" max="8227" width="5.875" style="379" hidden="1" customWidth="1"/>
    <col min="8228" max="8228" width="1.625" style="379" hidden="1" customWidth="1"/>
    <col min="8229" max="8237" width="0" style="379" hidden="1" customWidth="1"/>
    <col min="8238" max="8448" width="0" style="379" hidden="1"/>
    <col min="8449" max="8457" width="1.625" style="379" hidden="1" customWidth="1"/>
    <col min="8458" max="8459" width="1.75" style="379" hidden="1" customWidth="1"/>
    <col min="8460" max="8469" width="1.625" style="379" hidden="1" customWidth="1"/>
    <col min="8470" max="8470" width="1.75" style="379" hidden="1" customWidth="1"/>
    <col min="8471" max="8472" width="1.625" style="379" hidden="1" customWidth="1"/>
    <col min="8473" max="8474" width="2.625" style="379" hidden="1" customWidth="1"/>
    <col min="8475" max="8481" width="15.625" style="379" hidden="1" customWidth="1"/>
    <col min="8482" max="8482" width="15.25" style="379" hidden="1" customWidth="1"/>
    <col min="8483" max="8483" width="5.875" style="379" hidden="1" customWidth="1"/>
    <col min="8484" max="8484" width="1.625" style="379" hidden="1" customWidth="1"/>
    <col min="8485" max="8493" width="0" style="379" hidden="1" customWidth="1"/>
    <col min="8494" max="8704" width="0" style="379" hidden="1"/>
    <col min="8705" max="8713" width="1.625" style="379" hidden="1" customWidth="1"/>
    <col min="8714" max="8715" width="1.75" style="379" hidden="1" customWidth="1"/>
    <col min="8716" max="8725" width="1.625" style="379" hidden="1" customWidth="1"/>
    <col min="8726" max="8726" width="1.75" style="379" hidden="1" customWidth="1"/>
    <col min="8727" max="8728" width="1.625" style="379" hidden="1" customWidth="1"/>
    <col min="8729" max="8730" width="2.625" style="379" hidden="1" customWidth="1"/>
    <col min="8731" max="8737" width="15.625" style="379" hidden="1" customWidth="1"/>
    <col min="8738" max="8738" width="15.25" style="379" hidden="1" customWidth="1"/>
    <col min="8739" max="8739" width="5.875" style="379" hidden="1" customWidth="1"/>
    <col min="8740" max="8740" width="1.625" style="379" hidden="1" customWidth="1"/>
    <col min="8741" max="8749" width="0" style="379" hidden="1" customWidth="1"/>
    <col min="8750" max="8960" width="0" style="379" hidden="1"/>
    <col min="8961" max="8969" width="1.625" style="379" hidden="1" customWidth="1"/>
    <col min="8970" max="8971" width="1.75" style="379" hidden="1" customWidth="1"/>
    <col min="8972" max="8981" width="1.625" style="379" hidden="1" customWidth="1"/>
    <col min="8982" max="8982" width="1.75" style="379" hidden="1" customWidth="1"/>
    <col min="8983" max="8984" width="1.625" style="379" hidden="1" customWidth="1"/>
    <col min="8985" max="8986" width="2.625" style="379" hidden="1" customWidth="1"/>
    <col min="8987" max="8993" width="15.625" style="379" hidden="1" customWidth="1"/>
    <col min="8994" max="8994" width="15.25" style="379" hidden="1" customWidth="1"/>
    <col min="8995" max="8995" width="5.875" style="379" hidden="1" customWidth="1"/>
    <col min="8996" max="8996" width="1.625" style="379" hidden="1" customWidth="1"/>
    <col min="8997" max="9005" width="0" style="379" hidden="1" customWidth="1"/>
    <col min="9006" max="9216" width="0" style="379" hidden="1"/>
    <col min="9217" max="9225" width="1.625" style="379" hidden="1" customWidth="1"/>
    <col min="9226" max="9227" width="1.75" style="379" hidden="1" customWidth="1"/>
    <col min="9228" max="9237" width="1.625" style="379" hidden="1" customWidth="1"/>
    <col min="9238" max="9238" width="1.75" style="379" hidden="1" customWidth="1"/>
    <col min="9239" max="9240" width="1.625" style="379" hidden="1" customWidth="1"/>
    <col min="9241" max="9242" width="2.625" style="379" hidden="1" customWidth="1"/>
    <col min="9243" max="9249" width="15.625" style="379" hidden="1" customWidth="1"/>
    <col min="9250" max="9250" width="15.25" style="379" hidden="1" customWidth="1"/>
    <col min="9251" max="9251" width="5.875" style="379" hidden="1" customWidth="1"/>
    <col min="9252" max="9252" width="1.625" style="379" hidden="1" customWidth="1"/>
    <col min="9253" max="9261" width="0" style="379" hidden="1" customWidth="1"/>
    <col min="9262" max="9472" width="0" style="379" hidden="1"/>
    <col min="9473" max="9481" width="1.625" style="379" hidden="1" customWidth="1"/>
    <col min="9482" max="9483" width="1.75" style="379" hidden="1" customWidth="1"/>
    <col min="9484" max="9493" width="1.625" style="379" hidden="1" customWidth="1"/>
    <col min="9494" max="9494" width="1.75" style="379" hidden="1" customWidth="1"/>
    <col min="9495" max="9496" width="1.625" style="379" hidden="1" customWidth="1"/>
    <col min="9497" max="9498" width="2.625" style="379" hidden="1" customWidth="1"/>
    <col min="9499" max="9505" width="15.625" style="379" hidden="1" customWidth="1"/>
    <col min="9506" max="9506" width="15.25" style="379" hidden="1" customWidth="1"/>
    <col min="9507" max="9507" width="5.875" style="379" hidden="1" customWidth="1"/>
    <col min="9508" max="9508" width="1.625" style="379" hidden="1" customWidth="1"/>
    <col min="9509" max="9517" width="0" style="379" hidden="1" customWidth="1"/>
    <col min="9518" max="9728" width="0" style="379" hidden="1"/>
    <col min="9729" max="9737" width="1.625" style="379" hidden="1" customWidth="1"/>
    <col min="9738" max="9739" width="1.75" style="379" hidden="1" customWidth="1"/>
    <col min="9740" max="9749" width="1.625" style="379" hidden="1" customWidth="1"/>
    <col min="9750" max="9750" width="1.75" style="379" hidden="1" customWidth="1"/>
    <col min="9751" max="9752" width="1.625" style="379" hidden="1" customWidth="1"/>
    <col min="9753" max="9754" width="2.625" style="379" hidden="1" customWidth="1"/>
    <col min="9755" max="9761" width="15.625" style="379" hidden="1" customWidth="1"/>
    <col min="9762" max="9762" width="15.25" style="379" hidden="1" customWidth="1"/>
    <col min="9763" max="9763" width="5.875" style="379" hidden="1" customWidth="1"/>
    <col min="9764" max="9764" width="1.625" style="379" hidden="1" customWidth="1"/>
    <col min="9765" max="9773" width="0" style="379" hidden="1" customWidth="1"/>
    <col min="9774" max="9984" width="0" style="379" hidden="1"/>
    <col min="9985" max="9993" width="1.625" style="379" hidden="1" customWidth="1"/>
    <col min="9994" max="9995" width="1.75" style="379" hidden="1" customWidth="1"/>
    <col min="9996" max="10005" width="1.625" style="379" hidden="1" customWidth="1"/>
    <col min="10006" max="10006" width="1.75" style="379" hidden="1" customWidth="1"/>
    <col min="10007" max="10008" width="1.625" style="379" hidden="1" customWidth="1"/>
    <col min="10009" max="10010" width="2.625" style="379" hidden="1" customWidth="1"/>
    <col min="10011" max="10017" width="15.625" style="379" hidden="1" customWidth="1"/>
    <col min="10018" max="10018" width="15.25" style="379" hidden="1" customWidth="1"/>
    <col min="10019" max="10019" width="5.875" style="379" hidden="1" customWidth="1"/>
    <col min="10020" max="10020" width="1.625" style="379" hidden="1" customWidth="1"/>
    <col min="10021" max="10029" width="0" style="379" hidden="1" customWidth="1"/>
    <col min="10030" max="10240" width="0" style="379" hidden="1"/>
    <col min="10241" max="10249" width="1.625" style="379" hidden="1" customWidth="1"/>
    <col min="10250" max="10251" width="1.75" style="379" hidden="1" customWidth="1"/>
    <col min="10252" max="10261" width="1.625" style="379" hidden="1" customWidth="1"/>
    <col min="10262" max="10262" width="1.75" style="379" hidden="1" customWidth="1"/>
    <col min="10263" max="10264" width="1.625" style="379" hidden="1" customWidth="1"/>
    <col min="10265" max="10266" width="2.625" style="379" hidden="1" customWidth="1"/>
    <col min="10267" max="10273" width="15.625" style="379" hidden="1" customWidth="1"/>
    <col min="10274" max="10274" width="15.25" style="379" hidden="1" customWidth="1"/>
    <col min="10275" max="10275" width="5.875" style="379" hidden="1" customWidth="1"/>
    <col min="10276" max="10276" width="1.625" style="379" hidden="1" customWidth="1"/>
    <col min="10277" max="10285" width="0" style="379" hidden="1" customWidth="1"/>
    <col min="10286" max="10496" width="0" style="379" hidden="1"/>
    <col min="10497" max="10505" width="1.625" style="379" hidden="1" customWidth="1"/>
    <col min="10506" max="10507" width="1.75" style="379" hidden="1" customWidth="1"/>
    <col min="10508" max="10517" width="1.625" style="379" hidden="1" customWidth="1"/>
    <col min="10518" max="10518" width="1.75" style="379" hidden="1" customWidth="1"/>
    <col min="10519" max="10520" width="1.625" style="379" hidden="1" customWidth="1"/>
    <col min="10521" max="10522" width="2.625" style="379" hidden="1" customWidth="1"/>
    <col min="10523" max="10529" width="15.625" style="379" hidden="1" customWidth="1"/>
    <col min="10530" max="10530" width="15.25" style="379" hidden="1" customWidth="1"/>
    <col min="10531" max="10531" width="5.875" style="379" hidden="1" customWidth="1"/>
    <col min="10532" max="10532" width="1.625" style="379" hidden="1" customWidth="1"/>
    <col min="10533" max="10541" width="0" style="379" hidden="1" customWidth="1"/>
    <col min="10542" max="10752" width="0" style="379" hidden="1"/>
    <col min="10753" max="10761" width="1.625" style="379" hidden="1" customWidth="1"/>
    <col min="10762" max="10763" width="1.75" style="379" hidden="1" customWidth="1"/>
    <col min="10764" max="10773" width="1.625" style="379" hidden="1" customWidth="1"/>
    <col min="10774" max="10774" width="1.75" style="379" hidden="1" customWidth="1"/>
    <col min="10775" max="10776" width="1.625" style="379" hidden="1" customWidth="1"/>
    <col min="10777" max="10778" width="2.625" style="379" hidden="1" customWidth="1"/>
    <col min="10779" max="10785" width="15.625" style="379" hidden="1" customWidth="1"/>
    <col min="10786" max="10786" width="15.25" style="379" hidden="1" customWidth="1"/>
    <col min="10787" max="10787" width="5.875" style="379" hidden="1" customWidth="1"/>
    <col min="10788" max="10788" width="1.625" style="379" hidden="1" customWidth="1"/>
    <col min="10789" max="10797" width="0" style="379" hidden="1" customWidth="1"/>
    <col min="10798" max="11008" width="0" style="379" hidden="1"/>
    <col min="11009" max="11017" width="1.625" style="379" hidden="1" customWidth="1"/>
    <col min="11018" max="11019" width="1.75" style="379" hidden="1" customWidth="1"/>
    <col min="11020" max="11029" width="1.625" style="379" hidden="1" customWidth="1"/>
    <col min="11030" max="11030" width="1.75" style="379" hidden="1" customWidth="1"/>
    <col min="11031" max="11032" width="1.625" style="379" hidden="1" customWidth="1"/>
    <col min="11033" max="11034" width="2.625" style="379" hidden="1" customWidth="1"/>
    <col min="11035" max="11041" width="15.625" style="379" hidden="1" customWidth="1"/>
    <col min="11042" max="11042" width="15.25" style="379" hidden="1" customWidth="1"/>
    <col min="11043" max="11043" width="5.875" style="379" hidden="1" customWidth="1"/>
    <col min="11044" max="11044" width="1.625" style="379" hidden="1" customWidth="1"/>
    <col min="11045" max="11053" width="0" style="379" hidden="1" customWidth="1"/>
    <col min="11054" max="11264" width="0" style="379" hidden="1"/>
    <col min="11265" max="11273" width="1.625" style="379" hidden="1" customWidth="1"/>
    <col min="11274" max="11275" width="1.75" style="379" hidden="1" customWidth="1"/>
    <col min="11276" max="11285" width="1.625" style="379" hidden="1" customWidth="1"/>
    <col min="11286" max="11286" width="1.75" style="379" hidden="1" customWidth="1"/>
    <col min="11287" max="11288" width="1.625" style="379" hidden="1" customWidth="1"/>
    <col min="11289" max="11290" width="2.625" style="379" hidden="1" customWidth="1"/>
    <col min="11291" max="11297" width="15.625" style="379" hidden="1" customWidth="1"/>
    <col min="11298" max="11298" width="15.25" style="379" hidden="1" customWidth="1"/>
    <col min="11299" max="11299" width="5.875" style="379" hidden="1" customWidth="1"/>
    <col min="11300" max="11300" width="1.625" style="379" hidden="1" customWidth="1"/>
    <col min="11301" max="11309" width="0" style="379" hidden="1" customWidth="1"/>
    <col min="11310" max="11520" width="0" style="379" hidden="1"/>
    <col min="11521" max="11529" width="1.625" style="379" hidden="1" customWidth="1"/>
    <col min="11530" max="11531" width="1.75" style="379" hidden="1" customWidth="1"/>
    <col min="11532" max="11541" width="1.625" style="379" hidden="1" customWidth="1"/>
    <col min="11542" max="11542" width="1.75" style="379" hidden="1" customWidth="1"/>
    <col min="11543" max="11544" width="1.625" style="379" hidden="1" customWidth="1"/>
    <col min="11545" max="11546" width="2.625" style="379" hidden="1" customWidth="1"/>
    <col min="11547" max="11553" width="15.625" style="379" hidden="1" customWidth="1"/>
    <col min="11554" max="11554" width="15.25" style="379" hidden="1" customWidth="1"/>
    <col min="11555" max="11555" width="5.875" style="379" hidden="1" customWidth="1"/>
    <col min="11556" max="11556" width="1.625" style="379" hidden="1" customWidth="1"/>
    <col min="11557" max="11565" width="0" style="379" hidden="1" customWidth="1"/>
    <col min="11566" max="11776" width="0" style="379" hidden="1"/>
    <col min="11777" max="11785" width="1.625" style="379" hidden="1" customWidth="1"/>
    <col min="11786" max="11787" width="1.75" style="379" hidden="1" customWidth="1"/>
    <col min="11788" max="11797" width="1.625" style="379" hidden="1" customWidth="1"/>
    <col min="11798" max="11798" width="1.75" style="379" hidden="1" customWidth="1"/>
    <col min="11799" max="11800" width="1.625" style="379" hidden="1" customWidth="1"/>
    <col min="11801" max="11802" width="2.625" style="379" hidden="1" customWidth="1"/>
    <col min="11803" max="11809" width="15.625" style="379" hidden="1" customWidth="1"/>
    <col min="11810" max="11810" width="15.25" style="379" hidden="1" customWidth="1"/>
    <col min="11811" max="11811" width="5.875" style="379" hidden="1" customWidth="1"/>
    <col min="11812" max="11812" width="1.625" style="379" hidden="1" customWidth="1"/>
    <col min="11813" max="11821" width="0" style="379" hidden="1" customWidth="1"/>
    <col min="11822" max="12032" width="0" style="379" hidden="1"/>
    <col min="12033" max="12041" width="1.625" style="379" hidden="1" customWidth="1"/>
    <col min="12042" max="12043" width="1.75" style="379" hidden="1" customWidth="1"/>
    <col min="12044" max="12053" width="1.625" style="379" hidden="1" customWidth="1"/>
    <col min="12054" max="12054" width="1.75" style="379" hidden="1" customWidth="1"/>
    <col min="12055" max="12056" width="1.625" style="379" hidden="1" customWidth="1"/>
    <col min="12057" max="12058" width="2.625" style="379" hidden="1" customWidth="1"/>
    <col min="12059" max="12065" width="15.625" style="379" hidden="1" customWidth="1"/>
    <col min="12066" max="12066" width="15.25" style="379" hidden="1" customWidth="1"/>
    <col min="12067" max="12067" width="5.875" style="379" hidden="1" customWidth="1"/>
    <col min="12068" max="12068" width="1.625" style="379" hidden="1" customWidth="1"/>
    <col min="12069" max="12077" width="0" style="379" hidden="1" customWidth="1"/>
    <col min="12078" max="12288" width="0" style="379" hidden="1"/>
    <col min="12289" max="12297" width="1.625" style="379" hidden="1" customWidth="1"/>
    <col min="12298" max="12299" width="1.75" style="379" hidden="1" customWidth="1"/>
    <col min="12300" max="12309" width="1.625" style="379" hidden="1" customWidth="1"/>
    <col min="12310" max="12310" width="1.75" style="379" hidden="1" customWidth="1"/>
    <col min="12311" max="12312" width="1.625" style="379" hidden="1" customWidth="1"/>
    <col min="12313" max="12314" width="2.625" style="379" hidden="1" customWidth="1"/>
    <col min="12315" max="12321" width="15.625" style="379" hidden="1" customWidth="1"/>
    <col min="12322" max="12322" width="15.25" style="379" hidden="1" customWidth="1"/>
    <col min="12323" max="12323" width="5.875" style="379" hidden="1" customWidth="1"/>
    <col min="12324" max="12324" width="1.625" style="379" hidden="1" customWidth="1"/>
    <col min="12325" max="12333" width="0" style="379" hidden="1" customWidth="1"/>
    <col min="12334" max="12544" width="0" style="379" hidden="1"/>
    <col min="12545" max="12553" width="1.625" style="379" hidden="1" customWidth="1"/>
    <col min="12554" max="12555" width="1.75" style="379" hidden="1" customWidth="1"/>
    <col min="12556" max="12565" width="1.625" style="379" hidden="1" customWidth="1"/>
    <col min="12566" max="12566" width="1.75" style="379" hidden="1" customWidth="1"/>
    <col min="12567" max="12568" width="1.625" style="379" hidden="1" customWidth="1"/>
    <col min="12569" max="12570" width="2.625" style="379" hidden="1" customWidth="1"/>
    <col min="12571" max="12577" width="15.625" style="379" hidden="1" customWidth="1"/>
    <col min="12578" max="12578" width="15.25" style="379" hidden="1" customWidth="1"/>
    <col min="12579" max="12579" width="5.875" style="379" hidden="1" customWidth="1"/>
    <col min="12580" max="12580" width="1.625" style="379" hidden="1" customWidth="1"/>
    <col min="12581" max="12589" width="0" style="379" hidden="1" customWidth="1"/>
    <col min="12590" max="12800" width="0" style="379" hidden="1"/>
    <col min="12801" max="12809" width="1.625" style="379" hidden="1" customWidth="1"/>
    <col min="12810" max="12811" width="1.75" style="379" hidden="1" customWidth="1"/>
    <col min="12812" max="12821" width="1.625" style="379" hidden="1" customWidth="1"/>
    <col min="12822" max="12822" width="1.75" style="379" hidden="1" customWidth="1"/>
    <col min="12823" max="12824" width="1.625" style="379" hidden="1" customWidth="1"/>
    <col min="12825" max="12826" width="2.625" style="379" hidden="1" customWidth="1"/>
    <col min="12827" max="12833" width="15.625" style="379" hidden="1" customWidth="1"/>
    <col min="12834" max="12834" width="15.25" style="379" hidden="1" customWidth="1"/>
    <col min="12835" max="12835" width="5.875" style="379" hidden="1" customWidth="1"/>
    <col min="12836" max="12836" width="1.625" style="379" hidden="1" customWidth="1"/>
    <col min="12837" max="12845" width="0" style="379" hidden="1" customWidth="1"/>
    <col min="12846" max="13056" width="0" style="379" hidden="1"/>
    <col min="13057" max="13065" width="1.625" style="379" hidden="1" customWidth="1"/>
    <col min="13066" max="13067" width="1.75" style="379" hidden="1" customWidth="1"/>
    <col min="13068" max="13077" width="1.625" style="379" hidden="1" customWidth="1"/>
    <col min="13078" max="13078" width="1.75" style="379" hidden="1" customWidth="1"/>
    <col min="13079" max="13080" width="1.625" style="379" hidden="1" customWidth="1"/>
    <col min="13081" max="13082" width="2.625" style="379" hidden="1" customWidth="1"/>
    <col min="13083" max="13089" width="15.625" style="379" hidden="1" customWidth="1"/>
    <col min="13090" max="13090" width="15.25" style="379" hidden="1" customWidth="1"/>
    <col min="13091" max="13091" width="5.875" style="379" hidden="1" customWidth="1"/>
    <col min="13092" max="13092" width="1.625" style="379" hidden="1" customWidth="1"/>
    <col min="13093" max="13101" width="0" style="379" hidden="1" customWidth="1"/>
    <col min="13102" max="13312" width="0" style="379" hidden="1"/>
    <col min="13313" max="13321" width="1.625" style="379" hidden="1" customWidth="1"/>
    <col min="13322" max="13323" width="1.75" style="379" hidden="1" customWidth="1"/>
    <col min="13324" max="13333" width="1.625" style="379" hidden="1" customWidth="1"/>
    <col min="13334" max="13334" width="1.75" style="379" hidden="1" customWidth="1"/>
    <col min="13335" max="13336" width="1.625" style="379" hidden="1" customWidth="1"/>
    <col min="13337" max="13338" width="2.625" style="379" hidden="1" customWidth="1"/>
    <col min="13339" max="13345" width="15.625" style="379" hidden="1" customWidth="1"/>
    <col min="13346" max="13346" width="15.25" style="379" hidden="1" customWidth="1"/>
    <col min="13347" max="13347" width="5.875" style="379" hidden="1" customWidth="1"/>
    <col min="13348" max="13348" width="1.625" style="379" hidden="1" customWidth="1"/>
    <col min="13349" max="13357" width="0" style="379" hidden="1" customWidth="1"/>
    <col min="13358" max="13568" width="0" style="379" hidden="1"/>
    <col min="13569" max="13577" width="1.625" style="379" hidden="1" customWidth="1"/>
    <col min="13578" max="13579" width="1.75" style="379" hidden="1" customWidth="1"/>
    <col min="13580" max="13589" width="1.625" style="379" hidden="1" customWidth="1"/>
    <col min="13590" max="13590" width="1.75" style="379" hidden="1" customWidth="1"/>
    <col min="13591" max="13592" width="1.625" style="379" hidden="1" customWidth="1"/>
    <col min="13593" max="13594" width="2.625" style="379" hidden="1" customWidth="1"/>
    <col min="13595" max="13601" width="15.625" style="379" hidden="1" customWidth="1"/>
    <col min="13602" max="13602" width="15.25" style="379" hidden="1" customWidth="1"/>
    <col min="13603" max="13603" width="5.875" style="379" hidden="1" customWidth="1"/>
    <col min="13604" max="13604" width="1.625" style="379" hidden="1" customWidth="1"/>
    <col min="13605" max="13613" width="0" style="379" hidden="1" customWidth="1"/>
    <col min="13614" max="13824" width="0" style="379" hidden="1"/>
    <col min="13825" max="13833" width="1.625" style="379" hidden="1" customWidth="1"/>
    <col min="13834" max="13835" width="1.75" style="379" hidden="1" customWidth="1"/>
    <col min="13836" max="13845" width="1.625" style="379" hidden="1" customWidth="1"/>
    <col min="13846" max="13846" width="1.75" style="379" hidden="1" customWidth="1"/>
    <col min="13847" max="13848" width="1.625" style="379" hidden="1" customWidth="1"/>
    <col min="13849" max="13850" width="2.625" style="379" hidden="1" customWidth="1"/>
    <col min="13851" max="13857" width="15.625" style="379" hidden="1" customWidth="1"/>
    <col min="13858" max="13858" width="15.25" style="379" hidden="1" customWidth="1"/>
    <col min="13859" max="13859" width="5.875" style="379" hidden="1" customWidth="1"/>
    <col min="13860" max="13860" width="1.625" style="379" hidden="1" customWidth="1"/>
    <col min="13861" max="13869" width="0" style="379" hidden="1" customWidth="1"/>
    <col min="13870" max="14080" width="0" style="379" hidden="1"/>
    <col min="14081" max="14089" width="1.625" style="379" hidden="1" customWidth="1"/>
    <col min="14090" max="14091" width="1.75" style="379" hidden="1" customWidth="1"/>
    <col min="14092" max="14101" width="1.625" style="379" hidden="1" customWidth="1"/>
    <col min="14102" max="14102" width="1.75" style="379" hidden="1" customWidth="1"/>
    <col min="14103" max="14104" width="1.625" style="379" hidden="1" customWidth="1"/>
    <col min="14105" max="14106" width="2.625" style="379" hidden="1" customWidth="1"/>
    <col min="14107" max="14113" width="15.625" style="379" hidden="1" customWidth="1"/>
    <col min="14114" max="14114" width="15.25" style="379" hidden="1" customWidth="1"/>
    <col min="14115" max="14115" width="5.875" style="379" hidden="1" customWidth="1"/>
    <col min="14116" max="14116" width="1.625" style="379" hidden="1" customWidth="1"/>
    <col min="14117" max="14125" width="0" style="379" hidden="1" customWidth="1"/>
    <col min="14126" max="14336" width="0" style="379" hidden="1"/>
    <col min="14337" max="14345" width="1.625" style="379" hidden="1" customWidth="1"/>
    <col min="14346" max="14347" width="1.75" style="379" hidden="1" customWidth="1"/>
    <col min="14348" max="14357" width="1.625" style="379" hidden="1" customWidth="1"/>
    <col min="14358" max="14358" width="1.75" style="379" hidden="1" customWidth="1"/>
    <col min="14359" max="14360" width="1.625" style="379" hidden="1" customWidth="1"/>
    <col min="14361" max="14362" width="2.625" style="379" hidden="1" customWidth="1"/>
    <col min="14363" max="14369" width="15.625" style="379" hidden="1" customWidth="1"/>
    <col min="14370" max="14370" width="15.25" style="379" hidden="1" customWidth="1"/>
    <col min="14371" max="14371" width="5.875" style="379" hidden="1" customWidth="1"/>
    <col min="14372" max="14372" width="1.625" style="379" hidden="1" customWidth="1"/>
    <col min="14373" max="14381" width="0" style="379" hidden="1" customWidth="1"/>
    <col min="14382" max="14592" width="0" style="379" hidden="1"/>
    <col min="14593" max="14601" width="1.625" style="379" hidden="1" customWidth="1"/>
    <col min="14602" max="14603" width="1.75" style="379" hidden="1" customWidth="1"/>
    <col min="14604" max="14613" width="1.625" style="379" hidden="1" customWidth="1"/>
    <col min="14614" max="14614" width="1.75" style="379" hidden="1" customWidth="1"/>
    <col min="14615" max="14616" width="1.625" style="379" hidden="1" customWidth="1"/>
    <col min="14617" max="14618" width="2.625" style="379" hidden="1" customWidth="1"/>
    <col min="14619" max="14625" width="15.625" style="379" hidden="1" customWidth="1"/>
    <col min="14626" max="14626" width="15.25" style="379" hidden="1" customWidth="1"/>
    <col min="14627" max="14627" width="5.875" style="379" hidden="1" customWidth="1"/>
    <col min="14628" max="14628" width="1.625" style="379" hidden="1" customWidth="1"/>
    <col min="14629" max="14637" width="0" style="379" hidden="1" customWidth="1"/>
    <col min="14638" max="14848" width="0" style="379" hidden="1"/>
    <col min="14849" max="14857" width="1.625" style="379" hidden="1" customWidth="1"/>
    <col min="14858" max="14859" width="1.75" style="379" hidden="1" customWidth="1"/>
    <col min="14860" max="14869" width="1.625" style="379" hidden="1" customWidth="1"/>
    <col min="14870" max="14870" width="1.75" style="379" hidden="1" customWidth="1"/>
    <col min="14871" max="14872" width="1.625" style="379" hidden="1" customWidth="1"/>
    <col min="14873" max="14874" width="2.625" style="379" hidden="1" customWidth="1"/>
    <col min="14875" max="14881" width="15.625" style="379" hidden="1" customWidth="1"/>
    <col min="14882" max="14882" width="15.25" style="379" hidden="1" customWidth="1"/>
    <col min="14883" max="14883" width="5.875" style="379" hidden="1" customWidth="1"/>
    <col min="14884" max="14884" width="1.625" style="379" hidden="1" customWidth="1"/>
    <col min="14885" max="14893" width="0" style="379" hidden="1" customWidth="1"/>
    <col min="14894" max="15104" width="0" style="379" hidden="1"/>
    <col min="15105" max="15113" width="1.625" style="379" hidden="1" customWidth="1"/>
    <col min="15114" max="15115" width="1.75" style="379" hidden="1" customWidth="1"/>
    <col min="15116" max="15125" width="1.625" style="379" hidden="1" customWidth="1"/>
    <col min="15126" max="15126" width="1.75" style="379" hidden="1" customWidth="1"/>
    <col min="15127" max="15128" width="1.625" style="379" hidden="1" customWidth="1"/>
    <col min="15129" max="15130" width="2.625" style="379" hidden="1" customWidth="1"/>
    <col min="15131" max="15137" width="15.625" style="379" hidden="1" customWidth="1"/>
    <col min="15138" max="15138" width="15.25" style="379" hidden="1" customWidth="1"/>
    <col min="15139" max="15139" width="5.875" style="379" hidden="1" customWidth="1"/>
    <col min="15140" max="15140" width="1.625" style="379" hidden="1" customWidth="1"/>
    <col min="15141" max="15149" width="0" style="379" hidden="1" customWidth="1"/>
    <col min="15150" max="15360" width="0" style="379" hidden="1"/>
    <col min="15361" max="15369" width="1.625" style="379" hidden="1" customWidth="1"/>
    <col min="15370" max="15371" width="1.75" style="379" hidden="1" customWidth="1"/>
    <col min="15372" max="15381" width="1.625" style="379" hidden="1" customWidth="1"/>
    <col min="15382" max="15382" width="1.75" style="379" hidden="1" customWidth="1"/>
    <col min="15383" max="15384" width="1.625" style="379" hidden="1" customWidth="1"/>
    <col min="15385" max="15386" width="2.625" style="379" hidden="1" customWidth="1"/>
    <col min="15387" max="15393" width="15.625" style="379" hidden="1" customWidth="1"/>
    <col min="15394" max="15394" width="15.25" style="379" hidden="1" customWidth="1"/>
    <col min="15395" max="15395" width="5.875" style="379" hidden="1" customWidth="1"/>
    <col min="15396" max="15396" width="1.625" style="379" hidden="1" customWidth="1"/>
    <col min="15397" max="15405" width="0" style="379" hidden="1" customWidth="1"/>
    <col min="15406" max="15616" width="0" style="379" hidden="1"/>
    <col min="15617" max="15625" width="1.625" style="379" hidden="1" customWidth="1"/>
    <col min="15626" max="15627" width="1.75" style="379" hidden="1" customWidth="1"/>
    <col min="15628" max="15637" width="1.625" style="379" hidden="1" customWidth="1"/>
    <col min="15638" max="15638" width="1.75" style="379" hidden="1" customWidth="1"/>
    <col min="15639" max="15640" width="1.625" style="379" hidden="1" customWidth="1"/>
    <col min="15641" max="15642" width="2.625" style="379" hidden="1" customWidth="1"/>
    <col min="15643" max="15649" width="15.625" style="379" hidden="1" customWidth="1"/>
    <col min="15650" max="15650" width="15.25" style="379" hidden="1" customWidth="1"/>
    <col min="15651" max="15651" width="5.875" style="379" hidden="1" customWidth="1"/>
    <col min="15652" max="15652" width="1.625" style="379" hidden="1" customWidth="1"/>
    <col min="15653" max="15661" width="0" style="379" hidden="1" customWidth="1"/>
    <col min="15662" max="15872" width="0" style="379" hidden="1"/>
    <col min="15873" max="15881" width="1.625" style="379" hidden="1" customWidth="1"/>
    <col min="15882" max="15883" width="1.75" style="379" hidden="1" customWidth="1"/>
    <col min="15884" max="15893" width="1.625" style="379" hidden="1" customWidth="1"/>
    <col min="15894" max="15894" width="1.75" style="379" hidden="1" customWidth="1"/>
    <col min="15895" max="15896" width="1.625" style="379" hidden="1" customWidth="1"/>
    <col min="15897" max="15898" width="2.625" style="379" hidden="1" customWidth="1"/>
    <col min="15899" max="15905" width="15.625" style="379" hidden="1" customWidth="1"/>
    <col min="15906" max="15906" width="15.25" style="379" hidden="1" customWidth="1"/>
    <col min="15907" max="15907" width="5.875" style="379" hidden="1" customWidth="1"/>
    <col min="15908" max="15908" width="1.625" style="379" hidden="1" customWidth="1"/>
    <col min="15909" max="15917" width="0" style="379" hidden="1" customWidth="1"/>
    <col min="15918" max="16128" width="0" style="379" hidden="1"/>
    <col min="16129" max="16137" width="1.625" style="379" hidden="1" customWidth="1"/>
    <col min="16138" max="16139" width="1.75" style="379" hidden="1" customWidth="1"/>
    <col min="16140" max="16149" width="1.625" style="379" hidden="1" customWidth="1"/>
    <col min="16150" max="16150" width="1.75" style="379" hidden="1" customWidth="1"/>
    <col min="16151" max="16152" width="1.625" style="379" hidden="1" customWidth="1"/>
    <col min="16153" max="16154" width="2.625" style="379" hidden="1" customWidth="1"/>
    <col min="16155" max="16161" width="15.625" style="379" hidden="1" customWidth="1"/>
    <col min="16162" max="16162" width="15.25" style="379" hidden="1" customWidth="1"/>
    <col min="16163" max="16163" width="5.875" style="379" hidden="1" customWidth="1"/>
    <col min="16164" max="16164" width="1.625" style="379" hidden="1" customWidth="1"/>
    <col min="16165" max="16173" width="0" style="379" hidden="1" customWidth="1"/>
    <col min="16174" max="16384" width="0" style="379" hidden="1"/>
  </cols>
  <sheetData>
    <row r="1" spans="1:134" s="358" customFormat="1" ht="9.9499999999999993" customHeight="1" x14ac:dyDescent="0.15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165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273"/>
      <c r="ED1" s="273"/>
    </row>
    <row r="2" spans="1:134" s="358" customFormat="1" ht="15" customHeight="1" x14ac:dyDescent="0.15">
      <c r="A2" s="273" t="s">
        <v>312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165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</row>
    <row r="3" spans="1:134" s="358" customFormat="1" ht="15" customHeight="1" x14ac:dyDescent="0.15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5" t="s">
        <v>2</v>
      </c>
      <c r="AH3" s="359" t="s">
        <v>313</v>
      </c>
      <c r="AI3" s="360"/>
      <c r="AJ3" s="165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BD3" s="273"/>
      <c r="BE3" s="273"/>
      <c r="BF3" s="273"/>
      <c r="BG3" s="273"/>
      <c r="BH3" s="273"/>
      <c r="BI3" s="273"/>
      <c r="BJ3" s="273"/>
      <c r="BK3" s="273"/>
      <c r="BL3" s="273"/>
      <c r="BM3" s="273"/>
      <c r="BN3" s="273"/>
      <c r="BO3" s="273"/>
      <c r="BP3" s="273"/>
      <c r="BQ3" s="273"/>
      <c r="BR3" s="273"/>
      <c r="BS3" s="273"/>
      <c r="BT3" s="273"/>
      <c r="BU3" s="273"/>
      <c r="BV3" s="273"/>
      <c r="BW3" s="273"/>
      <c r="BX3" s="273"/>
      <c r="BY3" s="273"/>
      <c r="BZ3" s="273"/>
      <c r="CA3" s="273"/>
      <c r="CB3" s="273"/>
      <c r="CC3" s="273"/>
      <c r="CD3" s="273"/>
      <c r="CE3" s="273"/>
      <c r="CF3" s="273"/>
      <c r="CG3" s="273"/>
      <c r="CH3" s="273"/>
      <c r="CI3" s="273"/>
      <c r="CJ3" s="273"/>
      <c r="CK3" s="273"/>
      <c r="CL3" s="273"/>
      <c r="CM3" s="273"/>
      <c r="CN3" s="273"/>
      <c r="CO3" s="273"/>
      <c r="CP3" s="273"/>
      <c r="CQ3" s="273"/>
      <c r="CR3" s="273"/>
      <c r="CS3" s="273"/>
      <c r="CT3" s="273"/>
      <c r="CU3" s="273"/>
      <c r="CV3" s="273"/>
      <c r="CW3" s="273"/>
      <c r="CX3" s="273"/>
      <c r="CY3" s="273"/>
      <c r="CZ3" s="273"/>
      <c r="DA3" s="273"/>
      <c r="DB3" s="273"/>
      <c r="DC3" s="273"/>
      <c r="DD3" s="273"/>
      <c r="DE3" s="273"/>
      <c r="DF3" s="273"/>
      <c r="DG3" s="273"/>
      <c r="DH3" s="273"/>
      <c r="DI3" s="273"/>
      <c r="DJ3" s="273"/>
      <c r="DK3" s="273"/>
      <c r="DL3" s="273"/>
      <c r="DM3" s="273"/>
      <c r="DN3" s="273"/>
      <c r="DO3" s="273"/>
      <c r="DP3" s="273"/>
      <c r="DQ3" s="273"/>
      <c r="DR3" s="273"/>
      <c r="DS3" s="273"/>
      <c r="DT3" s="273"/>
      <c r="DU3" s="273"/>
      <c r="DV3" s="273"/>
      <c r="DW3" s="273"/>
      <c r="DX3" s="273"/>
      <c r="DY3" s="273"/>
      <c r="DZ3" s="273"/>
      <c r="EA3" s="273"/>
      <c r="EB3" s="273"/>
      <c r="EC3" s="273"/>
      <c r="ED3" s="273"/>
    </row>
    <row r="4" spans="1:134" s="358" customFormat="1" ht="22.5" customHeight="1" x14ac:dyDescent="0.2">
      <c r="A4" s="273"/>
      <c r="B4" s="361" t="s">
        <v>10</v>
      </c>
      <c r="C4" s="273"/>
      <c r="D4" s="273"/>
      <c r="E4" s="273"/>
      <c r="F4" s="273"/>
      <c r="G4" s="273"/>
      <c r="H4" s="273"/>
      <c r="I4" s="273"/>
      <c r="J4" s="42" t="s">
        <v>11</v>
      </c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362" t="s">
        <v>314</v>
      </c>
      <c r="AB4" s="273"/>
      <c r="AC4" s="273"/>
      <c r="AD4" s="273"/>
      <c r="AE4" s="273"/>
      <c r="AF4" s="363" t="s">
        <v>6</v>
      </c>
      <c r="AG4" s="21" t="s">
        <v>7</v>
      </c>
      <c r="AH4" s="364"/>
      <c r="AI4" s="365"/>
      <c r="AJ4" s="165"/>
      <c r="AK4" s="273"/>
      <c r="AL4" s="273"/>
      <c r="AM4" s="365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</row>
    <row r="5" spans="1:134" s="358" customFormat="1" ht="16.149999999999999" customHeight="1" x14ac:dyDescent="0.15">
      <c r="A5" s="273"/>
      <c r="B5" s="361" t="s">
        <v>12</v>
      </c>
      <c r="C5" s="273"/>
      <c r="D5" s="273"/>
      <c r="E5" s="273"/>
      <c r="F5" s="273"/>
      <c r="G5" s="273"/>
      <c r="H5" s="273"/>
      <c r="I5" s="273"/>
      <c r="J5" s="366" t="s">
        <v>315</v>
      </c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367" t="s">
        <v>316</v>
      </c>
      <c r="AG5" s="36" t="s">
        <v>9</v>
      </c>
      <c r="AH5" s="367"/>
      <c r="AI5" s="273"/>
      <c r="AJ5" s="165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  <c r="CW5" s="273"/>
      <c r="CX5" s="273"/>
      <c r="CY5" s="273"/>
      <c r="CZ5" s="273"/>
      <c r="DA5" s="273"/>
      <c r="DB5" s="273"/>
      <c r="DC5" s="273"/>
      <c r="DD5" s="273"/>
      <c r="DE5" s="273"/>
      <c r="DF5" s="273"/>
      <c r="DG5" s="273"/>
      <c r="DH5" s="273"/>
      <c r="DI5" s="273"/>
      <c r="DJ5" s="273"/>
      <c r="DK5" s="273"/>
      <c r="DL5" s="273"/>
      <c r="DM5" s="273"/>
      <c r="DN5" s="273"/>
      <c r="DO5" s="273"/>
      <c r="DP5" s="273"/>
      <c r="DQ5" s="273"/>
      <c r="DR5" s="273"/>
      <c r="DS5" s="273"/>
      <c r="DT5" s="273"/>
      <c r="DU5" s="273"/>
      <c r="DV5" s="273"/>
      <c r="DW5" s="273"/>
      <c r="DX5" s="273"/>
      <c r="DY5" s="273"/>
      <c r="DZ5" s="273"/>
      <c r="EA5" s="273"/>
      <c r="EB5" s="273"/>
      <c r="EC5" s="273"/>
      <c r="ED5" s="273"/>
    </row>
    <row r="6" spans="1:134" s="358" customFormat="1" ht="16.149999999999999" customHeight="1" x14ac:dyDescent="0.15">
      <c r="A6" s="273"/>
      <c r="B6" s="361"/>
      <c r="C6" s="273"/>
      <c r="D6" s="273"/>
      <c r="E6" s="273"/>
      <c r="F6" s="273"/>
      <c r="G6" s="273"/>
      <c r="H6" s="273"/>
      <c r="I6" s="273"/>
      <c r="J6" s="366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366"/>
      <c r="AG6" s="172"/>
      <c r="AH6" s="368" t="s">
        <v>317</v>
      </c>
      <c r="AI6" s="273"/>
      <c r="AJ6" s="165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3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3"/>
      <c r="DZ6" s="273"/>
      <c r="EA6" s="273"/>
      <c r="EB6" s="273"/>
      <c r="EC6" s="273"/>
      <c r="ED6" s="273"/>
    </row>
    <row r="7" spans="1:134" ht="15.6" customHeight="1" x14ac:dyDescent="0.15">
      <c r="A7" s="369"/>
      <c r="B7" s="369"/>
      <c r="C7" s="369"/>
      <c r="D7" s="369"/>
      <c r="E7" s="369"/>
      <c r="F7" s="369"/>
      <c r="G7" s="369"/>
      <c r="H7" s="370"/>
      <c r="I7" s="369"/>
      <c r="J7" s="369"/>
      <c r="K7" s="369"/>
      <c r="L7" s="369"/>
      <c r="M7" s="371"/>
      <c r="N7" s="370"/>
      <c r="O7" s="369"/>
      <c r="P7" s="369"/>
      <c r="Q7" s="372"/>
      <c r="R7" s="370"/>
      <c r="S7" s="372"/>
      <c r="T7" s="369"/>
      <c r="U7" s="369"/>
      <c r="V7" s="369"/>
      <c r="W7" s="369"/>
      <c r="X7" s="373"/>
      <c r="Y7" s="369"/>
      <c r="Z7" s="369"/>
      <c r="AA7" s="374" t="s">
        <v>222</v>
      </c>
      <c r="AB7" s="374" t="s">
        <v>223</v>
      </c>
      <c r="AC7" s="374" t="s">
        <v>31</v>
      </c>
      <c r="AD7" s="374" t="s">
        <v>36</v>
      </c>
      <c r="AE7" s="374" t="s">
        <v>40</v>
      </c>
      <c r="AF7" s="374" t="s">
        <v>45</v>
      </c>
      <c r="AG7" s="374" t="s">
        <v>50</v>
      </c>
      <c r="AH7" s="375" t="s">
        <v>55</v>
      </c>
      <c r="AI7" s="376"/>
      <c r="AJ7" s="377"/>
      <c r="AK7" s="378"/>
      <c r="AL7" s="378"/>
      <c r="AM7" s="378"/>
      <c r="AN7" s="378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378"/>
      <c r="BB7" s="378"/>
      <c r="BC7" s="378"/>
      <c r="BD7" s="378"/>
      <c r="BE7" s="378"/>
      <c r="BF7" s="378"/>
      <c r="BG7" s="378"/>
      <c r="BH7" s="378"/>
      <c r="BI7" s="378"/>
      <c r="BJ7" s="378"/>
      <c r="BK7" s="378"/>
      <c r="BL7" s="378"/>
      <c r="BM7" s="378"/>
      <c r="BN7" s="378"/>
      <c r="BO7" s="378"/>
      <c r="BP7" s="378"/>
      <c r="BQ7" s="378"/>
      <c r="BR7" s="378"/>
      <c r="BS7" s="378"/>
      <c r="BT7" s="378"/>
      <c r="BU7" s="378"/>
      <c r="BV7" s="378"/>
      <c r="BW7" s="378"/>
      <c r="BX7" s="378"/>
      <c r="BY7" s="378"/>
      <c r="BZ7" s="378"/>
      <c r="CA7" s="378"/>
      <c r="CB7" s="378"/>
      <c r="CC7" s="378"/>
      <c r="CD7" s="378"/>
      <c r="CE7" s="378"/>
      <c r="CF7" s="378"/>
      <c r="CG7" s="378"/>
      <c r="CH7" s="378"/>
      <c r="CI7" s="378"/>
      <c r="CJ7" s="378"/>
      <c r="CK7" s="378"/>
      <c r="CL7" s="378"/>
      <c r="CM7" s="378"/>
      <c r="CN7" s="378"/>
      <c r="CO7" s="378"/>
      <c r="CP7" s="378"/>
      <c r="CQ7" s="378"/>
      <c r="CR7" s="378"/>
      <c r="CS7" s="378"/>
      <c r="CT7" s="378"/>
      <c r="CU7" s="378"/>
      <c r="CV7" s="378"/>
      <c r="CW7" s="378"/>
      <c r="CX7" s="378"/>
      <c r="CY7" s="378"/>
      <c r="CZ7" s="378"/>
      <c r="DA7" s="378"/>
      <c r="DB7" s="378"/>
      <c r="DC7" s="378"/>
      <c r="DD7" s="378"/>
      <c r="DE7" s="378"/>
      <c r="DF7" s="378"/>
      <c r="DG7" s="378"/>
      <c r="DH7" s="378"/>
      <c r="DI7" s="378"/>
      <c r="DJ7" s="378"/>
      <c r="DK7" s="378"/>
      <c r="DL7" s="378"/>
      <c r="DM7" s="378"/>
      <c r="DN7" s="378"/>
      <c r="DO7" s="378"/>
      <c r="DP7" s="378"/>
      <c r="DQ7" s="378"/>
      <c r="DR7" s="378"/>
      <c r="DS7" s="378"/>
      <c r="DT7" s="378"/>
      <c r="DU7" s="378"/>
      <c r="DV7" s="378"/>
      <c r="DW7" s="378"/>
      <c r="DX7" s="378"/>
      <c r="DY7" s="378"/>
      <c r="DZ7" s="378"/>
      <c r="EA7" s="378"/>
      <c r="EB7" s="378"/>
      <c r="EC7" s="378"/>
      <c r="ED7" s="378"/>
    </row>
    <row r="8" spans="1:134" ht="27.95" customHeight="1" x14ac:dyDescent="0.15">
      <c r="A8" s="369"/>
      <c r="B8" s="380" t="s">
        <v>318</v>
      </c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2"/>
      <c r="Y8" s="383"/>
      <c r="Z8" s="384"/>
      <c r="AA8" s="385"/>
      <c r="AB8" s="386" t="s">
        <v>319</v>
      </c>
      <c r="AC8" s="387"/>
      <c r="AD8" s="387"/>
      <c r="AE8" s="387"/>
      <c r="AF8" s="387"/>
      <c r="AG8" s="387"/>
      <c r="AH8" s="388"/>
      <c r="AI8" s="389"/>
      <c r="AJ8" s="377"/>
      <c r="AK8" s="378"/>
      <c r="AL8" s="378"/>
      <c r="AM8" s="378"/>
      <c r="AN8" s="378"/>
      <c r="AO8" s="378"/>
      <c r="AP8" s="378"/>
      <c r="AQ8" s="378"/>
      <c r="AR8" s="378"/>
      <c r="AS8" s="378"/>
      <c r="AT8" s="378"/>
      <c r="AU8" s="378"/>
      <c r="AV8" s="378"/>
      <c r="AW8" s="378"/>
      <c r="AX8" s="378"/>
      <c r="AY8" s="378"/>
      <c r="AZ8" s="378"/>
      <c r="BA8" s="378"/>
      <c r="BB8" s="378"/>
      <c r="BC8" s="378"/>
      <c r="BD8" s="378"/>
      <c r="BE8" s="378"/>
      <c r="BF8" s="378"/>
      <c r="BG8" s="378"/>
      <c r="BH8" s="378"/>
      <c r="BI8" s="378"/>
      <c r="BJ8" s="378"/>
      <c r="BK8" s="378"/>
      <c r="BL8" s="378"/>
      <c r="BM8" s="378"/>
      <c r="BN8" s="378"/>
      <c r="BO8" s="378"/>
      <c r="BP8" s="378"/>
      <c r="BQ8" s="378"/>
      <c r="BR8" s="378"/>
      <c r="BS8" s="378"/>
      <c r="BT8" s="378"/>
      <c r="BU8" s="378"/>
      <c r="BV8" s="378"/>
      <c r="BW8" s="378"/>
      <c r="BX8" s="378"/>
      <c r="BY8" s="378"/>
      <c r="BZ8" s="378"/>
      <c r="CA8" s="378"/>
      <c r="CB8" s="378"/>
      <c r="CC8" s="378"/>
      <c r="CD8" s="378"/>
      <c r="CE8" s="378"/>
      <c r="CF8" s="378"/>
      <c r="CG8" s="378"/>
      <c r="CH8" s="378"/>
      <c r="CI8" s="378"/>
      <c r="CJ8" s="378"/>
      <c r="CK8" s="378"/>
      <c r="CL8" s="378"/>
      <c r="CM8" s="378"/>
      <c r="CN8" s="378"/>
      <c r="CO8" s="378"/>
      <c r="CP8" s="378"/>
      <c r="CQ8" s="378"/>
      <c r="CR8" s="378"/>
      <c r="CS8" s="378"/>
      <c r="CT8" s="378"/>
      <c r="CU8" s="378"/>
      <c r="CV8" s="378"/>
      <c r="CW8" s="378"/>
      <c r="CX8" s="378"/>
      <c r="CY8" s="378"/>
      <c r="CZ8" s="378"/>
      <c r="DA8" s="378"/>
      <c r="DB8" s="378"/>
      <c r="DC8" s="378"/>
      <c r="DD8" s="378"/>
      <c r="DE8" s="378"/>
      <c r="DF8" s="378"/>
      <c r="DG8" s="378"/>
      <c r="DH8" s="378"/>
      <c r="DI8" s="378"/>
      <c r="DJ8" s="378"/>
      <c r="DK8" s="378"/>
      <c r="DL8" s="378"/>
      <c r="DM8" s="378"/>
      <c r="DN8" s="378"/>
      <c r="DO8" s="378"/>
      <c r="DP8" s="378"/>
      <c r="DQ8" s="378"/>
      <c r="DR8" s="378"/>
      <c r="DS8" s="378"/>
      <c r="DT8" s="378"/>
      <c r="DU8" s="378"/>
      <c r="DV8" s="378"/>
      <c r="DW8" s="378"/>
      <c r="DX8" s="378"/>
      <c r="DY8" s="378"/>
      <c r="DZ8" s="378"/>
      <c r="EA8" s="378"/>
      <c r="EB8" s="378"/>
      <c r="EC8" s="378"/>
      <c r="ED8" s="378"/>
    </row>
    <row r="9" spans="1:134" ht="15.95" customHeight="1" x14ac:dyDescent="0.15">
      <c r="A9" s="369"/>
      <c r="B9" s="390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2"/>
      <c r="Y9" s="393" t="s">
        <v>17</v>
      </c>
      <c r="Z9" s="394"/>
      <c r="AA9" s="395" t="s">
        <v>320</v>
      </c>
      <c r="AB9" s="396"/>
      <c r="AC9" s="397"/>
      <c r="AD9" s="398"/>
      <c r="AE9" s="397"/>
      <c r="AF9" s="397"/>
      <c r="AG9" s="397"/>
      <c r="AH9" s="399"/>
      <c r="AI9" s="389"/>
      <c r="AJ9" s="377"/>
      <c r="AK9" s="378"/>
      <c r="AL9" s="378"/>
      <c r="AM9" s="378"/>
      <c r="AN9" s="378"/>
      <c r="AO9" s="378"/>
      <c r="AP9" s="378"/>
      <c r="AQ9" s="378"/>
      <c r="AR9" s="378"/>
      <c r="AS9" s="378"/>
      <c r="AT9" s="378"/>
      <c r="AU9" s="378"/>
      <c r="AV9" s="378"/>
      <c r="AW9" s="378"/>
      <c r="AX9" s="378"/>
      <c r="AY9" s="378"/>
      <c r="AZ9" s="378"/>
      <c r="BA9" s="378"/>
      <c r="BB9" s="378"/>
      <c r="BC9" s="378"/>
      <c r="BD9" s="378"/>
      <c r="BE9" s="378"/>
      <c r="BF9" s="378"/>
      <c r="BG9" s="378"/>
      <c r="BH9" s="378"/>
      <c r="BI9" s="378"/>
      <c r="BJ9" s="378"/>
      <c r="BK9" s="378"/>
      <c r="BL9" s="378"/>
      <c r="BM9" s="378"/>
      <c r="BN9" s="378"/>
      <c r="BO9" s="378"/>
      <c r="BP9" s="378"/>
      <c r="BQ9" s="378"/>
      <c r="BR9" s="378"/>
      <c r="BS9" s="378"/>
      <c r="BT9" s="378"/>
      <c r="BU9" s="378"/>
      <c r="BV9" s="378"/>
      <c r="BW9" s="378"/>
      <c r="BX9" s="378"/>
      <c r="BY9" s="378"/>
      <c r="BZ9" s="378"/>
      <c r="CA9" s="378"/>
      <c r="CB9" s="378"/>
      <c r="CC9" s="378"/>
      <c r="CD9" s="378"/>
      <c r="CE9" s="378"/>
      <c r="CF9" s="378"/>
      <c r="CG9" s="378"/>
      <c r="CH9" s="378"/>
      <c r="CI9" s="378"/>
      <c r="CJ9" s="378"/>
      <c r="CK9" s="378"/>
      <c r="CL9" s="378"/>
      <c r="CM9" s="378"/>
      <c r="CN9" s="378"/>
      <c r="CO9" s="378"/>
      <c r="CP9" s="378"/>
      <c r="CQ9" s="378"/>
      <c r="CR9" s="378"/>
      <c r="CS9" s="378"/>
      <c r="CT9" s="378"/>
      <c r="CU9" s="378"/>
      <c r="CV9" s="378"/>
      <c r="CW9" s="378"/>
      <c r="CX9" s="378"/>
      <c r="CY9" s="378"/>
      <c r="CZ9" s="378"/>
      <c r="DA9" s="378"/>
      <c r="DB9" s="378"/>
      <c r="DC9" s="378"/>
      <c r="DD9" s="378"/>
      <c r="DE9" s="378"/>
      <c r="DF9" s="378"/>
      <c r="DG9" s="378"/>
      <c r="DH9" s="378"/>
      <c r="DI9" s="378"/>
      <c r="DJ9" s="378"/>
      <c r="DK9" s="378"/>
      <c r="DL9" s="378"/>
      <c r="DM9" s="378"/>
      <c r="DN9" s="378"/>
      <c r="DO9" s="378"/>
      <c r="DP9" s="378"/>
      <c r="DQ9" s="378"/>
      <c r="DR9" s="378"/>
      <c r="DS9" s="378"/>
      <c r="DT9" s="378"/>
      <c r="DU9" s="378"/>
      <c r="DV9" s="378"/>
      <c r="DW9" s="378"/>
      <c r="DX9" s="378"/>
      <c r="DY9" s="378"/>
      <c r="DZ9" s="378"/>
      <c r="EA9" s="378"/>
      <c r="EB9" s="378"/>
      <c r="EC9" s="378"/>
      <c r="ED9" s="378"/>
    </row>
    <row r="10" spans="1:134" ht="27.95" customHeight="1" x14ac:dyDescent="0.15">
      <c r="A10" s="369"/>
      <c r="B10" s="390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2"/>
      <c r="Y10" s="400"/>
      <c r="Z10" s="401"/>
      <c r="AA10" s="402"/>
      <c r="AB10" s="403" t="s">
        <v>321</v>
      </c>
      <c r="AC10" s="403" t="s">
        <v>322</v>
      </c>
      <c r="AD10" s="403" t="s">
        <v>323</v>
      </c>
      <c r="AE10" s="404"/>
      <c r="AF10" s="403" t="s">
        <v>324</v>
      </c>
      <c r="AG10" s="403" t="s">
        <v>325</v>
      </c>
      <c r="AH10" s="403" t="s">
        <v>326</v>
      </c>
      <c r="AI10" s="405"/>
      <c r="AJ10" s="377"/>
      <c r="AK10" s="378"/>
      <c r="AL10" s="378"/>
      <c r="AM10" s="378"/>
      <c r="AN10" s="378"/>
      <c r="AO10" s="378"/>
      <c r="AP10" s="378"/>
      <c r="AQ10" s="378"/>
      <c r="AR10" s="378"/>
      <c r="AS10" s="378"/>
      <c r="AT10" s="378"/>
      <c r="AU10" s="378"/>
      <c r="AV10" s="378"/>
      <c r="AW10" s="378"/>
      <c r="AX10" s="378"/>
      <c r="AY10" s="378"/>
      <c r="AZ10" s="378"/>
      <c r="BA10" s="378"/>
      <c r="BB10" s="378"/>
      <c r="BC10" s="378"/>
      <c r="BD10" s="378"/>
      <c r="BE10" s="378"/>
      <c r="BF10" s="378"/>
      <c r="BG10" s="378"/>
      <c r="BH10" s="378"/>
      <c r="BI10" s="378"/>
      <c r="BJ10" s="378"/>
      <c r="BK10" s="378"/>
      <c r="BL10" s="378"/>
      <c r="BM10" s="378"/>
      <c r="BN10" s="378"/>
      <c r="BO10" s="378"/>
      <c r="BP10" s="378"/>
      <c r="BQ10" s="378"/>
      <c r="BR10" s="378"/>
      <c r="BS10" s="378"/>
      <c r="BT10" s="378"/>
      <c r="BU10" s="378"/>
      <c r="BV10" s="378"/>
      <c r="BW10" s="378"/>
      <c r="BX10" s="378"/>
      <c r="BY10" s="378"/>
      <c r="BZ10" s="378"/>
      <c r="CA10" s="378"/>
      <c r="CB10" s="378"/>
      <c r="CC10" s="378"/>
      <c r="CD10" s="378"/>
      <c r="CE10" s="378"/>
      <c r="CF10" s="378"/>
      <c r="CG10" s="378"/>
      <c r="CH10" s="378"/>
      <c r="CI10" s="378"/>
      <c r="CJ10" s="378"/>
      <c r="CK10" s="378"/>
      <c r="CL10" s="378"/>
      <c r="CM10" s="378"/>
      <c r="CN10" s="378"/>
      <c r="CO10" s="378"/>
      <c r="CP10" s="378"/>
      <c r="CQ10" s="378"/>
      <c r="CR10" s="378"/>
      <c r="CS10" s="378"/>
      <c r="CT10" s="378"/>
      <c r="CU10" s="378"/>
      <c r="CV10" s="378"/>
      <c r="CW10" s="378"/>
      <c r="CX10" s="378"/>
      <c r="CY10" s="378"/>
      <c r="CZ10" s="378"/>
      <c r="DA10" s="378"/>
      <c r="DB10" s="378"/>
      <c r="DC10" s="378"/>
      <c r="DD10" s="378"/>
      <c r="DE10" s="378"/>
      <c r="DF10" s="378"/>
      <c r="DG10" s="378"/>
      <c r="DH10" s="378"/>
      <c r="DI10" s="378"/>
      <c r="DJ10" s="378"/>
      <c r="DK10" s="378"/>
      <c r="DL10" s="378"/>
      <c r="DM10" s="378"/>
      <c r="DN10" s="378"/>
      <c r="DO10" s="378"/>
      <c r="DP10" s="378"/>
      <c r="DQ10" s="378"/>
      <c r="DR10" s="378"/>
      <c r="DS10" s="378"/>
      <c r="DT10" s="378"/>
      <c r="DU10" s="378"/>
      <c r="DV10" s="378"/>
      <c r="DW10" s="378"/>
      <c r="DX10" s="378"/>
      <c r="DY10" s="378"/>
      <c r="DZ10" s="378"/>
      <c r="EA10" s="378"/>
      <c r="EB10" s="378"/>
      <c r="EC10" s="378"/>
      <c r="ED10" s="378"/>
    </row>
    <row r="11" spans="1:134" s="417" customFormat="1" ht="8.1" customHeight="1" thickBot="1" x14ac:dyDescent="0.2">
      <c r="A11" s="369"/>
      <c r="B11" s="406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8"/>
      <c r="Y11" s="409"/>
      <c r="Z11" s="410"/>
      <c r="AA11" s="411"/>
      <c r="AB11" s="411"/>
      <c r="AC11" s="411"/>
      <c r="AD11" s="412"/>
      <c r="AE11" s="413"/>
      <c r="AF11" s="414"/>
      <c r="AG11" s="411"/>
      <c r="AH11" s="415"/>
      <c r="AI11" s="416"/>
      <c r="AJ11" s="377"/>
      <c r="AK11" s="377"/>
      <c r="AL11" s="377"/>
      <c r="AM11" s="377"/>
      <c r="AN11" s="377"/>
      <c r="AO11" s="377"/>
      <c r="AP11" s="377"/>
      <c r="AQ11" s="377"/>
      <c r="AR11" s="377"/>
      <c r="AS11" s="377"/>
      <c r="AT11" s="377"/>
      <c r="AU11" s="377"/>
      <c r="AV11" s="377"/>
      <c r="AW11" s="377"/>
      <c r="AX11" s="377"/>
      <c r="AY11" s="377"/>
      <c r="AZ11" s="377"/>
      <c r="BA11" s="377"/>
      <c r="BB11" s="377"/>
      <c r="BC11" s="377"/>
      <c r="BD11" s="377"/>
      <c r="BE11" s="377"/>
      <c r="BF11" s="377"/>
      <c r="BG11" s="377"/>
      <c r="BH11" s="377"/>
      <c r="BI11" s="377"/>
      <c r="BJ11" s="377"/>
      <c r="BK11" s="377"/>
      <c r="BL11" s="377"/>
      <c r="BM11" s="377"/>
      <c r="BN11" s="377"/>
      <c r="BO11" s="377"/>
      <c r="BP11" s="377"/>
      <c r="BQ11" s="377"/>
      <c r="BR11" s="377"/>
      <c r="BS11" s="377"/>
      <c r="BT11" s="377"/>
      <c r="BU11" s="377"/>
      <c r="BV11" s="377"/>
      <c r="BW11" s="377"/>
      <c r="BX11" s="377"/>
      <c r="BY11" s="377"/>
      <c r="BZ11" s="377"/>
      <c r="CA11" s="377"/>
      <c r="CB11" s="377"/>
      <c r="CC11" s="377"/>
      <c r="CD11" s="377"/>
      <c r="CE11" s="377"/>
      <c r="CF11" s="377"/>
      <c r="CG11" s="377"/>
      <c r="CH11" s="377"/>
      <c r="CI11" s="377"/>
      <c r="CJ11" s="377"/>
      <c r="CK11" s="377"/>
      <c r="CL11" s="377"/>
      <c r="CM11" s="377"/>
      <c r="CN11" s="377"/>
      <c r="CO11" s="377"/>
      <c r="CP11" s="377"/>
      <c r="CQ11" s="377"/>
      <c r="CR11" s="377"/>
      <c r="CS11" s="377"/>
      <c r="CT11" s="377"/>
      <c r="CU11" s="377"/>
      <c r="CV11" s="377"/>
      <c r="CW11" s="377"/>
      <c r="CX11" s="377"/>
      <c r="CY11" s="377"/>
      <c r="CZ11" s="377"/>
      <c r="DA11" s="377"/>
      <c r="DB11" s="377"/>
      <c r="DC11" s="377"/>
      <c r="DD11" s="377"/>
      <c r="DE11" s="377"/>
      <c r="DF11" s="377"/>
      <c r="DG11" s="377"/>
      <c r="DH11" s="377"/>
      <c r="DI11" s="377"/>
      <c r="DJ11" s="377"/>
      <c r="DK11" s="377"/>
      <c r="DL11" s="377"/>
      <c r="DM11" s="377"/>
      <c r="DN11" s="377"/>
      <c r="DO11" s="377"/>
      <c r="DP11" s="377"/>
      <c r="DQ11" s="377"/>
      <c r="DR11" s="377"/>
      <c r="DS11" s="377"/>
      <c r="DT11" s="377"/>
      <c r="DU11" s="377"/>
      <c r="DV11" s="377"/>
      <c r="DW11" s="377"/>
      <c r="DX11" s="377"/>
      <c r="DY11" s="377"/>
      <c r="DZ11" s="377"/>
      <c r="EA11" s="377"/>
      <c r="EB11" s="377"/>
      <c r="EC11" s="377"/>
      <c r="ED11" s="377"/>
    </row>
    <row r="12" spans="1:134" s="417" customFormat="1" ht="20.45" customHeight="1" x14ac:dyDescent="0.15">
      <c r="A12" s="369"/>
      <c r="B12" s="418" t="s">
        <v>327</v>
      </c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20"/>
      <c r="Y12" s="421">
        <v>0</v>
      </c>
      <c r="Z12" s="422">
        <v>1</v>
      </c>
      <c r="AA12" s="322">
        <v>0</v>
      </c>
      <c r="AB12" s="123">
        <f>SUM(AC12:AH12)</f>
        <v>0</v>
      </c>
      <c r="AC12" s="322">
        <v>0</v>
      </c>
      <c r="AD12" s="322">
        <v>0</v>
      </c>
      <c r="AE12" s="322">
        <v>0</v>
      </c>
      <c r="AF12" s="322">
        <v>0</v>
      </c>
      <c r="AG12" s="322">
        <v>0</v>
      </c>
      <c r="AH12" s="83">
        <v>0</v>
      </c>
      <c r="AI12" s="325"/>
      <c r="AJ12" s="377"/>
      <c r="AK12" s="377"/>
      <c r="AL12" s="377"/>
      <c r="AM12" s="377"/>
      <c r="AN12" s="377"/>
      <c r="AO12" s="377"/>
      <c r="AP12" s="377"/>
      <c r="AQ12" s="377"/>
      <c r="AR12" s="377"/>
      <c r="AS12" s="377"/>
      <c r="AT12" s="377"/>
      <c r="AU12" s="377"/>
      <c r="AV12" s="377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377"/>
      <c r="BH12" s="377"/>
      <c r="BI12" s="377"/>
      <c r="BJ12" s="377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  <c r="CF12" s="377"/>
      <c r="CG12" s="377"/>
      <c r="CH12" s="377"/>
      <c r="CI12" s="377"/>
      <c r="CJ12" s="377"/>
      <c r="CK12" s="377"/>
      <c r="CL12" s="377"/>
      <c r="CM12" s="377"/>
      <c r="CN12" s="377"/>
      <c r="CO12" s="377"/>
      <c r="CP12" s="377"/>
      <c r="CQ12" s="377"/>
      <c r="CR12" s="377"/>
      <c r="CS12" s="377"/>
      <c r="CT12" s="377"/>
      <c r="CU12" s="377"/>
      <c r="CV12" s="377"/>
      <c r="CW12" s="377"/>
      <c r="CX12" s="377"/>
      <c r="CY12" s="377"/>
      <c r="CZ12" s="377"/>
      <c r="DA12" s="377"/>
      <c r="DB12" s="377"/>
      <c r="DC12" s="377"/>
      <c r="DD12" s="377"/>
      <c r="DE12" s="377"/>
      <c r="DF12" s="377"/>
      <c r="DG12" s="377"/>
      <c r="DH12" s="377"/>
      <c r="DI12" s="377"/>
      <c r="DJ12" s="377"/>
      <c r="DK12" s="377"/>
      <c r="DL12" s="377"/>
      <c r="DM12" s="377"/>
      <c r="DN12" s="377"/>
      <c r="DO12" s="377"/>
      <c r="DP12" s="377"/>
      <c r="DQ12" s="377"/>
      <c r="DR12" s="377"/>
      <c r="DS12" s="377"/>
      <c r="DT12" s="377"/>
      <c r="DU12" s="377"/>
      <c r="DV12" s="377"/>
      <c r="DW12" s="377"/>
      <c r="DX12" s="377"/>
      <c r="DY12" s="377"/>
      <c r="DZ12" s="377"/>
      <c r="EA12" s="377"/>
      <c r="EB12" s="377"/>
      <c r="EC12" s="377"/>
      <c r="ED12" s="377"/>
    </row>
    <row r="13" spans="1:134" s="417" customFormat="1" ht="20.45" customHeight="1" x14ac:dyDescent="0.15">
      <c r="A13" s="369"/>
      <c r="B13" s="418" t="s">
        <v>328</v>
      </c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20"/>
      <c r="Y13" s="423">
        <v>0</v>
      </c>
      <c r="Z13" s="424">
        <v>2</v>
      </c>
      <c r="AA13" s="236">
        <v>0</v>
      </c>
      <c r="AB13" s="124">
        <f t="shared" ref="AB13:AB31" si="0">SUM(AC13:AH13)</f>
        <v>0</v>
      </c>
      <c r="AC13" s="236">
        <v>0</v>
      </c>
      <c r="AD13" s="236">
        <v>0</v>
      </c>
      <c r="AE13" s="236">
        <v>0</v>
      </c>
      <c r="AF13" s="236">
        <v>0</v>
      </c>
      <c r="AG13" s="236">
        <v>0</v>
      </c>
      <c r="AH13" s="326">
        <v>0</v>
      </c>
      <c r="AI13" s="325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  <c r="BI13" s="377"/>
      <c r="BJ13" s="377"/>
      <c r="BK13" s="377"/>
      <c r="BL13" s="377"/>
      <c r="BM13" s="377"/>
      <c r="BN13" s="377"/>
      <c r="BO13" s="377"/>
      <c r="BP13" s="377"/>
      <c r="BQ13" s="377"/>
      <c r="BR13" s="377"/>
      <c r="BS13" s="377"/>
      <c r="BT13" s="377"/>
      <c r="BU13" s="377"/>
      <c r="BV13" s="377"/>
      <c r="BW13" s="377"/>
      <c r="BX13" s="377"/>
      <c r="BY13" s="377"/>
      <c r="BZ13" s="377"/>
      <c r="CA13" s="377"/>
      <c r="CB13" s="377"/>
      <c r="CC13" s="377"/>
      <c r="CD13" s="377"/>
      <c r="CE13" s="377"/>
      <c r="CF13" s="377"/>
      <c r="CG13" s="377"/>
      <c r="CH13" s="377"/>
      <c r="CI13" s="377"/>
      <c r="CJ13" s="377"/>
      <c r="CK13" s="377"/>
      <c r="CL13" s="377"/>
      <c r="CM13" s="377"/>
      <c r="CN13" s="377"/>
      <c r="CO13" s="377"/>
      <c r="CP13" s="377"/>
      <c r="CQ13" s="377"/>
      <c r="CR13" s="377"/>
      <c r="CS13" s="377"/>
      <c r="CT13" s="377"/>
      <c r="CU13" s="377"/>
      <c r="CV13" s="377"/>
      <c r="CW13" s="377"/>
      <c r="CX13" s="377"/>
      <c r="CY13" s="377"/>
      <c r="CZ13" s="377"/>
      <c r="DA13" s="377"/>
      <c r="DB13" s="377"/>
      <c r="DC13" s="377"/>
      <c r="DD13" s="377"/>
      <c r="DE13" s="377"/>
      <c r="DF13" s="377"/>
      <c r="DG13" s="377"/>
      <c r="DH13" s="377"/>
      <c r="DI13" s="377"/>
      <c r="DJ13" s="377"/>
      <c r="DK13" s="377"/>
      <c r="DL13" s="377"/>
      <c r="DM13" s="377"/>
      <c r="DN13" s="377"/>
      <c r="DO13" s="377"/>
      <c r="DP13" s="377"/>
      <c r="DQ13" s="377"/>
      <c r="DR13" s="377"/>
      <c r="DS13" s="377"/>
      <c r="DT13" s="377"/>
      <c r="DU13" s="377"/>
      <c r="DV13" s="377"/>
      <c r="DW13" s="377"/>
      <c r="DX13" s="377"/>
      <c r="DY13" s="377"/>
      <c r="DZ13" s="377"/>
      <c r="EA13" s="377"/>
      <c r="EB13" s="377"/>
      <c r="EC13" s="377"/>
      <c r="ED13" s="377"/>
    </row>
    <row r="14" spans="1:134" s="417" customFormat="1" ht="20.45" customHeight="1" x14ac:dyDescent="0.15">
      <c r="A14" s="369"/>
      <c r="B14" s="418" t="s">
        <v>329</v>
      </c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20"/>
      <c r="Y14" s="423">
        <v>0</v>
      </c>
      <c r="Z14" s="424">
        <v>3</v>
      </c>
      <c r="AA14" s="236">
        <v>0</v>
      </c>
      <c r="AB14" s="124">
        <f t="shared" si="0"/>
        <v>102708</v>
      </c>
      <c r="AC14" s="236">
        <v>102708</v>
      </c>
      <c r="AD14" s="236">
        <v>0</v>
      </c>
      <c r="AE14" s="236">
        <v>0</v>
      </c>
      <c r="AF14" s="236">
        <v>0</v>
      </c>
      <c r="AG14" s="236">
        <v>0</v>
      </c>
      <c r="AH14" s="326">
        <v>0</v>
      </c>
      <c r="AI14" s="325"/>
      <c r="AJ14" s="377"/>
      <c r="AK14" s="377"/>
      <c r="AL14" s="377"/>
      <c r="AM14" s="377"/>
      <c r="AN14" s="377"/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  <c r="BB14" s="377"/>
      <c r="BC14" s="377"/>
      <c r="BD14" s="377"/>
      <c r="BE14" s="377"/>
      <c r="BF14" s="377"/>
      <c r="BG14" s="377"/>
      <c r="BH14" s="377"/>
      <c r="BI14" s="377"/>
      <c r="BJ14" s="377"/>
      <c r="BK14" s="377"/>
      <c r="BL14" s="377"/>
      <c r="BM14" s="377"/>
      <c r="BN14" s="377"/>
      <c r="BO14" s="377"/>
      <c r="BP14" s="377"/>
      <c r="BQ14" s="377"/>
      <c r="BR14" s="377"/>
      <c r="BS14" s="377"/>
      <c r="BT14" s="377"/>
      <c r="BU14" s="377"/>
      <c r="BV14" s="377"/>
      <c r="BW14" s="377"/>
      <c r="BX14" s="377"/>
      <c r="BY14" s="377"/>
      <c r="BZ14" s="377"/>
      <c r="CA14" s="377"/>
      <c r="CB14" s="377"/>
      <c r="CC14" s="377"/>
      <c r="CD14" s="377"/>
      <c r="CE14" s="377"/>
      <c r="CF14" s="377"/>
      <c r="CG14" s="377"/>
      <c r="CH14" s="377"/>
      <c r="CI14" s="377"/>
      <c r="CJ14" s="377"/>
      <c r="CK14" s="377"/>
      <c r="CL14" s="377"/>
      <c r="CM14" s="377"/>
      <c r="CN14" s="377"/>
      <c r="CO14" s="377"/>
      <c r="CP14" s="377"/>
      <c r="CQ14" s="377"/>
      <c r="CR14" s="377"/>
      <c r="CS14" s="377"/>
      <c r="CT14" s="377"/>
      <c r="CU14" s="377"/>
      <c r="CV14" s="377"/>
      <c r="CW14" s="377"/>
      <c r="CX14" s="377"/>
      <c r="CY14" s="377"/>
      <c r="CZ14" s="377"/>
      <c r="DA14" s="377"/>
      <c r="DB14" s="377"/>
      <c r="DC14" s="377"/>
      <c r="DD14" s="377"/>
      <c r="DE14" s="377"/>
      <c r="DF14" s="377"/>
      <c r="DG14" s="377"/>
      <c r="DH14" s="377"/>
      <c r="DI14" s="377"/>
      <c r="DJ14" s="377"/>
      <c r="DK14" s="377"/>
      <c r="DL14" s="377"/>
      <c r="DM14" s="377"/>
      <c r="DN14" s="377"/>
      <c r="DO14" s="377"/>
      <c r="DP14" s="377"/>
      <c r="DQ14" s="377"/>
      <c r="DR14" s="377"/>
      <c r="DS14" s="377"/>
      <c r="DT14" s="377"/>
      <c r="DU14" s="377"/>
      <c r="DV14" s="377"/>
      <c r="DW14" s="377"/>
      <c r="DX14" s="377"/>
      <c r="DY14" s="377"/>
      <c r="DZ14" s="377"/>
      <c r="EA14" s="377"/>
      <c r="EB14" s="377"/>
      <c r="EC14" s="377"/>
      <c r="ED14" s="377"/>
    </row>
    <row r="15" spans="1:134" s="417" customFormat="1" ht="20.45" customHeight="1" x14ac:dyDescent="0.15">
      <c r="A15" s="369"/>
      <c r="B15" s="418" t="s">
        <v>330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20"/>
      <c r="Y15" s="423">
        <v>0</v>
      </c>
      <c r="Z15" s="424">
        <v>4</v>
      </c>
      <c r="AA15" s="236">
        <v>0</v>
      </c>
      <c r="AB15" s="124">
        <f t="shared" si="0"/>
        <v>0</v>
      </c>
      <c r="AC15" s="236">
        <v>0</v>
      </c>
      <c r="AD15" s="236">
        <v>0</v>
      </c>
      <c r="AE15" s="236">
        <v>0</v>
      </c>
      <c r="AF15" s="236">
        <v>0</v>
      </c>
      <c r="AG15" s="236">
        <v>0</v>
      </c>
      <c r="AH15" s="326">
        <v>0</v>
      </c>
      <c r="AI15" s="325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377"/>
      <c r="CC15" s="377"/>
      <c r="CD15" s="377"/>
      <c r="CE15" s="377"/>
      <c r="CF15" s="377"/>
      <c r="CG15" s="377"/>
      <c r="CH15" s="377"/>
      <c r="CI15" s="377"/>
      <c r="CJ15" s="377"/>
      <c r="CK15" s="377"/>
      <c r="CL15" s="377"/>
      <c r="CM15" s="377"/>
      <c r="CN15" s="377"/>
      <c r="CO15" s="377"/>
      <c r="CP15" s="377"/>
      <c r="CQ15" s="377"/>
      <c r="CR15" s="377"/>
      <c r="CS15" s="377"/>
      <c r="CT15" s="377"/>
      <c r="CU15" s="377"/>
      <c r="CV15" s="377"/>
      <c r="CW15" s="377"/>
      <c r="CX15" s="377"/>
      <c r="CY15" s="377"/>
      <c r="CZ15" s="377"/>
      <c r="DA15" s="377"/>
      <c r="DB15" s="377"/>
      <c r="DC15" s="377"/>
      <c r="DD15" s="377"/>
      <c r="DE15" s="377"/>
      <c r="DF15" s="377"/>
      <c r="DG15" s="377"/>
      <c r="DH15" s="377"/>
      <c r="DI15" s="377"/>
      <c r="DJ15" s="377"/>
      <c r="DK15" s="377"/>
      <c r="DL15" s="377"/>
      <c r="DM15" s="377"/>
      <c r="DN15" s="377"/>
      <c r="DO15" s="377"/>
      <c r="DP15" s="377"/>
      <c r="DQ15" s="377"/>
      <c r="DR15" s="377"/>
      <c r="DS15" s="377"/>
      <c r="DT15" s="377"/>
      <c r="DU15" s="377"/>
      <c r="DV15" s="377"/>
      <c r="DW15" s="377"/>
      <c r="DX15" s="377"/>
      <c r="DY15" s="377"/>
      <c r="DZ15" s="377"/>
      <c r="EA15" s="377"/>
      <c r="EB15" s="377"/>
      <c r="EC15" s="377"/>
      <c r="ED15" s="377"/>
    </row>
    <row r="16" spans="1:134" s="417" customFormat="1" ht="20.45" customHeight="1" thickBot="1" x14ac:dyDescent="0.2">
      <c r="A16" s="369"/>
      <c r="B16" s="418" t="s">
        <v>331</v>
      </c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20"/>
      <c r="Y16" s="425">
        <v>0</v>
      </c>
      <c r="Z16" s="426">
        <v>5</v>
      </c>
      <c r="AA16" s="427">
        <v>0</v>
      </c>
      <c r="AB16" s="428">
        <f t="shared" si="0"/>
        <v>0</v>
      </c>
      <c r="AC16" s="427">
        <v>0</v>
      </c>
      <c r="AD16" s="427">
        <v>0</v>
      </c>
      <c r="AE16" s="427">
        <v>0</v>
      </c>
      <c r="AF16" s="427">
        <v>0</v>
      </c>
      <c r="AG16" s="427">
        <v>0</v>
      </c>
      <c r="AH16" s="429">
        <v>0</v>
      </c>
      <c r="AI16" s="325"/>
      <c r="AJ16" s="377"/>
      <c r="AK16" s="377"/>
      <c r="AL16" s="377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  <c r="BI16" s="377"/>
      <c r="BJ16" s="377"/>
      <c r="BK16" s="377"/>
      <c r="BL16" s="377"/>
      <c r="BM16" s="377"/>
      <c r="BN16" s="377"/>
      <c r="BO16" s="377"/>
      <c r="BP16" s="377"/>
      <c r="BQ16" s="377"/>
      <c r="BR16" s="377"/>
      <c r="BS16" s="377"/>
      <c r="BT16" s="377"/>
      <c r="BU16" s="377"/>
      <c r="BV16" s="377"/>
      <c r="BW16" s="377"/>
      <c r="BX16" s="377"/>
      <c r="BY16" s="377"/>
      <c r="BZ16" s="377"/>
      <c r="CA16" s="377"/>
      <c r="CB16" s="377"/>
      <c r="CC16" s="377"/>
      <c r="CD16" s="377"/>
      <c r="CE16" s="377"/>
      <c r="CF16" s="377"/>
      <c r="CG16" s="377"/>
      <c r="CH16" s="377"/>
      <c r="CI16" s="377"/>
      <c r="CJ16" s="377"/>
      <c r="CK16" s="377"/>
      <c r="CL16" s="377"/>
      <c r="CM16" s="377"/>
      <c r="CN16" s="377"/>
      <c r="CO16" s="377"/>
      <c r="CP16" s="377"/>
      <c r="CQ16" s="377"/>
      <c r="CR16" s="377"/>
      <c r="CS16" s="377"/>
      <c r="CT16" s="377"/>
      <c r="CU16" s="377"/>
      <c r="CV16" s="377"/>
      <c r="CW16" s="377"/>
      <c r="CX16" s="377"/>
      <c r="CY16" s="377"/>
      <c r="CZ16" s="377"/>
      <c r="DA16" s="377"/>
      <c r="DB16" s="377"/>
      <c r="DC16" s="377"/>
      <c r="DD16" s="377"/>
      <c r="DE16" s="377"/>
      <c r="DF16" s="377"/>
      <c r="DG16" s="377"/>
      <c r="DH16" s="377"/>
      <c r="DI16" s="377"/>
      <c r="DJ16" s="377"/>
      <c r="DK16" s="377"/>
      <c r="DL16" s="377"/>
      <c r="DM16" s="377"/>
      <c r="DN16" s="377"/>
      <c r="DO16" s="377"/>
      <c r="DP16" s="377"/>
      <c r="DQ16" s="377"/>
      <c r="DR16" s="377"/>
      <c r="DS16" s="377"/>
      <c r="DT16" s="377"/>
      <c r="DU16" s="377"/>
      <c r="DV16" s="377"/>
      <c r="DW16" s="377"/>
      <c r="DX16" s="377"/>
      <c r="DY16" s="377"/>
      <c r="DZ16" s="377"/>
      <c r="EA16" s="377"/>
      <c r="EB16" s="377"/>
      <c r="EC16" s="377"/>
      <c r="ED16" s="377"/>
    </row>
    <row r="17" spans="1:134" s="417" customFormat="1" ht="20.45" customHeight="1" x14ac:dyDescent="0.15">
      <c r="A17" s="369"/>
      <c r="B17" s="418" t="s">
        <v>332</v>
      </c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20"/>
      <c r="Y17" s="421">
        <v>0</v>
      </c>
      <c r="Z17" s="422">
        <v>6</v>
      </c>
      <c r="AA17" s="123">
        <f>SUM(AA18:AA22)</f>
        <v>0</v>
      </c>
      <c r="AB17" s="123">
        <f t="shared" si="0"/>
        <v>0</v>
      </c>
      <c r="AC17" s="123">
        <f t="shared" ref="AC17:AH17" si="1">SUM(AC18:AC22)</f>
        <v>0</v>
      </c>
      <c r="AD17" s="123">
        <f t="shared" si="1"/>
        <v>0</v>
      </c>
      <c r="AE17" s="123">
        <f t="shared" si="1"/>
        <v>0</v>
      </c>
      <c r="AF17" s="123">
        <f t="shared" si="1"/>
        <v>0</v>
      </c>
      <c r="AG17" s="123">
        <f t="shared" si="1"/>
        <v>0</v>
      </c>
      <c r="AH17" s="89">
        <f t="shared" si="1"/>
        <v>0</v>
      </c>
      <c r="AI17" s="430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77"/>
      <c r="BV17" s="377"/>
      <c r="BW17" s="377"/>
      <c r="BX17" s="377"/>
      <c r="BY17" s="377"/>
      <c r="BZ17" s="377"/>
      <c r="CA17" s="377"/>
      <c r="CB17" s="377"/>
      <c r="CC17" s="377"/>
      <c r="CD17" s="377"/>
      <c r="CE17" s="377"/>
      <c r="CF17" s="377"/>
      <c r="CG17" s="377"/>
      <c r="CH17" s="377"/>
      <c r="CI17" s="377"/>
      <c r="CJ17" s="377"/>
      <c r="CK17" s="377"/>
      <c r="CL17" s="377"/>
      <c r="CM17" s="377"/>
      <c r="CN17" s="377"/>
      <c r="CO17" s="377"/>
      <c r="CP17" s="377"/>
      <c r="CQ17" s="377"/>
      <c r="CR17" s="377"/>
      <c r="CS17" s="377"/>
      <c r="CT17" s="377"/>
      <c r="CU17" s="377"/>
      <c r="CV17" s="377"/>
      <c r="CW17" s="377"/>
      <c r="CX17" s="377"/>
      <c r="CY17" s="377"/>
      <c r="CZ17" s="377"/>
      <c r="DA17" s="377"/>
      <c r="DB17" s="377"/>
      <c r="DC17" s="377"/>
      <c r="DD17" s="377"/>
      <c r="DE17" s="377"/>
      <c r="DF17" s="377"/>
      <c r="DG17" s="377"/>
      <c r="DH17" s="377"/>
      <c r="DI17" s="377"/>
      <c r="DJ17" s="377"/>
      <c r="DK17" s="377"/>
      <c r="DL17" s="377"/>
      <c r="DM17" s="377"/>
      <c r="DN17" s="377"/>
      <c r="DO17" s="377"/>
      <c r="DP17" s="377"/>
      <c r="DQ17" s="377"/>
      <c r="DR17" s="377"/>
      <c r="DS17" s="377"/>
      <c r="DT17" s="377"/>
      <c r="DU17" s="377"/>
      <c r="DV17" s="377"/>
      <c r="DW17" s="377"/>
      <c r="DX17" s="377"/>
      <c r="DY17" s="377"/>
      <c r="DZ17" s="377"/>
      <c r="EA17" s="377"/>
      <c r="EB17" s="377"/>
      <c r="EC17" s="377"/>
      <c r="ED17" s="377"/>
    </row>
    <row r="18" spans="1:134" s="417" customFormat="1" ht="20.45" customHeight="1" x14ac:dyDescent="0.15">
      <c r="A18" s="369"/>
      <c r="B18" s="418" t="s">
        <v>333</v>
      </c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20"/>
      <c r="Y18" s="423">
        <v>0</v>
      </c>
      <c r="Z18" s="424">
        <v>7</v>
      </c>
      <c r="AA18" s="236">
        <v>0</v>
      </c>
      <c r="AB18" s="124">
        <f t="shared" si="0"/>
        <v>0</v>
      </c>
      <c r="AC18" s="236">
        <v>0</v>
      </c>
      <c r="AD18" s="236">
        <v>0</v>
      </c>
      <c r="AE18" s="236">
        <v>0</v>
      </c>
      <c r="AF18" s="236">
        <v>0</v>
      </c>
      <c r="AG18" s="236">
        <v>0</v>
      </c>
      <c r="AH18" s="326">
        <v>0</v>
      </c>
      <c r="AI18" s="325"/>
      <c r="AJ18" s="377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/>
      <c r="BS18" s="377"/>
      <c r="BT18" s="377"/>
      <c r="BU18" s="377"/>
      <c r="BV18" s="377"/>
      <c r="BW18" s="377"/>
      <c r="BX18" s="377"/>
      <c r="BY18" s="377"/>
      <c r="BZ18" s="377"/>
      <c r="CA18" s="377"/>
      <c r="CB18" s="377"/>
      <c r="CC18" s="377"/>
      <c r="CD18" s="377"/>
      <c r="CE18" s="377"/>
      <c r="CF18" s="377"/>
      <c r="CG18" s="377"/>
      <c r="CH18" s="377"/>
      <c r="CI18" s="377"/>
      <c r="CJ18" s="377"/>
      <c r="CK18" s="377"/>
      <c r="CL18" s="377"/>
      <c r="CM18" s="377"/>
      <c r="CN18" s="377"/>
      <c r="CO18" s="377"/>
      <c r="CP18" s="377"/>
      <c r="CQ18" s="377"/>
      <c r="CR18" s="377"/>
      <c r="CS18" s="377"/>
      <c r="CT18" s="377"/>
      <c r="CU18" s="377"/>
      <c r="CV18" s="377"/>
      <c r="CW18" s="377"/>
      <c r="CX18" s="377"/>
      <c r="CY18" s="377"/>
      <c r="CZ18" s="377"/>
      <c r="DA18" s="377"/>
      <c r="DB18" s="377"/>
      <c r="DC18" s="377"/>
      <c r="DD18" s="377"/>
      <c r="DE18" s="377"/>
      <c r="DF18" s="377"/>
      <c r="DG18" s="377"/>
      <c r="DH18" s="377"/>
      <c r="DI18" s="377"/>
      <c r="DJ18" s="377"/>
      <c r="DK18" s="377"/>
      <c r="DL18" s="377"/>
      <c r="DM18" s="377"/>
      <c r="DN18" s="377"/>
      <c r="DO18" s="377"/>
      <c r="DP18" s="377"/>
      <c r="DQ18" s="377"/>
      <c r="DR18" s="377"/>
      <c r="DS18" s="377"/>
      <c r="DT18" s="377"/>
      <c r="DU18" s="377"/>
      <c r="DV18" s="377"/>
      <c r="DW18" s="377"/>
      <c r="DX18" s="377"/>
      <c r="DY18" s="377"/>
      <c r="DZ18" s="377"/>
      <c r="EA18" s="377"/>
      <c r="EB18" s="377"/>
      <c r="EC18" s="377"/>
      <c r="ED18" s="377"/>
    </row>
    <row r="19" spans="1:134" s="417" customFormat="1" ht="20.45" customHeight="1" x14ac:dyDescent="0.15">
      <c r="A19" s="369"/>
      <c r="B19" s="418" t="s">
        <v>334</v>
      </c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20"/>
      <c r="Y19" s="423">
        <v>0</v>
      </c>
      <c r="Z19" s="424">
        <v>8</v>
      </c>
      <c r="AA19" s="431">
        <v>0</v>
      </c>
      <c r="AB19" s="124">
        <f t="shared" si="0"/>
        <v>0</v>
      </c>
      <c r="AC19" s="236">
        <v>0</v>
      </c>
      <c r="AD19" s="431">
        <v>0</v>
      </c>
      <c r="AE19" s="431">
        <v>0</v>
      </c>
      <c r="AF19" s="236">
        <v>0</v>
      </c>
      <c r="AG19" s="431">
        <v>0</v>
      </c>
      <c r="AH19" s="432">
        <v>0</v>
      </c>
      <c r="AI19" s="325"/>
      <c r="AJ19" s="377"/>
      <c r="AK19" s="377"/>
      <c r="AL19" s="377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  <c r="BI19" s="377"/>
      <c r="BJ19" s="377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7"/>
      <c r="BV19" s="377"/>
      <c r="BW19" s="377"/>
      <c r="BX19" s="377"/>
      <c r="BY19" s="377"/>
      <c r="BZ19" s="377"/>
      <c r="CA19" s="377"/>
      <c r="CB19" s="377"/>
      <c r="CC19" s="377"/>
      <c r="CD19" s="377"/>
      <c r="CE19" s="377"/>
      <c r="CF19" s="377"/>
      <c r="CG19" s="377"/>
      <c r="CH19" s="377"/>
      <c r="CI19" s="377"/>
      <c r="CJ19" s="377"/>
      <c r="CK19" s="377"/>
      <c r="CL19" s="377"/>
      <c r="CM19" s="377"/>
      <c r="CN19" s="377"/>
      <c r="CO19" s="377"/>
      <c r="CP19" s="377"/>
      <c r="CQ19" s="377"/>
      <c r="CR19" s="377"/>
      <c r="CS19" s="377"/>
      <c r="CT19" s="377"/>
      <c r="CU19" s="377"/>
      <c r="CV19" s="377"/>
      <c r="CW19" s="377"/>
      <c r="CX19" s="377"/>
      <c r="CY19" s="377"/>
      <c r="CZ19" s="377"/>
      <c r="DA19" s="377"/>
      <c r="DB19" s="377"/>
      <c r="DC19" s="377"/>
      <c r="DD19" s="377"/>
      <c r="DE19" s="377"/>
      <c r="DF19" s="377"/>
      <c r="DG19" s="377"/>
      <c r="DH19" s="377"/>
      <c r="DI19" s="377"/>
      <c r="DJ19" s="377"/>
      <c r="DK19" s="377"/>
      <c r="DL19" s="377"/>
      <c r="DM19" s="377"/>
      <c r="DN19" s="377"/>
      <c r="DO19" s="377"/>
      <c r="DP19" s="377"/>
      <c r="DQ19" s="377"/>
      <c r="DR19" s="377"/>
      <c r="DS19" s="377"/>
      <c r="DT19" s="377"/>
      <c r="DU19" s="377"/>
      <c r="DV19" s="377"/>
      <c r="DW19" s="377"/>
      <c r="DX19" s="377"/>
      <c r="DY19" s="377"/>
      <c r="DZ19" s="377"/>
      <c r="EA19" s="377"/>
      <c r="EB19" s="377"/>
      <c r="EC19" s="377"/>
      <c r="ED19" s="377"/>
    </row>
    <row r="20" spans="1:134" s="417" customFormat="1" ht="20.45" customHeight="1" x14ac:dyDescent="0.15">
      <c r="A20" s="369"/>
      <c r="B20" s="418" t="s">
        <v>335</v>
      </c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20"/>
      <c r="Y20" s="423">
        <v>0</v>
      </c>
      <c r="Z20" s="424">
        <v>9</v>
      </c>
      <c r="AA20" s="236">
        <v>0</v>
      </c>
      <c r="AB20" s="124">
        <f t="shared" si="0"/>
        <v>0</v>
      </c>
      <c r="AC20" s="236">
        <v>0</v>
      </c>
      <c r="AD20" s="236">
        <v>0</v>
      </c>
      <c r="AE20" s="236">
        <v>0</v>
      </c>
      <c r="AF20" s="431">
        <v>0</v>
      </c>
      <c r="AG20" s="236">
        <v>0</v>
      </c>
      <c r="AH20" s="326">
        <v>0</v>
      </c>
      <c r="AI20" s="325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7"/>
      <c r="BD20" s="377"/>
      <c r="BE20" s="377"/>
      <c r="BF20" s="377"/>
      <c r="BG20" s="377"/>
      <c r="BH20" s="377"/>
      <c r="BI20" s="377"/>
      <c r="BJ20" s="377"/>
      <c r="BK20" s="377"/>
      <c r="BL20" s="377"/>
      <c r="BM20" s="377"/>
      <c r="BN20" s="377"/>
      <c r="BO20" s="377"/>
      <c r="BP20" s="377"/>
      <c r="BQ20" s="377"/>
      <c r="BR20" s="377"/>
      <c r="BS20" s="377"/>
      <c r="BT20" s="377"/>
      <c r="BU20" s="377"/>
      <c r="BV20" s="377"/>
      <c r="BW20" s="377"/>
      <c r="BX20" s="377"/>
      <c r="BY20" s="377"/>
      <c r="BZ20" s="377"/>
      <c r="CA20" s="377"/>
      <c r="CB20" s="377"/>
      <c r="CC20" s="377"/>
      <c r="CD20" s="377"/>
      <c r="CE20" s="377"/>
      <c r="CF20" s="377"/>
      <c r="CG20" s="377"/>
      <c r="CH20" s="377"/>
      <c r="CI20" s="377"/>
      <c r="CJ20" s="377"/>
      <c r="CK20" s="377"/>
      <c r="CL20" s="377"/>
      <c r="CM20" s="377"/>
      <c r="CN20" s="377"/>
      <c r="CO20" s="377"/>
      <c r="CP20" s="377"/>
      <c r="CQ20" s="377"/>
      <c r="CR20" s="377"/>
      <c r="CS20" s="377"/>
      <c r="CT20" s="377"/>
      <c r="CU20" s="377"/>
      <c r="CV20" s="377"/>
      <c r="CW20" s="377"/>
      <c r="CX20" s="377"/>
      <c r="CY20" s="377"/>
      <c r="CZ20" s="377"/>
      <c r="DA20" s="377"/>
      <c r="DB20" s="377"/>
      <c r="DC20" s="377"/>
      <c r="DD20" s="377"/>
      <c r="DE20" s="377"/>
      <c r="DF20" s="377"/>
      <c r="DG20" s="377"/>
      <c r="DH20" s="377"/>
      <c r="DI20" s="377"/>
      <c r="DJ20" s="377"/>
      <c r="DK20" s="377"/>
      <c r="DL20" s="377"/>
      <c r="DM20" s="377"/>
      <c r="DN20" s="377"/>
      <c r="DO20" s="377"/>
      <c r="DP20" s="377"/>
      <c r="DQ20" s="377"/>
      <c r="DR20" s="377"/>
      <c r="DS20" s="377"/>
      <c r="DT20" s="377"/>
      <c r="DU20" s="377"/>
      <c r="DV20" s="377"/>
      <c r="DW20" s="377"/>
      <c r="DX20" s="377"/>
      <c r="DY20" s="377"/>
      <c r="DZ20" s="377"/>
      <c r="EA20" s="377"/>
      <c r="EB20" s="377"/>
      <c r="EC20" s="377"/>
      <c r="ED20" s="377"/>
    </row>
    <row r="21" spans="1:134" s="417" customFormat="1" ht="20.45" customHeight="1" x14ac:dyDescent="0.15">
      <c r="A21" s="369"/>
      <c r="B21" s="418" t="s">
        <v>336</v>
      </c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20"/>
      <c r="Y21" s="423">
        <v>1</v>
      </c>
      <c r="Z21" s="424">
        <v>0</v>
      </c>
      <c r="AA21" s="236">
        <v>0</v>
      </c>
      <c r="AB21" s="124">
        <f t="shared" si="0"/>
        <v>0</v>
      </c>
      <c r="AC21" s="236">
        <v>0</v>
      </c>
      <c r="AD21" s="236">
        <v>0</v>
      </c>
      <c r="AE21" s="236">
        <v>0</v>
      </c>
      <c r="AF21" s="236">
        <v>0</v>
      </c>
      <c r="AG21" s="236">
        <v>0</v>
      </c>
      <c r="AH21" s="326">
        <v>0</v>
      </c>
      <c r="AI21" s="325"/>
      <c r="AJ21" s="377"/>
      <c r="AK21" s="377"/>
      <c r="AL21" s="377"/>
      <c r="AM21" s="377"/>
      <c r="AN21" s="377"/>
      <c r="AO21" s="377"/>
      <c r="AP21" s="377"/>
      <c r="AQ21" s="377"/>
      <c r="AR21" s="377"/>
      <c r="AS21" s="377"/>
      <c r="AT21" s="377"/>
      <c r="AU21" s="377"/>
      <c r="AV21" s="377"/>
      <c r="AW21" s="377"/>
      <c r="AX21" s="377"/>
      <c r="AY21" s="377"/>
      <c r="AZ21" s="377"/>
      <c r="BA21" s="377"/>
      <c r="BB21" s="377"/>
      <c r="BC21" s="377"/>
      <c r="BD21" s="377"/>
      <c r="BE21" s="377"/>
      <c r="BF21" s="377"/>
      <c r="BG21" s="377"/>
      <c r="BH21" s="377"/>
      <c r="BI21" s="377"/>
      <c r="BJ21" s="377"/>
      <c r="BK21" s="377"/>
      <c r="BL21" s="377"/>
      <c r="BM21" s="377"/>
      <c r="BN21" s="377"/>
      <c r="BO21" s="377"/>
      <c r="BP21" s="377"/>
      <c r="BQ21" s="377"/>
      <c r="BR21" s="377"/>
      <c r="BS21" s="377"/>
      <c r="BT21" s="377"/>
      <c r="BU21" s="377"/>
      <c r="BV21" s="377"/>
      <c r="BW21" s="377"/>
      <c r="BX21" s="377"/>
      <c r="BY21" s="377"/>
      <c r="BZ21" s="377"/>
      <c r="CA21" s="377"/>
      <c r="CB21" s="377"/>
      <c r="CC21" s="377"/>
      <c r="CD21" s="377"/>
      <c r="CE21" s="377"/>
      <c r="CF21" s="377"/>
      <c r="CG21" s="377"/>
      <c r="CH21" s="377"/>
      <c r="CI21" s="377"/>
      <c r="CJ21" s="377"/>
      <c r="CK21" s="377"/>
      <c r="CL21" s="377"/>
      <c r="CM21" s="377"/>
      <c r="CN21" s="377"/>
      <c r="CO21" s="377"/>
      <c r="CP21" s="377"/>
      <c r="CQ21" s="377"/>
      <c r="CR21" s="377"/>
      <c r="CS21" s="377"/>
      <c r="CT21" s="377"/>
      <c r="CU21" s="377"/>
      <c r="CV21" s="377"/>
      <c r="CW21" s="377"/>
      <c r="CX21" s="377"/>
      <c r="CY21" s="377"/>
      <c r="CZ21" s="377"/>
      <c r="DA21" s="377"/>
      <c r="DB21" s="377"/>
      <c r="DC21" s="377"/>
      <c r="DD21" s="377"/>
      <c r="DE21" s="377"/>
      <c r="DF21" s="377"/>
      <c r="DG21" s="377"/>
      <c r="DH21" s="377"/>
      <c r="DI21" s="377"/>
      <c r="DJ21" s="377"/>
      <c r="DK21" s="377"/>
      <c r="DL21" s="377"/>
      <c r="DM21" s="377"/>
      <c r="DN21" s="377"/>
      <c r="DO21" s="377"/>
      <c r="DP21" s="377"/>
      <c r="DQ21" s="377"/>
      <c r="DR21" s="377"/>
      <c r="DS21" s="377"/>
      <c r="DT21" s="377"/>
      <c r="DU21" s="377"/>
      <c r="DV21" s="377"/>
      <c r="DW21" s="377"/>
      <c r="DX21" s="377"/>
      <c r="DY21" s="377"/>
      <c r="DZ21" s="377"/>
      <c r="EA21" s="377"/>
      <c r="EB21" s="377"/>
      <c r="EC21" s="377"/>
      <c r="ED21" s="377"/>
    </row>
    <row r="22" spans="1:134" s="417" customFormat="1" ht="20.45" customHeight="1" thickBot="1" x14ac:dyDescent="0.2">
      <c r="A22" s="369"/>
      <c r="B22" s="418" t="s">
        <v>337</v>
      </c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20"/>
      <c r="Y22" s="425">
        <v>1</v>
      </c>
      <c r="Z22" s="426">
        <v>1</v>
      </c>
      <c r="AA22" s="433">
        <v>0</v>
      </c>
      <c r="AB22" s="125">
        <f t="shared" si="0"/>
        <v>0</v>
      </c>
      <c r="AC22" s="433">
        <v>0</v>
      </c>
      <c r="AD22" s="433">
        <v>0</v>
      </c>
      <c r="AE22" s="433">
        <v>0</v>
      </c>
      <c r="AF22" s="433">
        <v>0</v>
      </c>
      <c r="AG22" s="433">
        <v>0</v>
      </c>
      <c r="AH22" s="434">
        <v>0</v>
      </c>
      <c r="AI22" s="325"/>
      <c r="AJ22" s="377"/>
      <c r="AK22" s="377"/>
      <c r="AL22" s="377"/>
      <c r="AM22" s="377"/>
      <c r="AN22" s="377"/>
      <c r="AO22" s="377"/>
      <c r="AP22" s="377"/>
      <c r="AQ22" s="377"/>
      <c r="AR22" s="377"/>
      <c r="AS22" s="377"/>
      <c r="AT22" s="377"/>
      <c r="AU22" s="377"/>
      <c r="AV22" s="377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  <c r="BI22" s="377"/>
      <c r="BJ22" s="377"/>
      <c r="BK22" s="377"/>
      <c r="BL22" s="377"/>
      <c r="BM22" s="377"/>
      <c r="BN22" s="377"/>
      <c r="BO22" s="377"/>
      <c r="BP22" s="377"/>
      <c r="BQ22" s="377"/>
      <c r="BR22" s="377"/>
      <c r="BS22" s="377"/>
      <c r="BT22" s="377"/>
      <c r="BU22" s="377"/>
      <c r="BV22" s="377"/>
      <c r="BW22" s="377"/>
      <c r="BX22" s="377"/>
      <c r="BY22" s="377"/>
      <c r="BZ22" s="377"/>
      <c r="CA22" s="377"/>
      <c r="CB22" s="377"/>
      <c r="CC22" s="377"/>
      <c r="CD22" s="377"/>
      <c r="CE22" s="377"/>
      <c r="CF22" s="377"/>
      <c r="CG22" s="377"/>
      <c r="CH22" s="377"/>
      <c r="CI22" s="377"/>
      <c r="CJ22" s="377"/>
      <c r="CK22" s="377"/>
      <c r="CL22" s="377"/>
      <c r="CM22" s="377"/>
      <c r="CN22" s="377"/>
      <c r="CO22" s="377"/>
      <c r="CP22" s="377"/>
      <c r="CQ22" s="377"/>
      <c r="CR22" s="377"/>
      <c r="CS22" s="377"/>
      <c r="CT22" s="377"/>
      <c r="CU22" s="377"/>
      <c r="CV22" s="377"/>
      <c r="CW22" s="377"/>
      <c r="CX22" s="377"/>
      <c r="CY22" s="377"/>
      <c r="CZ22" s="377"/>
      <c r="DA22" s="377"/>
      <c r="DB22" s="377"/>
      <c r="DC22" s="377"/>
      <c r="DD22" s="377"/>
      <c r="DE22" s="377"/>
      <c r="DF22" s="377"/>
      <c r="DG22" s="377"/>
      <c r="DH22" s="377"/>
      <c r="DI22" s="377"/>
      <c r="DJ22" s="377"/>
      <c r="DK22" s="377"/>
      <c r="DL22" s="377"/>
      <c r="DM22" s="377"/>
      <c r="DN22" s="377"/>
      <c r="DO22" s="377"/>
      <c r="DP22" s="377"/>
      <c r="DQ22" s="377"/>
      <c r="DR22" s="377"/>
      <c r="DS22" s="377"/>
      <c r="DT22" s="377"/>
      <c r="DU22" s="377"/>
      <c r="DV22" s="377"/>
      <c r="DW22" s="377"/>
      <c r="DX22" s="377"/>
      <c r="DY22" s="377"/>
      <c r="DZ22" s="377"/>
      <c r="EA22" s="377"/>
      <c r="EB22" s="377"/>
      <c r="EC22" s="377"/>
      <c r="ED22" s="377"/>
    </row>
    <row r="23" spans="1:134" s="417" customFormat="1" ht="20.45" customHeight="1" x14ac:dyDescent="0.15">
      <c r="A23" s="369"/>
      <c r="B23" s="418" t="s">
        <v>338</v>
      </c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20"/>
      <c r="Y23" s="421">
        <v>1</v>
      </c>
      <c r="Z23" s="422">
        <v>2</v>
      </c>
      <c r="AA23" s="123">
        <f>SUM(AA24:AA29)</f>
        <v>0</v>
      </c>
      <c r="AB23" s="123">
        <f t="shared" si="0"/>
        <v>0</v>
      </c>
      <c r="AC23" s="123">
        <f t="shared" ref="AC23:AH23" si="2">SUM(AC24:AC29)</f>
        <v>0</v>
      </c>
      <c r="AD23" s="123">
        <f t="shared" si="2"/>
        <v>0</v>
      </c>
      <c r="AE23" s="123">
        <f t="shared" si="2"/>
        <v>0</v>
      </c>
      <c r="AF23" s="435">
        <f t="shared" si="2"/>
        <v>0</v>
      </c>
      <c r="AG23" s="435">
        <f t="shared" si="2"/>
        <v>0</v>
      </c>
      <c r="AH23" s="436">
        <f t="shared" si="2"/>
        <v>0</v>
      </c>
      <c r="AI23" s="430"/>
      <c r="AJ23" s="377"/>
      <c r="AK23" s="377"/>
      <c r="AL23" s="377"/>
      <c r="AM23" s="377"/>
      <c r="AN23" s="377"/>
      <c r="AO23" s="377"/>
      <c r="AP23" s="377"/>
      <c r="AQ23" s="377"/>
      <c r="AR23" s="377"/>
      <c r="AS23" s="377"/>
      <c r="AT23" s="377"/>
      <c r="AU23" s="377"/>
      <c r="AV23" s="377"/>
      <c r="AW23" s="377"/>
      <c r="AX23" s="377"/>
      <c r="AY23" s="377"/>
      <c r="AZ23" s="377"/>
      <c r="BA23" s="377"/>
      <c r="BB23" s="377"/>
      <c r="BC23" s="377"/>
      <c r="BD23" s="377"/>
      <c r="BE23" s="377"/>
      <c r="BF23" s="377"/>
      <c r="BG23" s="377"/>
      <c r="BH23" s="377"/>
      <c r="BI23" s="377"/>
      <c r="BJ23" s="377"/>
      <c r="BK23" s="377"/>
      <c r="BL23" s="377"/>
      <c r="BM23" s="377"/>
      <c r="BN23" s="377"/>
      <c r="BO23" s="377"/>
      <c r="BP23" s="377"/>
      <c r="BQ23" s="377"/>
      <c r="BR23" s="377"/>
      <c r="BS23" s="377"/>
      <c r="BT23" s="377"/>
      <c r="BU23" s="377"/>
      <c r="BV23" s="377"/>
      <c r="BW23" s="377"/>
      <c r="BX23" s="377"/>
      <c r="BY23" s="377"/>
      <c r="BZ23" s="377"/>
      <c r="CA23" s="377"/>
      <c r="CB23" s="377"/>
      <c r="CC23" s="377"/>
      <c r="CD23" s="377"/>
      <c r="CE23" s="377"/>
      <c r="CF23" s="377"/>
      <c r="CG23" s="377"/>
      <c r="CH23" s="377"/>
      <c r="CI23" s="377"/>
      <c r="CJ23" s="377"/>
      <c r="CK23" s="377"/>
      <c r="CL23" s="377"/>
      <c r="CM23" s="377"/>
      <c r="CN23" s="377"/>
      <c r="CO23" s="377"/>
      <c r="CP23" s="377"/>
      <c r="CQ23" s="377"/>
      <c r="CR23" s="377"/>
      <c r="CS23" s="377"/>
      <c r="CT23" s="377"/>
      <c r="CU23" s="377"/>
      <c r="CV23" s="377"/>
      <c r="CW23" s="377"/>
      <c r="CX23" s="377"/>
      <c r="CY23" s="377"/>
      <c r="CZ23" s="377"/>
      <c r="DA23" s="377"/>
      <c r="DB23" s="377"/>
      <c r="DC23" s="377"/>
      <c r="DD23" s="377"/>
      <c r="DE23" s="377"/>
      <c r="DF23" s="377"/>
      <c r="DG23" s="377"/>
      <c r="DH23" s="377"/>
      <c r="DI23" s="377"/>
      <c r="DJ23" s="377"/>
      <c r="DK23" s="377"/>
      <c r="DL23" s="377"/>
      <c r="DM23" s="377"/>
      <c r="DN23" s="377"/>
      <c r="DO23" s="377"/>
      <c r="DP23" s="377"/>
      <c r="DQ23" s="377"/>
      <c r="DR23" s="377"/>
      <c r="DS23" s="377"/>
      <c r="DT23" s="377"/>
      <c r="DU23" s="377"/>
      <c r="DV23" s="377"/>
      <c r="DW23" s="377"/>
      <c r="DX23" s="377"/>
      <c r="DY23" s="377"/>
      <c r="DZ23" s="377"/>
      <c r="EA23" s="377"/>
      <c r="EB23" s="377"/>
      <c r="EC23" s="377"/>
      <c r="ED23" s="377"/>
    </row>
    <row r="24" spans="1:134" s="417" customFormat="1" ht="20.45" customHeight="1" x14ac:dyDescent="0.15">
      <c r="A24" s="369"/>
      <c r="B24" s="418" t="s">
        <v>339</v>
      </c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20"/>
      <c r="Y24" s="423">
        <v>1</v>
      </c>
      <c r="Z24" s="424">
        <v>3</v>
      </c>
      <c r="AA24" s="431">
        <v>0</v>
      </c>
      <c r="AB24" s="124">
        <f t="shared" si="0"/>
        <v>0</v>
      </c>
      <c r="AC24" s="236">
        <v>0</v>
      </c>
      <c r="AD24" s="431">
        <v>0</v>
      </c>
      <c r="AE24" s="431">
        <v>0</v>
      </c>
      <c r="AF24" s="431">
        <v>0</v>
      </c>
      <c r="AG24" s="431">
        <v>0</v>
      </c>
      <c r="AH24" s="432">
        <v>0</v>
      </c>
      <c r="AI24" s="325"/>
      <c r="AJ24" s="377"/>
      <c r="AK24" s="377"/>
      <c r="AL24" s="377"/>
      <c r="AM24" s="377"/>
      <c r="AN24" s="377"/>
      <c r="AO24" s="377"/>
      <c r="AP24" s="377"/>
      <c r="AQ24" s="377"/>
      <c r="AR24" s="377"/>
      <c r="AS24" s="377"/>
      <c r="AT24" s="377"/>
      <c r="AU24" s="377"/>
      <c r="AV24" s="377"/>
      <c r="AW24" s="377"/>
      <c r="AX24" s="377"/>
      <c r="AY24" s="377"/>
      <c r="AZ24" s="377"/>
      <c r="BA24" s="377"/>
      <c r="BB24" s="377"/>
      <c r="BC24" s="377"/>
      <c r="BD24" s="377"/>
      <c r="BE24" s="377"/>
      <c r="BF24" s="377"/>
      <c r="BG24" s="377"/>
      <c r="BH24" s="377"/>
      <c r="BI24" s="377"/>
      <c r="BJ24" s="377"/>
      <c r="BK24" s="377"/>
      <c r="BL24" s="377"/>
      <c r="BM24" s="377"/>
      <c r="BN24" s="377"/>
      <c r="BO24" s="377"/>
      <c r="BP24" s="377"/>
      <c r="BQ24" s="377"/>
      <c r="BR24" s="377"/>
      <c r="BS24" s="377"/>
      <c r="BT24" s="377"/>
      <c r="BU24" s="377"/>
      <c r="BV24" s="377"/>
      <c r="BW24" s="377"/>
      <c r="BX24" s="377"/>
      <c r="BY24" s="377"/>
      <c r="BZ24" s="377"/>
      <c r="CA24" s="377"/>
      <c r="CB24" s="377"/>
      <c r="CC24" s="377"/>
      <c r="CD24" s="377"/>
      <c r="CE24" s="377"/>
      <c r="CF24" s="377"/>
      <c r="CG24" s="377"/>
      <c r="CH24" s="377"/>
      <c r="CI24" s="377"/>
      <c r="CJ24" s="377"/>
      <c r="CK24" s="377"/>
      <c r="CL24" s="377"/>
      <c r="CM24" s="377"/>
      <c r="CN24" s="377"/>
      <c r="CO24" s="377"/>
      <c r="CP24" s="377"/>
      <c r="CQ24" s="377"/>
      <c r="CR24" s="377"/>
      <c r="CS24" s="377"/>
      <c r="CT24" s="377"/>
      <c r="CU24" s="377"/>
      <c r="CV24" s="377"/>
      <c r="CW24" s="377"/>
      <c r="CX24" s="377"/>
      <c r="CY24" s="377"/>
      <c r="CZ24" s="377"/>
      <c r="DA24" s="377"/>
      <c r="DB24" s="377"/>
      <c r="DC24" s="377"/>
      <c r="DD24" s="377"/>
      <c r="DE24" s="377"/>
      <c r="DF24" s="377"/>
      <c r="DG24" s="377"/>
      <c r="DH24" s="377"/>
      <c r="DI24" s="377"/>
      <c r="DJ24" s="377"/>
      <c r="DK24" s="377"/>
      <c r="DL24" s="377"/>
      <c r="DM24" s="377"/>
      <c r="DN24" s="377"/>
      <c r="DO24" s="377"/>
      <c r="DP24" s="377"/>
      <c r="DQ24" s="377"/>
      <c r="DR24" s="377"/>
      <c r="DS24" s="377"/>
      <c r="DT24" s="377"/>
      <c r="DU24" s="377"/>
      <c r="DV24" s="377"/>
      <c r="DW24" s="377"/>
      <c r="DX24" s="377"/>
      <c r="DY24" s="377"/>
      <c r="DZ24" s="377"/>
      <c r="EA24" s="377"/>
      <c r="EB24" s="377"/>
      <c r="EC24" s="377"/>
      <c r="ED24" s="377"/>
    </row>
    <row r="25" spans="1:134" s="417" customFormat="1" ht="20.45" customHeight="1" x14ac:dyDescent="0.15">
      <c r="A25" s="369"/>
      <c r="B25" s="418" t="s">
        <v>340</v>
      </c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20"/>
      <c r="Y25" s="423">
        <v>1</v>
      </c>
      <c r="Z25" s="424">
        <v>4</v>
      </c>
      <c r="AA25" s="236">
        <v>0</v>
      </c>
      <c r="AB25" s="124">
        <f t="shared" si="0"/>
        <v>0</v>
      </c>
      <c r="AC25" s="236">
        <v>0</v>
      </c>
      <c r="AD25" s="236">
        <v>0</v>
      </c>
      <c r="AE25" s="236">
        <v>0</v>
      </c>
      <c r="AF25" s="431">
        <v>0</v>
      </c>
      <c r="AG25" s="431">
        <v>0</v>
      </c>
      <c r="AH25" s="432">
        <v>0</v>
      </c>
      <c r="AI25" s="325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  <c r="BU25" s="377"/>
      <c r="BV25" s="377"/>
      <c r="BW25" s="377"/>
      <c r="BX25" s="377"/>
      <c r="BY25" s="377"/>
      <c r="BZ25" s="377"/>
      <c r="CA25" s="377"/>
      <c r="CB25" s="377"/>
      <c r="CC25" s="377"/>
      <c r="CD25" s="377"/>
      <c r="CE25" s="377"/>
      <c r="CF25" s="377"/>
      <c r="CG25" s="377"/>
      <c r="CH25" s="377"/>
      <c r="CI25" s="377"/>
      <c r="CJ25" s="377"/>
      <c r="CK25" s="377"/>
      <c r="CL25" s="377"/>
      <c r="CM25" s="377"/>
      <c r="CN25" s="377"/>
      <c r="CO25" s="377"/>
      <c r="CP25" s="377"/>
      <c r="CQ25" s="377"/>
      <c r="CR25" s="377"/>
      <c r="CS25" s="377"/>
      <c r="CT25" s="377"/>
      <c r="CU25" s="377"/>
      <c r="CV25" s="377"/>
      <c r="CW25" s="377"/>
      <c r="CX25" s="377"/>
      <c r="CY25" s="377"/>
      <c r="CZ25" s="377"/>
      <c r="DA25" s="377"/>
      <c r="DB25" s="377"/>
      <c r="DC25" s="377"/>
      <c r="DD25" s="377"/>
      <c r="DE25" s="377"/>
      <c r="DF25" s="377"/>
      <c r="DG25" s="377"/>
      <c r="DH25" s="377"/>
      <c r="DI25" s="377"/>
      <c r="DJ25" s="377"/>
      <c r="DK25" s="377"/>
      <c r="DL25" s="377"/>
      <c r="DM25" s="377"/>
      <c r="DN25" s="377"/>
      <c r="DO25" s="377"/>
      <c r="DP25" s="377"/>
      <c r="DQ25" s="377"/>
      <c r="DR25" s="377"/>
      <c r="DS25" s="377"/>
      <c r="DT25" s="377"/>
      <c r="DU25" s="377"/>
      <c r="DV25" s="377"/>
      <c r="DW25" s="377"/>
      <c r="DX25" s="377"/>
      <c r="DY25" s="377"/>
      <c r="DZ25" s="377"/>
      <c r="EA25" s="377"/>
      <c r="EB25" s="377"/>
      <c r="EC25" s="377"/>
      <c r="ED25" s="377"/>
    </row>
    <row r="26" spans="1:134" s="417" customFormat="1" ht="20.45" customHeight="1" x14ac:dyDescent="0.15">
      <c r="A26" s="369"/>
      <c r="B26" s="418" t="s">
        <v>341</v>
      </c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20"/>
      <c r="Y26" s="423">
        <v>1</v>
      </c>
      <c r="Z26" s="424">
        <v>5</v>
      </c>
      <c r="AA26" s="431">
        <v>0</v>
      </c>
      <c r="AB26" s="437">
        <f t="shared" si="0"/>
        <v>0</v>
      </c>
      <c r="AC26" s="431">
        <v>0</v>
      </c>
      <c r="AD26" s="431">
        <v>0</v>
      </c>
      <c r="AE26" s="431">
        <v>0</v>
      </c>
      <c r="AF26" s="431">
        <v>0</v>
      </c>
      <c r="AG26" s="431">
        <v>0</v>
      </c>
      <c r="AH26" s="432">
        <v>0</v>
      </c>
      <c r="AI26" s="325"/>
      <c r="AJ26" s="438"/>
      <c r="AK26" s="438"/>
      <c r="AL26" s="438"/>
      <c r="AM26" s="438"/>
      <c r="AN26" s="438"/>
      <c r="AO26" s="438"/>
      <c r="AP26" s="438"/>
      <c r="AQ26" s="438"/>
      <c r="AR26" s="438"/>
      <c r="AS26" s="438"/>
      <c r="AT26" s="438"/>
      <c r="AU26" s="438"/>
      <c r="AV26" s="438"/>
      <c r="AW26" s="438"/>
      <c r="AX26" s="377"/>
      <c r="AY26" s="377"/>
      <c r="AZ26" s="377"/>
      <c r="BA26" s="377"/>
      <c r="BB26" s="377"/>
      <c r="BC26" s="377"/>
      <c r="BD26" s="377"/>
      <c r="BE26" s="377"/>
      <c r="BF26" s="377"/>
      <c r="BG26" s="377"/>
      <c r="BH26" s="377"/>
      <c r="BI26" s="377"/>
      <c r="BJ26" s="377"/>
      <c r="BK26" s="377"/>
      <c r="BL26" s="377"/>
      <c r="BM26" s="377"/>
      <c r="BN26" s="377"/>
      <c r="BO26" s="377"/>
      <c r="BP26" s="377"/>
      <c r="BQ26" s="377"/>
      <c r="BR26" s="377"/>
      <c r="BS26" s="377"/>
      <c r="BT26" s="377"/>
      <c r="BU26" s="377"/>
      <c r="BV26" s="377"/>
      <c r="BW26" s="377"/>
      <c r="BX26" s="377"/>
      <c r="BY26" s="377"/>
      <c r="BZ26" s="377"/>
      <c r="CA26" s="377"/>
      <c r="CB26" s="377"/>
      <c r="CC26" s="377"/>
      <c r="CD26" s="377"/>
      <c r="CE26" s="377"/>
      <c r="CF26" s="377"/>
      <c r="CG26" s="377"/>
      <c r="CH26" s="377"/>
      <c r="CI26" s="377"/>
      <c r="CJ26" s="377"/>
      <c r="CK26" s="377"/>
      <c r="CL26" s="377"/>
      <c r="CM26" s="377"/>
      <c r="CN26" s="377"/>
      <c r="CO26" s="377"/>
      <c r="CP26" s="377"/>
      <c r="CQ26" s="377"/>
      <c r="CR26" s="377"/>
      <c r="CS26" s="377"/>
      <c r="CT26" s="377"/>
      <c r="CU26" s="377"/>
      <c r="CV26" s="377"/>
      <c r="CW26" s="377"/>
      <c r="CX26" s="377"/>
      <c r="CY26" s="377"/>
      <c r="CZ26" s="377"/>
      <c r="DA26" s="377"/>
      <c r="DB26" s="377"/>
      <c r="DC26" s="377"/>
      <c r="DD26" s="377"/>
      <c r="DE26" s="377"/>
      <c r="DF26" s="377"/>
      <c r="DG26" s="377"/>
      <c r="DH26" s="377"/>
      <c r="DI26" s="377"/>
      <c r="DJ26" s="377"/>
      <c r="DK26" s="377"/>
      <c r="DL26" s="377"/>
      <c r="DM26" s="377"/>
      <c r="DN26" s="377"/>
      <c r="DO26" s="377"/>
      <c r="DP26" s="377"/>
      <c r="DQ26" s="377"/>
      <c r="DR26" s="377"/>
      <c r="DS26" s="377"/>
      <c r="DT26" s="377"/>
      <c r="DU26" s="377"/>
      <c r="DV26" s="377"/>
      <c r="DW26" s="377"/>
      <c r="DX26" s="377"/>
      <c r="DY26" s="377"/>
      <c r="DZ26" s="377"/>
      <c r="EA26" s="377"/>
      <c r="EB26" s="377"/>
      <c r="EC26" s="377"/>
      <c r="ED26" s="377"/>
    </row>
    <row r="27" spans="1:134" s="417" customFormat="1" ht="20.45" customHeight="1" x14ac:dyDescent="0.15">
      <c r="A27" s="369"/>
      <c r="B27" s="418" t="s">
        <v>342</v>
      </c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20"/>
      <c r="Y27" s="423">
        <v>1</v>
      </c>
      <c r="Z27" s="424">
        <v>6</v>
      </c>
      <c r="AA27" s="431">
        <v>0</v>
      </c>
      <c r="AB27" s="124">
        <f t="shared" si="0"/>
        <v>0</v>
      </c>
      <c r="AC27" s="236">
        <v>0</v>
      </c>
      <c r="AD27" s="431">
        <v>0</v>
      </c>
      <c r="AE27" s="431">
        <v>0</v>
      </c>
      <c r="AF27" s="431">
        <v>0</v>
      </c>
      <c r="AG27" s="431">
        <v>0</v>
      </c>
      <c r="AH27" s="432">
        <v>0</v>
      </c>
      <c r="AI27" s="325"/>
      <c r="AJ27" s="438"/>
      <c r="AK27" s="438"/>
      <c r="AL27" s="438"/>
      <c r="AM27" s="438"/>
      <c r="AN27" s="438"/>
      <c r="AO27" s="438"/>
      <c r="AP27" s="438"/>
      <c r="AQ27" s="438"/>
      <c r="AR27" s="438"/>
      <c r="AS27" s="377"/>
      <c r="AT27" s="377"/>
      <c r="AU27" s="377"/>
      <c r="AV27" s="377"/>
      <c r="AW27" s="377"/>
      <c r="AX27" s="377"/>
      <c r="AY27" s="377"/>
      <c r="AZ27" s="377"/>
      <c r="BA27" s="377"/>
      <c r="BB27" s="377"/>
      <c r="BC27" s="377"/>
      <c r="BD27" s="377"/>
      <c r="BE27" s="377"/>
      <c r="BF27" s="377"/>
      <c r="BG27" s="377"/>
      <c r="BH27" s="377"/>
      <c r="BI27" s="377"/>
      <c r="BJ27" s="377"/>
      <c r="BK27" s="377"/>
      <c r="BL27" s="377"/>
      <c r="BM27" s="377"/>
      <c r="BN27" s="377"/>
      <c r="BO27" s="377"/>
      <c r="BP27" s="377"/>
      <c r="BQ27" s="377"/>
      <c r="BR27" s="377"/>
      <c r="BS27" s="377"/>
      <c r="BT27" s="377"/>
      <c r="BU27" s="377"/>
      <c r="BV27" s="377"/>
      <c r="BW27" s="377"/>
      <c r="BX27" s="377"/>
      <c r="BY27" s="377"/>
      <c r="BZ27" s="377"/>
      <c r="CA27" s="377"/>
      <c r="CB27" s="377"/>
      <c r="CC27" s="377"/>
      <c r="CD27" s="377"/>
      <c r="CE27" s="377"/>
      <c r="CF27" s="377"/>
      <c r="CG27" s="377"/>
      <c r="CH27" s="377"/>
      <c r="CI27" s="377"/>
      <c r="CJ27" s="377"/>
      <c r="CK27" s="377"/>
      <c r="CL27" s="377"/>
      <c r="CM27" s="377"/>
      <c r="CN27" s="377"/>
      <c r="CO27" s="377"/>
      <c r="CP27" s="377"/>
      <c r="CQ27" s="377"/>
      <c r="CR27" s="377"/>
      <c r="CS27" s="377"/>
      <c r="CT27" s="377"/>
      <c r="CU27" s="377"/>
      <c r="CV27" s="377"/>
      <c r="CW27" s="377"/>
      <c r="CX27" s="377"/>
      <c r="CY27" s="377"/>
      <c r="CZ27" s="377"/>
      <c r="DA27" s="377"/>
      <c r="DB27" s="377"/>
      <c r="DC27" s="377"/>
      <c r="DD27" s="377"/>
      <c r="DE27" s="377"/>
      <c r="DF27" s="377"/>
      <c r="DG27" s="377"/>
      <c r="DH27" s="377"/>
      <c r="DI27" s="377"/>
      <c r="DJ27" s="377"/>
      <c r="DK27" s="377"/>
      <c r="DL27" s="377"/>
      <c r="DM27" s="377"/>
      <c r="DN27" s="377"/>
      <c r="DO27" s="377"/>
      <c r="DP27" s="377"/>
      <c r="DQ27" s="377"/>
      <c r="DR27" s="377"/>
      <c r="DS27" s="377"/>
      <c r="DT27" s="377"/>
      <c r="DU27" s="377"/>
      <c r="DV27" s="377"/>
      <c r="DW27" s="377"/>
      <c r="DX27" s="377"/>
      <c r="DY27" s="377"/>
      <c r="DZ27" s="377"/>
      <c r="EA27" s="377"/>
      <c r="EB27" s="377"/>
      <c r="EC27" s="377"/>
      <c r="ED27" s="377"/>
    </row>
    <row r="28" spans="1:134" s="417" customFormat="1" ht="20.45" customHeight="1" x14ac:dyDescent="0.15">
      <c r="A28" s="369"/>
      <c r="B28" s="418" t="s">
        <v>343</v>
      </c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20"/>
      <c r="Y28" s="423">
        <v>1</v>
      </c>
      <c r="Z28" s="424">
        <v>7</v>
      </c>
      <c r="AA28" s="431">
        <v>0</v>
      </c>
      <c r="AB28" s="437">
        <f t="shared" si="0"/>
        <v>0</v>
      </c>
      <c r="AC28" s="431">
        <v>0</v>
      </c>
      <c r="AD28" s="431">
        <v>0</v>
      </c>
      <c r="AE28" s="431">
        <v>0</v>
      </c>
      <c r="AF28" s="431">
        <v>0</v>
      </c>
      <c r="AG28" s="431">
        <v>0</v>
      </c>
      <c r="AH28" s="432">
        <v>0</v>
      </c>
      <c r="AI28" s="325"/>
      <c r="AJ28" s="377"/>
      <c r="AK28" s="377"/>
      <c r="AL28" s="377"/>
      <c r="AM28" s="377"/>
      <c r="AN28" s="377"/>
      <c r="AO28" s="377"/>
      <c r="AP28" s="377"/>
      <c r="AQ28" s="377"/>
      <c r="AR28" s="377"/>
      <c r="AS28" s="377"/>
      <c r="AT28" s="377"/>
      <c r="AU28" s="377"/>
      <c r="AV28" s="377"/>
      <c r="AW28" s="377"/>
      <c r="AX28" s="377"/>
      <c r="AY28" s="377"/>
      <c r="AZ28" s="377"/>
      <c r="BA28" s="377"/>
      <c r="BB28" s="377"/>
      <c r="BC28" s="377"/>
      <c r="BD28" s="377"/>
      <c r="BE28" s="377"/>
      <c r="BF28" s="377"/>
      <c r="BG28" s="377"/>
      <c r="BH28" s="377"/>
      <c r="BI28" s="377"/>
      <c r="BJ28" s="377"/>
      <c r="BK28" s="377"/>
      <c r="BL28" s="377"/>
      <c r="BM28" s="377"/>
      <c r="BN28" s="377"/>
      <c r="BO28" s="377"/>
      <c r="BP28" s="377"/>
      <c r="BQ28" s="377"/>
      <c r="BR28" s="377"/>
      <c r="BS28" s="377"/>
      <c r="BT28" s="377"/>
      <c r="BU28" s="377"/>
      <c r="BV28" s="377"/>
      <c r="BW28" s="377"/>
      <c r="BX28" s="377"/>
      <c r="BY28" s="377"/>
      <c r="BZ28" s="377"/>
      <c r="CA28" s="377"/>
      <c r="CB28" s="377"/>
      <c r="CC28" s="377"/>
      <c r="CD28" s="377"/>
      <c r="CE28" s="377"/>
      <c r="CF28" s="377"/>
      <c r="CG28" s="377"/>
      <c r="CH28" s="377"/>
      <c r="CI28" s="377"/>
      <c r="CJ28" s="377"/>
      <c r="CK28" s="377"/>
      <c r="CL28" s="377"/>
      <c r="CM28" s="377"/>
      <c r="CN28" s="377"/>
      <c r="CO28" s="377"/>
      <c r="CP28" s="377"/>
      <c r="CQ28" s="377"/>
      <c r="CR28" s="377"/>
      <c r="CS28" s="377"/>
      <c r="CT28" s="377"/>
      <c r="CU28" s="377"/>
      <c r="CV28" s="377"/>
      <c r="CW28" s="377"/>
      <c r="CX28" s="377"/>
      <c r="CY28" s="377"/>
      <c r="CZ28" s="377"/>
      <c r="DA28" s="377"/>
      <c r="DB28" s="377"/>
      <c r="DC28" s="377"/>
      <c r="DD28" s="377"/>
      <c r="DE28" s="377"/>
      <c r="DF28" s="377"/>
      <c r="DG28" s="377"/>
      <c r="DH28" s="377"/>
      <c r="DI28" s="377"/>
      <c r="DJ28" s="377"/>
      <c r="DK28" s="377"/>
      <c r="DL28" s="377"/>
      <c r="DM28" s="377"/>
      <c r="DN28" s="377"/>
      <c r="DO28" s="377"/>
      <c r="DP28" s="377"/>
      <c r="DQ28" s="377"/>
      <c r="DR28" s="377"/>
      <c r="DS28" s="377"/>
      <c r="DT28" s="377"/>
      <c r="DU28" s="377"/>
      <c r="DV28" s="377"/>
      <c r="DW28" s="377"/>
      <c r="DX28" s="377"/>
      <c r="DY28" s="377"/>
      <c r="DZ28" s="377"/>
      <c r="EA28" s="377"/>
      <c r="EB28" s="377"/>
      <c r="EC28" s="377"/>
      <c r="ED28" s="377"/>
    </row>
    <row r="29" spans="1:134" s="417" customFormat="1" ht="20.45" customHeight="1" x14ac:dyDescent="0.15">
      <c r="A29" s="369"/>
      <c r="B29" s="418" t="s">
        <v>344</v>
      </c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20"/>
      <c r="Y29" s="423">
        <v>1</v>
      </c>
      <c r="Z29" s="424">
        <v>8</v>
      </c>
      <c r="AA29" s="437">
        <f>SUM(AA30:AA31)</f>
        <v>0</v>
      </c>
      <c r="AB29" s="124">
        <f t="shared" si="0"/>
        <v>0</v>
      </c>
      <c r="AC29" s="124">
        <f t="shared" ref="AC29:AH29" si="3">SUM(AC30:AC31)</f>
        <v>0</v>
      </c>
      <c r="AD29" s="437">
        <f t="shared" si="3"/>
        <v>0</v>
      </c>
      <c r="AE29" s="437">
        <f t="shared" si="3"/>
        <v>0</v>
      </c>
      <c r="AF29" s="437">
        <f t="shared" si="3"/>
        <v>0</v>
      </c>
      <c r="AG29" s="437">
        <f t="shared" si="3"/>
        <v>0</v>
      </c>
      <c r="AH29" s="439">
        <f t="shared" si="3"/>
        <v>0</v>
      </c>
      <c r="AI29" s="430"/>
      <c r="AJ29" s="377"/>
      <c r="AK29" s="377"/>
      <c r="AL29" s="377"/>
      <c r="AM29" s="377"/>
      <c r="AN29" s="377"/>
      <c r="AO29" s="377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377"/>
      <c r="BC29" s="377"/>
      <c r="BD29" s="377"/>
      <c r="BE29" s="377"/>
      <c r="BF29" s="377"/>
      <c r="BG29" s="377"/>
      <c r="BH29" s="377"/>
      <c r="BI29" s="377"/>
      <c r="BJ29" s="377"/>
      <c r="BK29" s="377"/>
      <c r="BL29" s="377"/>
      <c r="BM29" s="377"/>
      <c r="BN29" s="377"/>
      <c r="BO29" s="377"/>
      <c r="BP29" s="377"/>
      <c r="BQ29" s="377"/>
      <c r="BR29" s="377"/>
      <c r="BS29" s="377"/>
      <c r="BT29" s="377"/>
      <c r="BU29" s="377"/>
      <c r="BV29" s="377"/>
      <c r="BW29" s="377"/>
      <c r="BX29" s="377"/>
      <c r="BY29" s="377"/>
      <c r="BZ29" s="377"/>
      <c r="CA29" s="377"/>
      <c r="CB29" s="377"/>
      <c r="CC29" s="377"/>
      <c r="CD29" s="377"/>
      <c r="CE29" s="377"/>
      <c r="CF29" s="377"/>
      <c r="CG29" s="377"/>
      <c r="CH29" s="377"/>
      <c r="CI29" s="377"/>
      <c r="CJ29" s="377"/>
      <c r="CK29" s="377"/>
      <c r="CL29" s="377"/>
      <c r="CM29" s="377"/>
      <c r="CN29" s="377"/>
      <c r="CO29" s="377"/>
      <c r="CP29" s="377"/>
      <c r="CQ29" s="377"/>
      <c r="CR29" s="377"/>
      <c r="CS29" s="377"/>
      <c r="CT29" s="377"/>
      <c r="CU29" s="377"/>
      <c r="CV29" s="377"/>
      <c r="CW29" s="377"/>
      <c r="CX29" s="377"/>
      <c r="CY29" s="377"/>
      <c r="CZ29" s="377"/>
      <c r="DA29" s="377"/>
      <c r="DB29" s="377"/>
      <c r="DC29" s="377"/>
      <c r="DD29" s="377"/>
      <c r="DE29" s="377"/>
      <c r="DF29" s="377"/>
      <c r="DG29" s="377"/>
      <c r="DH29" s="377"/>
      <c r="DI29" s="377"/>
      <c r="DJ29" s="377"/>
      <c r="DK29" s="377"/>
      <c r="DL29" s="377"/>
      <c r="DM29" s="377"/>
      <c r="DN29" s="377"/>
      <c r="DO29" s="377"/>
      <c r="DP29" s="377"/>
      <c r="DQ29" s="377"/>
      <c r="DR29" s="377"/>
      <c r="DS29" s="377"/>
      <c r="DT29" s="377"/>
      <c r="DU29" s="377"/>
      <c r="DV29" s="377"/>
      <c r="DW29" s="377"/>
      <c r="DX29" s="377"/>
      <c r="DY29" s="377"/>
      <c r="DZ29" s="377"/>
      <c r="EA29" s="377"/>
      <c r="EB29" s="377"/>
      <c r="EC29" s="377"/>
      <c r="ED29" s="377"/>
    </row>
    <row r="30" spans="1:134" s="417" customFormat="1" ht="20.45" customHeight="1" x14ac:dyDescent="0.15">
      <c r="A30" s="369"/>
      <c r="B30" s="418" t="s">
        <v>345</v>
      </c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20"/>
      <c r="Y30" s="423">
        <v>1</v>
      </c>
      <c r="Z30" s="424">
        <v>9</v>
      </c>
      <c r="AA30" s="431">
        <v>0</v>
      </c>
      <c r="AB30" s="124">
        <f t="shared" si="0"/>
        <v>0</v>
      </c>
      <c r="AC30" s="236">
        <v>0</v>
      </c>
      <c r="AD30" s="431">
        <v>0</v>
      </c>
      <c r="AE30" s="431">
        <v>0</v>
      </c>
      <c r="AF30" s="431">
        <v>0</v>
      </c>
      <c r="AG30" s="431">
        <v>0</v>
      </c>
      <c r="AH30" s="432">
        <v>0</v>
      </c>
      <c r="AI30" s="325"/>
      <c r="AJ30" s="377"/>
      <c r="AK30" s="377"/>
      <c r="AL30" s="377"/>
      <c r="AM30" s="377"/>
      <c r="AN30" s="377"/>
      <c r="AO30" s="377"/>
      <c r="AP30" s="377"/>
      <c r="AQ30" s="377"/>
      <c r="AR30" s="377"/>
      <c r="AS30" s="377"/>
      <c r="AT30" s="377"/>
      <c r="AU30" s="377"/>
      <c r="AV30" s="377"/>
      <c r="AW30" s="377"/>
      <c r="AX30" s="377"/>
      <c r="AY30" s="377"/>
      <c r="AZ30" s="377"/>
      <c r="BA30" s="377"/>
      <c r="BB30" s="377"/>
      <c r="BC30" s="377"/>
      <c r="BD30" s="377"/>
      <c r="BE30" s="377"/>
      <c r="BF30" s="377"/>
      <c r="BG30" s="377"/>
      <c r="BH30" s="377"/>
      <c r="BI30" s="377"/>
      <c r="BJ30" s="377"/>
      <c r="BK30" s="377"/>
      <c r="BL30" s="377"/>
      <c r="BM30" s="377"/>
      <c r="BN30" s="377"/>
      <c r="BO30" s="377"/>
      <c r="BP30" s="377"/>
      <c r="BQ30" s="377"/>
      <c r="BR30" s="377"/>
      <c r="BS30" s="377"/>
      <c r="BT30" s="377"/>
      <c r="BU30" s="377"/>
      <c r="BV30" s="377"/>
      <c r="BW30" s="377"/>
      <c r="BX30" s="377"/>
      <c r="BY30" s="377"/>
      <c r="BZ30" s="377"/>
      <c r="CA30" s="377"/>
      <c r="CB30" s="377"/>
      <c r="CC30" s="377"/>
      <c r="CD30" s="377"/>
      <c r="CE30" s="377"/>
      <c r="CF30" s="377"/>
      <c r="CG30" s="377"/>
      <c r="CH30" s="377"/>
      <c r="CI30" s="377"/>
      <c r="CJ30" s="377"/>
      <c r="CK30" s="377"/>
      <c r="CL30" s="377"/>
      <c r="CM30" s="377"/>
      <c r="CN30" s="377"/>
      <c r="CO30" s="377"/>
      <c r="CP30" s="377"/>
      <c r="CQ30" s="377"/>
      <c r="CR30" s="377"/>
      <c r="CS30" s="377"/>
      <c r="CT30" s="377"/>
      <c r="CU30" s="377"/>
      <c r="CV30" s="377"/>
      <c r="CW30" s="377"/>
      <c r="CX30" s="377"/>
      <c r="CY30" s="377"/>
      <c r="CZ30" s="377"/>
      <c r="DA30" s="377"/>
      <c r="DB30" s="377"/>
      <c r="DC30" s="377"/>
      <c r="DD30" s="377"/>
      <c r="DE30" s="377"/>
      <c r="DF30" s="377"/>
      <c r="DG30" s="377"/>
      <c r="DH30" s="377"/>
      <c r="DI30" s="377"/>
      <c r="DJ30" s="377"/>
      <c r="DK30" s="377"/>
      <c r="DL30" s="377"/>
      <c r="DM30" s="377"/>
      <c r="DN30" s="377"/>
      <c r="DO30" s="377"/>
      <c r="DP30" s="377"/>
      <c r="DQ30" s="377"/>
      <c r="DR30" s="377"/>
      <c r="DS30" s="377"/>
      <c r="DT30" s="377"/>
      <c r="DU30" s="377"/>
      <c r="DV30" s="377"/>
      <c r="DW30" s="377"/>
      <c r="DX30" s="377"/>
      <c r="DY30" s="377"/>
      <c r="DZ30" s="377"/>
      <c r="EA30" s="377"/>
      <c r="EB30" s="377"/>
      <c r="EC30" s="377"/>
      <c r="ED30" s="377"/>
    </row>
    <row r="31" spans="1:134" s="417" customFormat="1" ht="20.45" customHeight="1" thickBot="1" x14ac:dyDescent="0.2">
      <c r="A31" s="369"/>
      <c r="B31" s="418" t="s">
        <v>346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20"/>
      <c r="Y31" s="425">
        <v>2</v>
      </c>
      <c r="Z31" s="426">
        <v>0</v>
      </c>
      <c r="AA31" s="427">
        <v>0</v>
      </c>
      <c r="AB31" s="125">
        <f t="shared" si="0"/>
        <v>0</v>
      </c>
      <c r="AC31" s="433">
        <v>0</v>
      </c>
      <c r="AD31" s="427">
        <v>0</v>
      </c>
      <c r="AE31" s="427">
        <v>0</v>
      </c>
      <c r="AF31" s="427">
        <v>0</v>
      </c>
      <c r="AG31" s="427">
        <v>0</v>
      </c>
      <c r="AH31" s="429">
        <v>0</v>
      </c>
      <c r="AI31" s="325"/>
      <c r="AJ31" s="377"/>
      <c r="AK31" s="377"/>
      <c r="AL31" s="377"/>
      <c r="AM31" s="377"/>
      <c r="AN31" s="377"/>
      <c r="AO31" s="377"/>
      <c r="AP31" s="377"/>
      <c r="AQ31" s="377"/>
      <c r="AR31" s="377"/>
      <c r="AS31" s="377"/>
      <c r="AT31" s="377"/>
      <c r="AU31" s="377"/>
      <c r="AV31" s="377"/>
      <c r="AW31" s="377"/>
      <c r="AX31" s="377"/>
      <c r="AY31" s="377"/>
      <c r="AZ31" s="377"/>
      <c r="BA31" s="377"/>
      <c r="BB31" s="377"/>
      <c r="BC31" s="377"/>
      <c r="BD31" s="377"/>
      <c r="BE31" s="377"/>
      <c r="BF31" s="377"/>
      <c r="BG31" s="377"/>
      <c r="BH31" s="377"/>
      <c r="BI31" s="377"/>
      <c r="BJ31" s="377"/>
      <c r="BK31" s="377"/>
      <c r="BL31" s="377"/>
      <c r="BM31" s="377"/>
      <c r="BN31" s="377"/>
      <c r="BO31" s="377"/>
      <c r="BP31" s="377"/>
      <c r="BQ31" s="377"/>
      <c r="BR31" s="377"/>
      <c r="BS31" s="377"/>
      <c r="BT31" s="377"/>
      <c r="BU31" s="377"/>
      <c r="BV31" s="377"/>
      <c r="BW31" s="377"/>
      <c r="BX31" s="377"/>
      <c r="BY31" s="377"/>
      <c r="BZ31" s="377"/>
      <c r="CA31" s="377"/>
      <c r="CB31" s="377"/>
      <c r="CC31" s="377"/>
      <c r="CD31" s="377"/>
      <c r="CE31" s="377"/>
      <c r="CF31" s="377"/>
      <c r="CG31" s="377"/>
      <c r="CH31" s="377"/>
      <c r="CI31" s="377"/>
      <c r="CJ31" s="377"/>
      <c r="CK31" s="377"/>
      <c r="CL31" s="377"/>
      <c r="CM31" s="377"/>
      <c r="CN31" s="377"/>
      <c r="CO31" s="377"/>
      <c r="CP31" s="377"/>
      <c r="CQ31" s="377"/>
      <c r="CR31" s="377"/>
      <c r="CS31" s="377"/>
      <c r="CT31" s="377"/>
      <c r="CU31" s="377"/>
      <c r="CV31" s="377"/>
      <c r="CW31" s="377"/>
      <c r="CX31" s="377"/>
      <c r="CY31" s="377"/>
      <c r="CZ31" s="377"/>
      <c r="DA31" s="377"/>
      <c r="DB31" s="377"/>
      <c r="DC31" s="377"/>
      <c r="DD31" s="377"/>
      <c r="DE31" s="377"/>
      <c r="DF31" s="377"/>
      <c r="DG31" s="377"/>
      <c r="DH31" s="377"/>
      <c r="DI31" s="377"/>
      <c r="DJ31" s="377"/>
      <c r="DK31" s="377"/>
      <c r="DL31" s="377"/>
      <c r="DM31" s="377"/>
      <c r="DN31" s="377"/>
      <c r="DO31" s="377"/>
      <c r="DP31" s="377"/>
      <c r="DQ31" s="377"/>
      <c r="DR31" s="377"/>
      <c r="DS31" s="377"/>
      <c r="DT31" s="377"/>
      <c r="DU31" s="377"/>
      <c r="DV31" s="377"/>
      <c r="DW31" s="377"/>
      <c r="DX31" s="377"/>
      <c r="DY31" s="377"/>
      <c r="DZ31" s="377"/>
      <c r="EA31" s="377"/>
      <c r="EB31" s="377"/>
      <c r="EC31" s="377"/>
      <c r="ED31" s="377"/>
    </row>
    <row r="32" spans="1:134" s="446" customFormat="1" ht="20.45" customHeight="1" x14ac:dyDescent="0.15">
      <c r="A32" s="440"/>
      <c r="B32" s="418" t="s">
        <v>347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41"/>
      <c r="Y32" s="442"/>
      <c r="Z32" s="443"/>
      <c r="AA32" s="444">
        <v>0</v>
      </c>
      <c r="AB32" s="444">
        <v>0</v>
      </c>
      <c r="AC32" s="444">
        <v>0</v>
      </c>
      <c r="AD32" s="444">
        <v>0</v>
      </c>
      <c r="AE32" s="444">
        <v>0</v>
      </c>
      <c r="AF32" s="444">
        <v>0</v>
      </c>
      <c r="AG32" s="444">
        <v>0</v>
      </c>
      <c r="AH32" s="444">
        <v>0</v>
      </c>
      <c r="AI32" s="430"/>
      <c r="AJ32" s="445"/>
      <c r="AK32" s="445"/>
      <c r="AL32" s="445"/>
      <c r="AM32" s="445"/>
      <c r="AN32" s="445"/>
      <c r="AO32" s="445"/>
      <c r="AP32" s="445"/>
      <c r="AQ32" s="445"/>
      <c r="AR32" s="445"/>
      <c r="AS32" s="445"/>
      <c r="AT32" s="445"/>
      <c r="AU32" s="445"/>
      <c r="AV32" s="445"/>
      <c r="AW32" s="445"/>
      <c r="AX32" s="445"/>
      <c r="AY32" s="445"/>
      <c r="AZ32" s="445"/>
      <c r="BA32" s="445"/>
      <c r="BB32" s="445"/>
      <c r="BC32" s="445"/>
      <c r="BD32" s="445"/>
      <c r="BE32" s="445"/>
      <c r="BF32" s="445"/>
      <c r="BG32" s="445"/>
      <c r="BH32" s="445"/>
      <c r="BI32" s="445"/>
      <c r="BJ32" s="445"/>
      <c r="BK32" s="445"/>
      <c r="BL32" s="445"/>
      <c r="BM32" s="445"/>
      <c r="BN32" s="445"/>
      <c r="BO32" s="445"/>
      <c r="BP32" s="445"/>
      <c r="BQ32" s="445"/>
      <c r="BR32" s="445"/>
      <c r="BS32" s="445"/>
      <c r="BT32" s="445"/>
      <c r="BU32" s="445"/>
      <c r="BV32" s="445"/>
      <c r="BW32" s="445"/>
      <c r="BX32" s="445"/>
      <c r="BY32" s="445"/>
      <c r="BZ32" s="445"/>
      <c r="CA32" s="445"/>
      <c r="CB32" s="445"/>
      <c r="CC32" s="445"/>
      <c r="CD32" s="445"/>
      <c r="CE32" s="445"/>
      <c r="CF32" s="445"/>
      <c r="CG32" s="445"/>
      <c r="CH32" s="445"/>
      <c r="CI32" s="445"/>
      <c r="CJ32" s="445"/>
      <c r="CK32" s="445"/>
      <c r="CL32" s="445"/>
      <c r="CM32" s="445"/>
      <c r="CN32" s="445"/>
      <c r="CO32" s="445"/>
      <c r="CP32" s="445"/>
      <c r="CQ32" s="445"/>
      <c r="CR32" s="445"/>
      <c r="CS32" s="445"/>
      <c r="CT32" s="445"/>
      <c r="CU32" s="445"/>
      <c r="CV32" s="445"/>
      <c r="CW32" s="445"/>
      <c r="CX32" s="445"/>
      <c r="CY32" s="445"/>
      <c r="CZ32" s="445"/>
      <c r="DA32" s="445"/>
      <c r="DB32" s="445"/>
      <c r="DC32" s="445"/>
      <c r="DD32" s="445"/>
      <c r="DE32" s="445"/>
      <c r="DF32" s="445"/>
      <c r="DG32" s="445"/>
      <c r="DH32" s="445"/>
      <c r="DI32" s="445"/>
      <c r="DJ32" s="445"/>
      <c r="DK32" s="445"/>
      <c r="DL32" s="445"/>
      <c r="DM32" s="445"/>
      <c r="DN32" s="445"/>
      <c r="DO32" s="445"/>
      <c r="DP32" s="445"/>
      <c r="DQ32" s="445"/>
      <c r="DR32" s="445"/>
      <c r="DS32" s="445"/>
      <c r="DT32" s="445"/>
      <c r="DU32" s="445"/>
      <c r="DV32" s="445"/>
      <c r="DW32" s="445"/>
      <c r="DX32" s="445"/>
      <c r="DY32" s="445"/>
      <c r="DZ32" s="445"/>
      <c r="EA32" s="445"/>
      <c r="EB32" s="445"/>
      <c r="EC32" s="445"/>
      <c r="ED32" s="445"/>
    </row>
    <row r="33" spans="1:134" ht="20.45" customHeight="1" x14ac:dyDescent="0.15">
      <c r="A33" s="369"/>
      <c r="B33" s="418" t="s">
        <v>339</v>
      </c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41"/>
      <c r="Y33" s="447"/>
      <c r="Z33" s="424"/>
      <c r="AA33" s="431">
        <v>0</v>
      </c>
      <c r="AB33" s="431">
        <v>0</v>
      </c>
      <c r="AC33" s="431">
        <v>0</v>
      </c>
      <c r="AD33" s="431">
        <v>0</v>
      </c>
      <c r="AE33" s="431">
        <v>0</v>
      </c>
      <c r="AF33" s="431">
        <v>0</v>
      </c>
      <c r="AG33" s="431">
        <v>0</v>
      </c>
      <c r="AH33" s="431">
        <v>0</v>
      </c>
      <c r="AI33" s="325"/>
      <c r="AJ33" s="377"/>
      <c r="AK33" s="378"/>
      <c r="AL33" s="378"/>
      <c r="AM33" s="378"/>
      <c r="AN33" s="378"/>
      <c r="AO33" s="378"/>
      <c r="AP33" s="378"/>
      <c r="AQ33" s="378"/>
      <c r="AR33" s="378"/>
      <c r="AS33" s="378"/>
      <c r="AT33" s="378"/>
      <c r="AU33" s="378"/>
      <c r="AV33" s="378"/>
      <c r="AW33" s="378"/>
      <c r="AX33" s="378"/>
      <c r="AY33" s="378"/>
      <c r="AZ33" s="378"/>
      <c r="BA33" s="378"/>
      <c r="BB33" s="378"/>
      <c r="BC33" s="378"/>
      <c r="BD33" s="378"/>
      <c r="BE33" s="378"/>
      <c r="BF33" s="378"/>
      <c r="BG33" s="378"/>
      <c r="BH33" s="378"/>
      <c r="BI33" s="378"/>
      <c r="BJ33" s="378"/>
      <c r="BK33" s="378"/>
      <c r="BL33" s="378"/>
      <c r="BM33" s="378"/>
      <c r="BN33" s="378"/>
      <c r="BO33" s="378"/>
      <c r="BP33" s="378"/>
      <c r="BQ33" s="378"/>
      <c r="BR33" s="378"/>
      <c r="BS33" s="378"/>
      <c r="BT33" s="378"/>
      <c r="BU33" s="378"/>
      <c r="BV33" s="378"/>
      <c r="BW33" s="378"/>
      <c r="BX33" s="378"/>
      <c r="BY33" s="378"/>
      <c r="BZ33" s="378"/>
      <c r="CA33" s="378"/>
      <c r="CB33" s="378"/>
      <c r="CC33" s="378"/>
      <c r="CD33" s="378"/>
      <c r="CE33" s="378"/>
      <c r="CF33" s="378"/>
      <c r="CG33" s="378"/>
      <c r="CH33" s="378"/>
      <c r="CI33" s="378"/>
      <c r="CJ33" s="378"/>
      <c r="CK33" s="378"/>
      <c r="CL33" s="378"/>
      <c r="CM33" s="378"/>
      <c r="CN33" s="378"/>
      <c r="CO33" s="378"/>
      <c r="CP33" s="378"/>
      <c r="CQ33" s="378"/>
      <c r="CR33" s="378"/>
      <c r="CS33" s="378"/>
      <c r="CT33" s="378"/>
      <c r="CU33" s="378"/>
      <c r="CV33" s="378"/>
      <c r="CW33" s="378"/>
      <c r="CX33" s="378"/>
      <c r="CY33" s="378"/>
      <c r="CZ33" s="378"/>
      <c r="DA33" s="378"/>
      <c r="DB33" s="378"/>
      <c r="DC33" s="378"/>
      <c r="DD33" s="378"/>
      <c r="DE33" s="378"/>
      <c r="DF33" s="378"/>
      <c r="DG33" s="378"/>
      <c r="DH33" s="378"/>
      <c r="DI33" s="378"/>
      <c r="DJ33" s="378"/>
      <c r="DK33" s="378"/>
      <c r="DL33" s="378"/>
      <c r="DM33" s="378"/>
      <c r="DN33" s="378"/>
      <c r="DO33" s="378"/>
      <c r="DP33" s="378"/>
      <c r="DQ33" s="378"/>
      <c r="DR33" s="378"/>
      <c r="DS33" s="378"/>
      <c r="DT33" s="378"/>
      <c r="DU33" s="378"/>
      <c r="DV33" s="378"/>
      <c r="DW33" s="378"/>
      <c r="DX33" s="378"/>
      <c r="DY33" s="378"/>
      <c r="DZ33" s="378"/>
      <c r="EA33" s="378"/>
      <c r="EB33" s="378"/>
      <c r="EC33" s="378"/>
      <c r="ED33" s="378"/>
    </row>
    <row r="34" spans="1:134" ht="20.45" customHeight="1" x14ac:dyDescent="0.15">
      <c r="A34" s="369"/>
      <c r="B34" s="418" t="s">
        <v>340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41"/>
      <c r="Y34" s="447"/>
      <c r="Z34" s="424"/>
      <c r="AA34" s="431">
        <v>0</v>
      </c>
      <c r="AB34" s="431">
        <v>0</v>
      </c>
      <c r="AC34" s="431">
        <v>0</v>
      </c>
      <c r="AD34" s="431">
        <v>0</v>
      </c>
      <c r="AE34" s="431">
        <v>0</v>
      </c>
      <c r="AF34" s="431">
        <v>0</v>
      </c>
      <c r="AG34" s="431">
        <v>0</v>
      </c>
      <c r="AH34" s="431">
        <v>0</v>
      </c>
      <c r="AI34" s="325"/>
      <c r="AJ34" s="377"/>
      <c r="AK34" s="378"/>
      <c r="AL34" s="378"/>
      <c r="AM34" s="378"/>
      <c r="AN34" s="378"/>
      <c r="AO34" s="378"/>
      <c r="AP34" s="378"/>
      <c r="AQ34" s="378"/>
      <c r="AR34" s="378"/>
      <c r="AS34" s="378"/>
      <c r="AT34" s="378"/>
      <c r="AU34" s="378"/>
      <c r="AV34" s="378"/>
      <c r="AW34" s="378"/>
      <c r="AX34" s="378"/>
      <c r="AY34" s="378"/>
      <c r="AZ34" s="378"/>
      <c r="BA34" s="378"/>
      <c r="BB34" s="378"/>
      <c r="BC34" s="378"/>
      <c r="BD34" s="378"/>
      <c r="BE34" s="378"/>
      <c r="BF34" s="378"/>
      <c r="BG34" s="378"/>
      <c r="BH34" s="378"/>
      <c r="BI34" s="378"/>
      <c r="BJ34" s="378"/>
      <c r="BK34" s="378"/>
      <c r="BL34" s="378"/>
      <c r="BM34" s="378"/>
      <c r="BN34" s="378"/>
      <c r="BO34" s="378"/>
      <c r="BP34" s="378"/>
      <c r="BQ34" s="378"/>
      <c r="BR34" s="378"/>
      <c r="BS34" s="378"/>
      <c r="BT34" s="378"/>
      <c r="BU34" s="378"/>
      <c r="BV34" s="378"/>
      <c r="BW34" s="378"/>
      <c r="BX34" s="378"/>
      <c r="BY34" s="378"/>
      <c r="BZ34" s="378"/>
      <c r="CA34" s="378"/>
      <c r="CB34" s="378"/>
      <c r="CC34" s="378"/>
      <c r="CD34" s="378"/>
      <c r="CE34" s="378"/>
      <c r="CF34" s="378"/>
      <c r="CG34" s="378"/>
      <c r="CH34" s="378"/>
      <c r="CI34" s="378"/>
      <c r="CJ34" s="378"/>
      <c r="CK34" s="378"/>
      <c r="CL34" s="378"/>
      <c r="CM34" s="378"/>
      <c r="CN34" s="378"/>
      <c r="CO34" s="378"/>
      <c r="CP34" s="378"/>
      <c r="CQ34" s="378"/>
      <c r="CR34" s="378"/>
      <c r="CS34" s="378"/>
      <c r="CT34" s="378"/>
      <c r="CU34" s="378"/>
      <c r="CV34" s="378"/>
      <c r="CW34" s="378"/>
      <c r="CX34" s="378"/>
      <c r="CY34" s="378"/>
      <c r="CZ34" s="378"/>
      <c r="DA34" s="378"/>
      <c r="DB34" s="378"/>
      <c r="DC34" s="378"/>
      <c r="DD34" s="378"/>
      <c r="DE34" s="378"/>
      <c r="DF34" s="378"/>
      <c r="DG34" s="378"/>
      <c r="DH34" s="378"/>
      <c r="DI34" s="378"/>
      <c r="DJ34" s="378"/>
      <c r="DK34" s="378"/>
      <c r="DL34" s="378"/>
      <c r="DM34" s="378"/>
      <c r="DN34" s="378"/>
      <c r="DO34" s="378"/>
      <c r="DP34" s="378"/>
      <c r="DQ34" s="378"/>
      <c r="DR34" s="378"/>
      <c r="DS34" s="378"/>
      <c r="DT34" s="378"/>
      <c r="DU34" s="378"/>
      <c r="DV34" s="378"/>
      <c r="DW34" s="378"/>
      <c r="DX34" s="378"/>
      <c r="DY34" s="378"/>
      <c r="DZ34" s="378"/>
      <c r="EA34" s="378"/>
      <c r="EB34" s="378"/>
      <c r="EC34" s="378"/>
      <c r="ED34" s="378"/>
    </row>
    <row r="35" spans="1:134" ht="20.45" customHeight="1" x14ac:dyDescent="0.15">
      <c r="A35" s="369"/>
      <c r="B35" s="418" t="s">
        <v>348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41"/>
      <c r="Y35" s="447"/>
      <c r="Z35" s="424"/>
      <c r="AA35" s="431">
        <v>0</v>
      </c>
      <c r="AB35" s="431">
        <v>0</v>
      </c>
      <c r="AC35" s="431">
        <v>0</v>
      </c>
      <c r="AD35" s="431">
        <v>0</v>
      </c>
      <c r="AE35" s="431">
        <v>0</v>
      </c>
      <c r="AF35" s="431">
        <v>0</v>
      </c>
      <c r="AG35" s="431">
        <v>0</v>
      </c>
      <c r="AH35" s="431">
        <v>0</v>
      </c>
      <c r="AI35" s="325"/>
      <c r="AJ35" s="377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378"/>
      <c r="AW35" s="378"/>
      <c r="AX35" s="378"/>
      <c r="AY35" s="378"/>
      <c r="AZ35" s="378"/>
      <c r="BA35" s="378"/>
      <c r="BB35" s="378"/>
      <c r="BC35" s="378"/>
      <c r="BD35" s="378"/>
      <c r="BE35" s="378"/>
      <c r="BF35" s="378"/>
      <c r="BG35" s="378"/>
      <c r="BH35" s="378"/>
      <c r="BI35" s="378"/>
      <c r="BJ35" s="378"/>
      <c r="BK35" s="378"/>
      <c r="BL35" s="378"/>
      <c r="BM35" s="378"/>
      <c r="BN35" s="378"/>
      <c r="BO35" s="378"/>
      <c r="BP35" s="378"/>
      <c r="BQ35" s="378"/>
      <c r="BR35" s="378"/>
      <c r="BS35" s="378"/>
      <c r="BT35" s="378"/>
      <c r="BU35" s="378"/>
      <c r="BV35" s="378"/>
      <c r="BW35" s="378"/>
      <c r="BX35" s="378"/>
      <c r="BY35" s="378"/>
      <c r="BZ35" s="378"/>
      <c r="CA35" s="378"/>
      <c r="CB35" s="378"/>
      <c r="CC35" s="378"/>
      <c r="CD35" s="378"/>
      <c r="CE35" s="378"/>
      <c r="CF35" s="378"/>
      <c r="CG35" s="378"/>
      <c r="CH35" s="378"/>
      <c r="CI35" s="378"/>
      <c r="CJ35" s="378"/>
      <c r="CK35" s="378"/>
      <c r="CL35" s="378"/>
      <c r="CM35" s="378"/>
      <c r="CN35" s="378"/>
      <c r="CO35" s="378"/>
      <c r="CP35" s="378"/>
      <c r="CQ35" s="378"/>
      <c r="CR35" s="378"/>
      <c r="CS35" s="378"/>
      <c r="CT35" s="378"/>
      <c r="CU35" s="378"/>
      <c r="CV35" s="378"/>
      <c r="CW35" s="378"/>
      <c r="CX35" s="378"/>
      <c r="CY35" s="378"/>
      <c r="CZ35" s="378"/>
      <c r="DA35" s="378"/>
      <c r="DB35" s="378"/>
      <c r="DC35" s="378"/>
      <c r="DD35" s="378"/>
      <c r="DE35" s="378"/>
      <c r="DF35" s="378"/>
      <c r="DG35" s="378"/>
      <c r="DH35" s="378"/>
      <c r="DI35" s="378"/>
      <c r="DJ35" s="378"/>
      <c r="DK35" s="378"/>
      <c r="DL35" s="378"/>
      <c r="DM35" s="378"/>
      <c r="DN35" s="378"/>
      <c r="DO35" s="378"/>
      <c r="DP35" s="378"/>
      <c r="DQ35" s="378"/>
      <c r="DR35" s="378"/>
      <c r="DS35" s="378"/>
      <c r="DT35" s="378"/>
      <c r="DU35" s="378"/>
      <c r="DV35" s="378"/>
      <c r="DW35" s="378"/>
      <c r="DX35" s="378"/>
      <c r="DY35" s="378"/>
      <c r="DZ35" s="378"/>
      <c r="EA35" s="378"/>
      <c r="EB35" s="378"/>
      <c r="EC35" s="378"/>
      <c r="ED35" s="378"/>
    </row>
    <row r="36" spans="1:134" ht="20.45" customHeight="1" x14ac:dyDescent="0.15">
      <c r="A36" s="369"/>
      <c r="B36" s="418" t="s">
        <v>349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41"/>
      <c r="Y36" s="447"/>
      <c r="Z36" s="424"/>
      <c r="AA36" s="431">
        <v>0</v>
      </c>
      <c r="AB36" s="431">
        <v>0</v>
      </c>
      <c r="AC36" s="431">
        <v>0</v>
      </c>
      <c r="AD36" s="431">
        <v>0</v>
      </c>
      <c r="AE36" s="431">
        <v>0</v>
      </c>
      <c r="AF36" s="431">
        <v>0</v>
      </c>
      <c r="AG36" s="431">
        <v>0</v>
      </c>
      <c r="AH36" s="431">
        <v>0</v>
      </c>
      <c r="AI36" s="325"/>
      <c r="AJ36" s="377"/>
      <c r="AK36" s="378"/>
      <c r="AL36" s="378"/>
      <c r="AM36" s="378"/>
      <c r="AN36" s="378"/>
      <c r="AO36" s="378"/>
      <c r="AP36" s="378"/>
      <c r="AQ36" s="378"/>
      <c r="AR36" s="378"/>
      <c r="AS36" s="378"/>
      <c r="AT36" s="378"/>
      <c r="AU36" s="378"/>
      <c r="AV36" s="378"/>
      <c r="AW36" s="378"/>
      <c r="AX36" s="378"/>
      <c r="AY36" s="378"/>
      <c r="AZ36" s="378"/>
      <c r="BA36" s="378"/>
      <c r="BB36" s="378"/>
      <c r="BC36" s="378"/>
      <c r="BD36" s="378"/>
      <c r="BE36" s="378"/>
      <c r="BF36" s="378"/>
      <c r="BG36" s="378"/>
      <c r="BH36" s="378"/>
      <c r="BI36" s="378"/>
      <c r="BJ36" s="378"/>
      <c r="BK36" s="378"/>
      <c r="BL36" s="378"/>
      <c r="BM36" s="378"/>
      <c r="BN36" s="378"/>
      <c r="BO36" s="378"/>
      <c r="BP36" s="378"/>
      <c r="BQ36" s="378"/>
      <c r="BR36" s="378"/>
      <c r="BS36" s="378"/>
      <c r="BT36" s="378"/>
      <c r="BU36" s="378"/>
      <c r="BV36" s="378"/>
      <c r="BW36" s="378"/>
      <c r="BX36" s="378"/>
      <c r="BY36" s="378"/>
      <c r="BZ36" s="378"/>
      <c r="CA36" s="378"/>
      <c r="CB36" s="378"/>
      <c r="CC36" s="378"/>
      <c r="CD36" s="378"/>
      <c r="CE36" s="378"/>
      <c r="CF36" s="378"/>
      <c r="CG36" s="378"/>
      <c r="CH36" s="378"/>
      <c r="CI36" s="378"/>
      <c r="CJ36" s="378"/>
      <c r="CK36" s="378"/>
      <c r="CL36" s="378"/>
      <c r="CM36" s="378"/>
      <c r="CN36" s="378"/>
      <c r="CO36" s="378"/>
      <c r="CP36" s="378"/>
      <c r="CQ36" s="378"/>
      <c r="CR36" s="378"/>
      <c r="CS36" s="378"/>
      <c r="CT36" s="378"/>
      <c r="CU36" s="378"/>
      <c r="CV36" s="378"/>
      <c r="CW36" s="378"/>
      <c r="CX36" s="378"/>
      <c r="CY36" s="378"/>
      <c r="CZ36" s="378"/>
      <c r="DA36" s="378"/>
      <c r="DB36" s="378"/>
      <c r="DC36" s="378"/>
      <c r="DD36" s="378"/>
      <c r="DE36" s="378"/>
      <c r="DF36" s="378"/>
      <c r="DG36" s="378"/>
      <c r="DH36" s="378"/>
      <c r="DI36" s="378"/>
      <c r="DJ36" s="378"/>
      <c r="DK36" s="378"/>
      <c r="DL36" s="378"/>
      <c r="DM36" s="378"/>
      <c r="DN36" s="378"/>
      <c r="DO36" s="378"/>
      <c r="DP36" s="378"/>
      <c r="DQ36" s="378"/>
      <c r="DR36" s="378"/>
      <c r="DS36" s="378"/>
      <c r="DT36" s="378"/>
      <c r="DU36" s="378"/>
      <c r="DV36" s="378"/>
      <c r="DW36" s="378"/>
      <c r="DX36" s="378"/>
      <c r="DY36" s="378"/>
      <c r="DZ36" s="378"/>
      <c r="EA36" s="378"/>
      <c r="EB36" s="378"/>
      <c r="EC36" s="378"/>
      <c r="ED36" s="378"/>
    </row>
    <row r="37" spans="1:134" ht="20.45" customHeight="1" x14ac:dyDescent="0.15">
      <c r="A37" s="369"/>
      <c r="B37" s="418" t="s">
        <v>350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41"/>
      <c r="Y37" s="447"/>
      <c r="Z37" s="424"/>
      <c r="AA37" s="431">
        <v>0</v>
      </c>
      <c r="AB37" s="431">
        <v>0</v>
      </c>
      <c r="AC37" s="431">
        <v>0</v>
      </c>
      <c r="AD37" s="431">
        <v>0</v>
      </c>
      <c r="AE37" s="431">
        <v>0</v>
      </c>
      <c r="AF37" s="431">
        <v>0</v>
      </c>
      <c r="AG37" s="431">
        <v>0</v>
      </c>
      <c r="AH37" s="431">
        <v>0</v>
      </c>
      <c r="AI37" s="430"/>
      <c r="AJ37" s="377"/>
      <c r="AK37" s="378"/>
      <c r="AL37" s="378"/>
      <c r="AM37" s="378"/>
      <c r="AN37" s="378"/>
      <c r="AO37" s="378"/>
      <c r="AP37" s="378"/>
      <c r="AQ37" s="378"/>
      <c r="AR37" s="378"/>
      <c r="AS37" s="378"/>
      <c r="AT37" s="378"/>
      <c r="AU37" s="378"/>
      <c r="AV37" s="378"/>
      <c r="AW37" s="378"/>
      <c r="AX37" s="378"/>
      <c r="AY37" s="378"/>
      <c r="AZ37" s="378"/>
      <c r="BA37" s="378"/>
      <c r="BB37" s="378"/>
      <c r="BC37" s="378"/>
      <c r="BD37" s="378"/>
      <c r="BE37" s="378"/>
      <c r="BF37" s="378"/>
      <c r="BG37" s="378"/>
      <c r="BH37" s="378"/>
      <c r="BI37" s="378"/>
      <c r="BJ37" s="378"/>
      <c r="BK37" s="378"/>
      <c r="BL37" s="378"/>
      <c r="BM37" s="378"/>
      <c r="BN37" s="378"/>
      <c r="BO37" s="378"/>
      <c r="BP37" s="378"/>
      <c r="BQ37" s="378"/>
      <c r="BR37" s="378"/>
      <c r="BS37" s="378"/>
      <c r="BT37" s="378"/>
      <c r="BU37" s="378"/>
      <c r="BV37" s="378"/>
      <c r="BW37" s="378"/>
      <c r="BX37" s="378"/>
      <c r="BY37" s="378"/>
      <c r="BZ37" s="378"/>
      <c r="CA37" s="378"/>
      <c r="CB37" s="378"/>
      <c r="CC37" s="378"/>
      <c r="CD37" s="378"/>
      <c r="CE37" s="378"/>
      <c r="CF37" s="378"/>
      <c r="CG37" s="378"/>
      <c r="CH37" s="378"/>
      <c r="CI37" s="378"/>
      <c r="CJ37" s="378"/>
      <c r="CK37" s="378"/>
      <c r="CL37" s="378"/>
      <c r="CM37" s="378"/>
      <c r="CN37" s="378"/>
      <c r="CO37" s="378"/>
      <c r="CP37" s="378"/>
      <c r="CQ37" s="378"/>
      <c r="CR37" s="378"/>
      <c r="CS37" s="378"/>
      <c r="CT37" s="378"/>
      <c r="CU37" s="378"/>
      <c r="CV37" s="378"/>
      <c r="CW37" s="378"/>
      <c r="CX37" s="378"/>
      <c r="CY37" s="378"/>
      <c r="CZ37" s="378"/>
      <c r="DA37" s="378"/>
      <c r="DB37" s="378"/>
      <c r="DC37" s="378"/>
      <c r="DD37" s="378"/>
      <c r="DE37" s="378"/>
      <c r="DF37" s="378"/>
      <c r="DG37" s="378"/>
      <c r="DH37" s="378"/>
      <c r="DI37" s="378"/>
      <c r="DJ37" s="378"/>
      <c r="DK37" s="378"/>
      <c r="DL37" s="378"/>
      <c r="DM37" s="378"/>
      <c r="DN37" s="378"/>
      <c r="DO37" s="378"/>
      <c r="DP37" s="378"/>
      <c r="DQ37" s="378"/>
      <c r="DR37" s="378"/>
      <c r="DS37" s="378"/>
      <c r="DT37" s="378"/>
      <c r="DU37" s="378"/>
      <c r="DV37" s="378"/>
      <c r="DW37" s="378"/>
      <c r="DX37" s="378"/>
      <c r="DY37" s="378"/>
      <c r="DZ37" s="378"/>
      <c r="EA37" s="378"/>
      <c r="EB37" s="378"/>
      <c r="EC37" s="378"/>
      <c r="ED37" s="378"/>
    </row>
    <row r="38" spans="1:134" ht="20.45" customHeight="1" x14ac:dyDescent="0.15">
      <c r="A38" s="369"/>
      <c r="B38" s="418" t="s">
        <v>345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41"/>
      <c r="Y38" s="447"/>
      <c r="Z38" s="424"/>
      <c r="AA38" s="431">
        <v>0</v>
      </c>
      <c r="AB38" s="431">
        <v>0</v>
      </c>
      <c r="AC38" s="431">
        <v>0</v>
      </c>
      <c r="AD38" s="431">
        <v>0</v>
      </c>
      <c r="AE38" s="431">
        <v>0</v>
      </c>
      <c r="AF38" s="431">
        <v>0</v>
      </c>
      <c r="AG38" s="431">
        <v>0</v>
      </c>
      <c r="AH38" s="431">
        <v>0</v>
      </c>
      <c r="AI38" s="325"/>
      <c r="AJ38" s="377"/>
      <c r="AK38" s="378"/>
      <c r="AL38" s="378"/>
      <c r="AM38" s="378"/>
      <c r="AN38" s="378"/>
      <c r="AO38" s="378"/>
      <c r="AP38" s="378"/>
      <c r="AQ38" s="378"/>
      <c r="AR38" s="378"/>
      <c r="AS38" s="378"/>
      <c r="AT38" s="378"/>
      <c r="AU38" s="378"/>
      <c r="AV38" s="378"/>
      <c r="AW38" s="378"/>
      <c r="AX38" s="378"/>
      <c r="AY38" s="378"/>
      <c r="AZ38" s="378"/>
      <c r="BA38" s="378"/>
      <c r="BB38" s="378"/>
      <c r="BC38" s="378"/>
      <c r="BD38" s="378"/>
      <c r="BE38" s="378"/>
      <c r="BF38" s="378"/>
      <c r="BG38" s="378"/>
      <c r="BH38" s="378"/>
      <c r="BI38" s="378"/>
      <c r="BJ38" s="378"/>
      <c r="BK38" s="378"/>
      <c r="BL38" s="378"/>
      <c r="BM38" s="378"/>
      <c r="BN38" s="378"/>
      <c r="BO38" s="378"/>
      <c r="BP38" s="378"/>
      <c r="BQ38" s="378"/>
      <c r="BR38" s="378"/>
      <c r="BS38" s="378"/>
      <c r="BT38" s="378"/>
      <c r="BU38" s="378"/>
      <c r="BV38" s="378"/>
      <c r="BW38" s="378"/>
      <c r="BX38" s="378"/>
      <c r="BY38" s="378"/>
      <c r="BZ38" s="378"/>
      <c r="CA38" s="378"/>
      <c r="CB38" s="378"/>
      <c r="CC38" s="378"/>
      <c r="CD38" s="378"/>
      <c r="CE38" s="378"/>
      <c r="CF38" s="378"/>
      <c r="CG38" s="378"/>
      <c r="CH38" s="378"/>
      <c r="CI38" s="378"/>
      <c r="CJ38" s="378"/>
      <c r="CK38" s="378"/>
      <c r="CL38" s="378"/>
      <c r="CM38" s="378"/>
      <c r="CN38" s="378"/>
      <c r="CO38" s="378"/>
      <c r="CP38" s="378"/>
      <c r="CQ38" s="378"/>
      <c r="CR38" s="378"/>
      <c r="CS38" s="378"/>
      <c r="CT38" s="378"/>
      <c r="CU38" s="378"/>
      <c r="CV38" s="378"/>
      <c r="CW38" s="378"/>
      <c r="CX38" s="378"/>
      <c r="CY38" s="378"/>
      <c r="CZ38" s="378"/>
      <c r="DA38" s="378"/>
      <c r="DB38" s="378"/>
      <c r="DC38" s="378"/>
      <c r="DD38" s="378"/>
      <c r="DE38" s="378"/>
      <c r="DF38" s="378"/>
      <c r="DG38" s="378"/>
      <c r="DH38" s="378"/>
      <c r="DI38" s="378"/>
      <c r="DJ38" s="378"/>
      <c r="DK38" s="378"/>
      <c r="DL38" s="378"/>
      <c r="DM38" s="378"/>
      <c r="DN38" s="378"/>
      <c r="DO38" s="378"/>
      <c r="DP38" s="378"/>
      <c r="DQ38" s="378"/>
      <c r="DR38" s="378"/>
      <c r="DS38" s="378"/>
      <c r="DT38" s="378"/>
      <c r="DU38" s="378"/>
      <c r="DV38" s="378"/>
      <c r="DW38" s="378"/>
      <c r="DX38" s="378"/>
      <c r="DY38" s="378"/>
      <c r="DZ38" s="378"/>
      <c r="EA38" s="378"/>
      <c r="EB38" s="378"/>
      <c r="EC38" s="378"/>
      <c r="ED38" s="378"/>
    </row>
    <row r="39" spans="1:134" ht="20.45" customHeight="1" x14ac:dyDescent="0.15">
      <c r="A39" s="369"/>
      <c r="B39" s="418" t="s">
        <v>346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41"/>
      <c r="Y39" s="447"/>
      <c r="Z39" s="424"/>
      <c r="AA39" s="431">
        <v>0</v>
      </c>
      <c r="AB39" s="431">
        <v>0</v>
      </c>
      <c r="AC39" s="431">
        <v>0</v>
      </c>
      <c r="AD39" s="431">
        <v>0</v>
      </c>
      <c r="AE39" s="431">
        <v>0</v>
      </c>
      <c r="AF39" s="431">
        <v>0</v>
      </c>
      <c r="AG39" s="431">
        <v>0</v>
      </c>
      <c r="AH39" s="431">
        <v>0</v>
      </c>
      <c r="AI39" s="325"/>
      <c r="AJ39" s="377"/>
      <c r="AK39" s="378"/>
      <c r="AL39" s="378"/>
      <c r="AM39" s="378"/>
      <c r="AN39" s="378"/>
      <c r="AO39" s="378"/>
      <c r="AP39" s="378"/>
      <c r="AQ39" s="378"/>
      <c r="AR39" s="378"/>
      <c r="AS39" s="378"/>
      <c r="AT39" s="378"/>
      <c r="AU39" s="378"/>
      <c r="AV39" s="378"/>
      <c r="AW39" s="378"/>
      <c r="AX39" s="378"/>
      <c r="AY39" s="378"/>
      <c r="AZ39" s="378"/>
      <c r="BA39" s="378"/>
      <c r="BB39" s="378"/>
      <c r="BC39" s="378"/>
      <c r="BD39" s="378"/>
      <c r="BE39" s="378"/>
      <c r="BF39" s="378"/>
      <c r="BG39" s="378"/>
      <c r="BH39" s="378"/>
      <c r="BI39" s="378"/>
      <c r="BJ39" s="378"/>
      <c r="BK39" s="378"/>
      <c r="BL39" s="378"/>
      <c r="BM39" s="378"/>
      <c r="BN39" s="378"/>
      <c r="BO39" s="378"/>
      <c r="BP39" s="378"/>
      <c r="BQ39" s="378"/>
      <c r="BR39" s="378"/>
      <c r="BS39" s="378"/>
      <c r="BT39" s="378"/>
      <c r="BU39" s="378"/>
      <c r="BV39" s="378"/>
      <c r="BW39" s="378"/>
      <c r="BX39" s="378"/>
      <c r="BY39" s="378"/>
      <c r="BZ39" s="378"/>
      <c r="CA39" s="378"/>
      <c r="CB39" s="378"/>
      <c r="CC39" s="378"/>
      <c r="CD39" s="378"/>
      <c r="CE39" s="378"/>
      <c r="CF39" s="378"/>
      <c r="CG39" s="378"/>
      <c r="CH39" s="378"/>
      <c r="CI39" s="378"/>
      <c r="CJ39" s="378"/>
      <c r="CK39" s="378"/>
      <c r="CL39" s="378"/>
      <c r="CM39" s="378"/>
      <c r="CN39" s="378"/>
      <c r="CO39" s="378"/>
      <c r="CP39" s="378"/>
      <c r="CQ39" s="378"/>
      <c r="CR39" s="378"/>
      <c r="CS39" s="378"/>
      <c r="CT39" s="378"/>
      <c r="CU39" s="378"/>
      <c r="CV39" s="378"/>
      <c r="CW39" s="378"/>
      <c r="CX39" s="378"/>
      <c r="CY39" s="378"/>
      <c r="CZ39" s="378"/>
      <c r="DA39" s="378"/>
      <c r="DB39" s="378"/>
      <c r="DC39" s="378"/>
      <c r="DD39" s="378"/>
      <c r="DE39" s="378"/>
      <c r="DF39" s="378"/>
      <c r="DG39" s="378"/>
      <c r="DH39" s="378"/>
      <c r="DI39" s="378"/>
      <c r="DJ39" s="378"/>
      <c r="DK39" s="378"/>
      <c r="DL39" s="378"/>
      <c r="DM39" s="378"/>
      <c r="DN39" s="378"/>
      <c r="DO39" s="378"/>
      <c r="DP39" s="378"/>
      <c r="DQ39" s="378"/>
      <c r="DR39" s="378"/>
      <c r="DS39" s="378"/>
      <c r="DT39" s="378"/>
      <c r="DU39" s="378"/>
      <c r="DV39" s="378"/>
      <c r="DW39" s="378"/>
      <c r="DX39" s="378"/>
      <c r="DY39" s="378"/>
      <c r="DZ39" s="378"/>
      <c r="EA39" s="378"/>
      <c r="EB39" s="378"/>
      <c r="EC39" s="378"/>
      <c r="ED39" s="378"/>
    </row>
    <row r="40" spans="1:134" ht="20.45" customHeight="1" x14ac:dyDescent="0.15">
      <c r="A40" s="369"/>
      <c r="B40" s="418" t="s">
        <v>351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41"/>
      <c r="Y40" s="447"/>
      <c r="Z40" s="424"/>
      <c r="AA40" s="431">
        <v>0</v>
      </c>
      <c r="AB40" s="431">
        <v>0</v>
      </c>
      <c r="AC40" s="431">
        <v>0</v>
      </c>
      <c r="AD40" s="431">
        <v>0</v>
      </c>
      <c r="AE40" s="431">
        <v>0</v>
      </c>
      <c r="AF40" s="431">
        <v>0</v>
      </c>
      <c r="AG40" s="431">
        <v>0</v>
      </c>
      <c r="AH40" s="431">
        <v>0</v>
      </c>
      <c r="AI40" s="430"/>
      <c r="AJ40" s="377"/>
      <c r="AK40" s="378"/>
      <c r="AL40" s="378"/>
      <c r="AM40" s="378"/>
      <c r="AN40" s="378"/>
      <c r="AO40" s="378"/>
      <c r="AP40" s="378"/>
      <c r="AQ40" s="378"/>
      <c r="AR40" s="378"/>
      <c r="AS40" s="378"/>
      <c r="AT40" s="378"/>
      <c r="AU40" s="378"/>
      <c r="AV40" s="378"/>
      <c r="AW40" s="378"/>
      <c r="AX40" s="378"/>
      <c r="AY40" s="378"/>
      <c r="AZ40" s="378"/>
      <c r="BA40" s="378"/>
      <c r="BB40" s="378"/>
      <c r="BC40" s="378"/>
      <c r="BD40" s="378"/>
      <c r="BE40" s="378"/>
      <c r="BF40" s="378"/>
      <c r="BG40" s="378"/>
      <c r="BH40" s="378"/>
      <c r="BI40" s="378"/>
      <c r="BJ40" s="378"/>
      <c r="BK40" s="378"/>
      <c r="BL40" s="378"/>
      <c r="BM40" s="378"/>
      <c r="BN40" s="378"/>
      <c r="BO40" s="378"/>
      <c r="BP40" s="378"/>
      <c r="BQ40" s="378"/>
      <c r="BR40" s="378"/>
      <c r="BS40" s="378"/>
      <c r="BT40" s="378"/>
      <c r="BU40" s="378"/>
      <c r="BV40" s="378"/>
      <c r="BW40" s="378"/>
      <c r="BX40" s="378"/>
      <c r="BY40" s="378"/>
      <c r="BZ40" s="378"/>
      <c r="CA40" s="378"/>
      <c r="CB40" s="378"/>
      <c r="CC40" s="378"/>
      <c r="CD40" s="378"/>
      <c r="CE40" s="378"/>
      <c r="CF40" s="378"/>
      <c r="CG40" s="378"/>
      <c r="CH40" s="378"/>
      <c r="CI40" s="378"/>
      <c r="CJ40" s="378"/>
      <c r="CK40" s="378"/>
      <c r="CL40" s="378"/>
      <c r="CM40" s="378"/>
      <c r="CN40" s="378"/>
      <c r="CO40" s="378"/>
      <c r="CP40" s="378"/>
      <c r="CQ40" s="378"/>
      <c r="CR40" s="378"/>
      <c r="CS40" s="378"/>
      <c r="CT40" s="378"/>
      <c r="CU40" s="378"/>
      <c r="CV40" s="378"/>
      <c r="CW40" s="378"/>
      <c r="CX40" s="378"/>
      <c r="CY40" s="378"/>
      <c r="CZ40" s="378"/>
      <c r="DA40" s="378"/>
      <c r="DB40" s="378"/>
      <c r="DC40" s="378"/>
      <c r="DD40" s="378"/>
      <c r="DE40" s="378"/>
      <c r="DF40" s="378"/>
      <c r="DG40" s="378"/>
      <c r="DH40" s="378"/>
      <c r="DI40" s="378"/>
      <c r="DJ40" s="378"/>
      <c r="DK40" s="378"/>
      <c r="DL40" s="378"/>
      <c r="DM40" s="378"/>
      <c r="DN40" s="378"/>
      <c r="DO40" s="378"/>
      <c r="DP40" s="378"/>
      <c r="DQ40" s="378"/>
      <c r="DR40" s="378"/>
      <c r="DS40" s="378"/>
      <c r="DT40" s="378"/>
      <c r="DU40" s="378"/>
      <c r="DV40" s="378"/>
      <c r="DW40" s="378"/>
      <c r="DX40" s="378"/>
      <c r="DY40" s="378"/>
      <c r="DZ40" s="378"/>
      <c r="EA40" s="378"/>
      <c r="EB40" s="378"/>
      <c r="EC40" s="378"/>
      <c r="ED40" s="378"/>
    </row>
    <row r="41" spans="1:134" ht="20.45" customHeight="1" x14ac:dyDescent="0.15">
      <c r="A41" s="369"/>
      <c r="B41" s="418" t="s">
        <v>339</v>
      </c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41"/>
      <c r="Y41" s="447"/>
      <c r="Z41" s="424"/>
      <c r="AA41" s="431">
        <v>0</v>
      </c>
      <c r="AB41" s="431">
        <v>0</v>
      </c>
      <c r="AC41" s="431">
        <v>0</v>
      </c>
      <c r="AD41" s="431">
        <v>0</v>
      </c>
      <c r="AE41" s="431">
        <v>0</v>
      </c>
      <c r="AF41" s="431">
        <v>0</v>
      </c>
      <c r="AG41" s="431">
        <v>0</v>
      </c>
      <c r="AH41" s="431">
        <v>0</v>
      </c>
      <c r="AI41" s="325"/>
      <c r="AJ41" s="377"/>
      <c r="AK41" s="378"/>
      <c r="AL41" s="378"/>
      <c r="AM41" s="378"/>
      <c r="AN41" s="378"/>
      <c r="AO41" s="378"/>
      <c r="AP41" s="378"/>
      <c r="AQ41" s="378"/>
      <c r="AR41" s="378"/>
      <c r="AS41" s="378"/>
      <c r="AT41" s="378"/>
      <c r="AU41" s="378"/>
      <c r="AV41" s="378"/>
      <c r="AW41" s="378"/>
      <c r="AX41" s="378"/>
      <c r="AY41" s="378"/>
      <c r="AZ41" s="378"/>
      <c r="BA41" s="378"/>
      <c r="BB41" s="378"/>
      <c r="BC41" s="378"/>
      <c r="BD41" s="378"/>
      <c r="BE41" s="378"/>
      <c r="BF41" s="378"/>
      <c r="BG41" s="378"/>
      <c r="BH41" s="378"/>
      <c r="BI41" s="378"/>
      <c r="BJ41" s="378"/>
      <c r="BK41" s="378"/>
      <c r="BL41" s="378"/>
      <c r="BM41" s="378"/>
      <c r="BN41" s="378"/>
      <c r="BO41" s="378"/>
      <c r="BP41" s="378"/>
      <c r="BQ41" s="378"/>
      <c r="BR41" s="378"/>
      <c r="BS41" s="378"/>
      <c r="BT41" s="378"/>
      <c r="BU41" s="378"/>
      <c r="BV41" s="378"/>
      <c r="BW41" s="378"/>
      <c r="BX41" s="378"/>
      <c r="BY41" s="378"/>
      <c r="BZ41" s="378"/>
      <c r="CA41" s="378"/>
      <c r="CB41" s="378"/>
      <c r="CC41" s="378"/>
      <c r="CD41" s="378"/>
      <c r="CE41" s="378"/>
      <c r="CF41" s="378"/>
      <c r="CG41" s="378"/>
      <c r="CH41" s="378"/>
      <c r="CI41" s="378"/>
      <c r="CJ41" s="378"/>
      <c r="CK41" s="378"/>
      <c r="CL41" s="378"/>
      <c r="CM41" s="378"/>
      <c r="CN41" s="378"/>
      <c r="CO41" s="378"/>
      <c r="CP41" s="378"/>
      <c r="CQ41" s="378"/>
      <c r="CR41" s="378"/>
      <c r="CS41" s="378"/>
      <c r="CT41" s="378"/>
      <c r="CU41" s="378"/>
      <c r="CV41" s="378"/>
      <c r="CW41" s="378"/>
      <c r="CX41" s="378"/>
      <c r="CY41" s="378"/>
      <c r="CZ41" s="378"/>
      <c r="DA41" s="378"/>
      <c r="DB41" s="378"/>
      <c r="DC41" s="378"/>
      <c r="DD41" s="378"/>
      <c r="DE41" s="378"/>
      <c r="DF41" s="378"/>
      <c r="DG41" s="378"/>
      <c r="DH41" s="378"/>
      <c r="DI41" s="378"/>
      <c r="DJ41" s="378"/>
      <c r="DK41" s="378"/>
      <c r="DL41" s="378"/>
      <c r="DM41" s="378"/>
      <c r="DN41" s="378"/>
      <c r="DO41" s="378"/>
      <c r="DP41" s="378"/>
      <c r="DQ41" s="378"/>
      <c r="DR41" s="378"/>
      <c r="DS41" s="378"/>
      <c r="DT41" s="378"/>
      <c r="DU41" s="378"/>
      <c r="DV41" s="378"/>
      <c r="DW41" s="378"/>
      <c r="DX41" s="378"/>
      <c r="DY41" s="378"/>
      <c r="DZ41" s="378"/>
      <c r="EA41" s="378"/>
      <c r="EB41" s="378"/>
      <c r="EC41" s="378"/>
      <c r="ED41" s="378"/>
    </row>
    <row r="42" spans="1:134" ht="20.45" customHeight="1" x14ac:dyDescent="0.15">
      <c r="A42" s="369"/>
      <c r="B42" s="418" t="s">
        <v>340</v>
      </c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41"/>
      <c r="Y42" s="447"/>
      <c r="Z42" s="424"/>
      <c r="AA42" s="431">
        <v>0</v>
      </c>
      <c r="AB42" s="431">
        <v>0</v>
      </c>
      <c r="AC42" s="431">
        <v>0</v>
      </c>
      <c r="AD42" s="431">
        <v>0</v>
      </c>
      <c r="AE42" s="431">
        <v>0</v>
      </c>
      <c r="AF42" s="431">
        <v>0</v>
      </c>
      <c r="AG42" s="431">
        <v>0</v>
      </c>
      <c r="AH42" s="431">
        <v>0</v>
      </c>
      <c r="AI42" s="325"/>
      <c r="AJ42" s="377"/>
      <c r="AK42" s="378"/>
      <c r="AL42" s="378"/>
      <c r="AM42" s="378"/>
      <c r="AN42" s="378"/>
      <c r="AO42" s="378"/>
      <c r="AP42" s="378"/>
      <c r="AQ42" s="378"/>
      <c r="AR42" s="378"/>
      <c r="AS42" s="378"/>
      <c r="AT42" s="378"/>
      <c r="AU42" s="378"/>
      <c r="AV42" s="378"/>
      <c r="AW42" s="378"/>
      <c r="AX42" s="378"/>
      <c r="AY42" s="378"/>
      <c r="AZ42" s="378"/>
      <c r="BA42" s="378"/>
      <c r="BB42" s="378"/>
      <c r="BC42" s="378"/>
      <c r="BD42" s="378"/>
      <c r="BE42" s="378"/>
      <c r="BF42" s="378"/>
      <c r="BG42" s="378"/>
      <c r="BH42" s="378"/>
      <c r="BI42" s="378"/>
      <c r="BJ42" s="378"/>
      <c r="BK42" s="378"/>
      <c r="BL42" s="378"/>
      <c r="BM42" s="378"/>
      <c r="BN42" s="378"/>
      <c r="BO42" s="378"/>
      <c r="BP42" s="378"/>
      <c r="BQ42" s="378"/>
      <c r="BR42" s="378"/>
      <c r="BS42" s="378"/>
      <c r="BT42" s="378"/>
      <c r="BU42" s="378"/>
      <c r="BV42" s="378"/>
      <c r="BW42" s="378"/>
      <c r="BX42" s="378"/>
      <c r="BY42" s="378"/>
      <c r="BZ42" s="378"/>
      <c r="CA42" s="378"/>
      <c r="CB42" s="378"/>
      <c r="CC42" s="378"/>
      <c r="CD42" s="378"/>
      <c r="CE42" s="378"/>
      <c r="CF42" s="378"/>
      <c r="CG42" s="378"/>
      <c r="CH42" s="378"/>
      <c r="CI42" s="378"/>
      <c r="CJ42" s="378"/>
      <c r="CK42" s="378"/>
      <c r="CL42" s="378"/>
      <c r="CM42" s="378"/>
      <c r="CN42" s="378"/>
      <c r="CO42" s="378"/>
      <c r="CP42" s="378"/>
      <c r="CQ42" s="378"/>
      <c r="CR42" s="378"/>
      <c r="CS42" s="378"/>
      <c r="CT42" s="378"/>
      <c r="CU42" s="378"/>
      <c r="CV42" s="378"/>
      <c r="CW42" s="378"/>
      <c r="CX42" s="378"/>
      <c r="CY42" s="378"/>
      <c r="CZ42" s="378"/>
      <c r="DA42" s="378"/>
      <c r="DB42" s="378"/>
      <c r="DC42" s="378"/>
      <c r="DD42" s="378"/>
      <c r="DE42" s="378"/>
      <c r="DF42" s="378"/>
      <c r="DG42" s="378"/>
      <c r="DH42" s="378"/>
      <c r="DI42" s="378"/>
      <c r="DJ42" s="378"/>
      <c r="DK42" s="378"/>
      <c r="DL42" s="378"/>
      <c r="DM42" s="378"/>
      <c r="DN42" s="378"/>
      <c r="DO42" s="378"/>
      <c r="DP42" s="378"/>
      <c r="DQ42" s="378"/>
      <c r="DR42" s="378"/>
      <c r="DS42" s="378"/>
      <c r="DT42" s="378"/>
      <c r="DU42" s="378"/>
      <c r="DV42" s="378"/>
      <c r="DW42" s="378"/>
      <c r="DX42" s="378"/>
      <c r="DY42" s="378"/>
      <c r="DZ42" s="378"/>
      <c r="EA42" s="378"/>
      <c r="EB42" s="378"/>
      <c r="EC42" s="378"/>
      <c r="ED42" s="378"/>
    </row>
    <row r="43" spans="1:134" ht="20.45" customHeight="1" thickBot="1" x14ac:dyDescent="0.2">
      <c r="A43" s="369"/>
      <c r="B43" s="418" t="s">
        <v>352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41"/>
      <c r="Y43" s="448"/>
      <c r="Z43" s="449"/>
      <c r="AA43" s="450">
        <v>0</v>
      </c>
      <c r="AB43" s="450">
        <v>0</v>
      </c>
      <c r="AC43" s="450">
        <v>0</v>
      </c>
      <c r="AD43" s="450">
        <v>0</v>
      </c>
      <c r="AE43" s="450">
        <v>0</v>
      </c>
      <c r="AF43" s="450">
        <v>0</v>
      </c>
      <c r="AG43" s="450">
        <v>0</v>
      </c>
      <c r="AH43" s="450">
        <v>0</v>
      </c>
      <c r="AI43" s="325"/>
      <c r="AJ43" s="377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</row>
    <row r="44" spans="1:134" ht="20.45" customHeight="1" x14ac:dyDescent="0.15">
      <c r="A44" s="369"/>
      <c r="B44" s="418" t="s">
        <v>353</v>
      </c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20"/>
      <c r="Y44" s="421">
        <v>2</v>
      </c>
      <c r="Z44" s="422">
        <v>1</v>
      </c>
      <c r="AA44" s="322">
        <v>0</v>
      </c>
      <c r="AB44" s="123">
        <f t="shared" ref="AB44:AB47" si="4">SUM(AC44:AH44)</f>
        <v>2</v>
      </c>
      <c r="AC44" s="322">
        <v>2</v>
      </c>
      <c r="AD44" s="451">
        <v>0</v>
      </c>
      <c r="AE44" s="451">
        <v>0</v>
      </c>
      <c r="AF44" s="451">
        <v>0</v>
      </c>
      <c r="AG44" s="451">
        <v>0</v>
      </c>
      <c r="AH44" s="452">
        <v>0</v>
      </c>
      <c r="AI44" s="325"/>
      <c r="AJ44" s="377"/>
      <c r="AK44" s="378"/>
      <c r="AL44" s="378"/>
      <c r="AM44" s="378"/>
      <c r="AN44" s="378"/>
      <c r="AO44" s="378"/>
      <c r="AP44" s="378"/>
      <c r="AQ44" s="378"/>
      <c r="AR44" s="378"/>
      <c r="AS44" s="378"/>
      <c r="AT44" s="378"/>
      <c r="AU44" s="378"/>
      <c r="AV44" s="378"/>
      <c r="AW44" s="378"/>
      <c r="AX44" s="378"/>
      <c r="AY44" s="378"/>
      <c r="AZ44" s="378"/>
      <c r="BA44" s="378"/>
      <c r="BB44" s="378"/>
      <c r="BC44" s="378"/>
      <c r="BD44" s="378"/>
      <c r="BE44" s="378"/>
      <c r="BF44" s="378"/>
      <c r="BG44" s="378"/>
      <c r="BH44" s="378"/>
      <c r="BI44" s="378"/>
      <c r="BJ44" s="378"/>
      <c r="BK44" s="378"/>
      <c r="BL44" s="378"/>
      <c r="BM44" s="378"/>
      <c r="BN44" s="378"/>
      <c r="BO44" s="378"/>
      <c r="BP44" s="378"/>
      <c r="BQ44" s="378"/>
      <c r="BR44" s="378"/>
      <c r="BS44" s="378"/>
      <c r="BT44" s="378"/>
      <c r="BU44" s="378"/>
      <c r="BV44" s="378"/>
      <c r="BW44" s="378"/>
      <c r="BX44" s="378"/>
      <c r="BY44" s="378"/>
      <c r="BZ44" s="378"/>
      <c r="CA44" s="378"/>
      <c r="CB44" s="378"/>
      <c r="CC44" s="378"/>
      <c r="CD44" s="378"/>
      <c r="CE44" s="378"/>
      <c r="CF44" s="378"/>
      <c r="CG44" s="378"/>
      <c r="CH44" s="378"/>
      <c r="CI44" s="378"/>
      <c r="CJ44" s="378"/>
      <c r="CK44" s="378"/>
      <c r="CL44" s="378"/>
      <c r="CM44" s="378"/>
      <c r="CN44" s="378"/>
      <c r="CO44" s="378"/>
      <c r="CP44" s="378"/>
      <c r="CQ44" s="378"/>
      <c r="CR44" s="378"/>
      <c r="CS44" s="378"/>
      <c r="CT44" s="378"/>
      <c r="CU44" s="378"/>
      <c r="CV44" s="378"/>
      <c r="CW44" s="378"/>
      <c r="CX44" s="378"/>
      <c r="CY44" s="378"/>
      <c r="CZ44" s="378"/>
      <c r="DA44" s="378"/>
      <c r="DB44" s="378"/>
      <c r="DC44" s="378"/>
      <c r="DD44" s="378"/>
      <c r="DE44" s="378"/>
      <c r="DF44" s="378"/>
      <c r="DG44" s="378"/>
      <c r="DH44" s="378"/>
      <c r="DI44" s="378"/>
      <c r="DJ44" s="378"/>
      <c r="DK44" s="378"/>
      <c r="DL44" s="378"/>
      <c r="DM44" s="378"/>
      <c r="DN44" s="378"/>
      <c r="DO44" s="378"/>
      <c r="DP44" s="378"/>
      <c r="DQ44" s="378"/>
      <c r="DR44" s="378"/>
      <c r="DS44" s="378"/>
      <c r="DT44" s="378"/>
      <c r="DU44" s="378"/>
      <c r="DV44" s="378"/>
      <c r="DW44" s="378"/>
      <c r="DX44" s="378"/>
      <c r="DY44" s="378"/>
      <c r="DZ44" s="378"/>
      <c r="EA44" s="378"/>
      <c r="EB44" s="378"/>
      <c r="EC44" s="378"/>
      <c r="ED44" s="378"/>
    </row>
    <row r="45" spans="1:134" ht="20.45" customHeight="1" x14ac:dyDescent="0.15">
      <c r="A45" s="369"/>
      <c r="B45" s="418" t="s">
        <v>354</v>
      </c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20"/>
      <c r="Y45" s="423">
        <v>2</v>
      </c>
      <c r="Z45" s="424">
        <v>2</v>
      </c>
      <c r="AA45" s="236">
        <v>0</v>
      </c>
      <c r="AB45" s="124">
        <f t="shared" si="4"/>
        <v>0</v>
      </c>
      <c r="AC45" s="236">
        <v>0</v>
      </c>
      <c r="AD45" s="236">
        <v>0</v>
      </c>
      <c r="AE45" s="431">
        <v>0</v>
      </c>
      <c r="AF45" s="431">
        <v>0</v>
      </c>
      <c r="AG45" s="431">
        <v>0</v>
      </c>
      <c r="AH45" s="326">
        <v>0</v>
      </c>
      <c r="AI45" s="325"/>
      <c r="AJ45" s="377"/>
      <c r="AK45" s="378"/>
      <c r="AL45" s="378"/>
      <c r="AM45" s="378"/>
      <c r="AN45" s="378"/>
      <c r="AO45" s="378"/>
      <c r="AP45" s="378"/>
      <c r="AQ45" s="378"/>
      <c r="AR45" s="378"/>
      <c r="AS45" s="378"/>
      <c r="AT45" s="378"/>
      <c r="AU45" s="378"/>
      <c r="AV45" s="378"/>
      <c r="AW45" s="378"/>
      <c r="AX45" s="378"/>
      <c r="AY45" s="378"/>
      <c r="AZ45" s="378"/>
      <c r="BA45" s="378"/>
      <c r="BB45" s="378"/>
      <c r="BC45" s="378"/>
      <c r="BD45" s="378"/>
      <c r="BE45" s="378"/>
      <c r="BF45" s="378"/>
      <c r="BG45" s="378"/>
      <c r="BH45" s="378"/>
      <c r="BI45" s="378"/>
      <c r="BJ45" s="378"/>
      <c r="BK45" s="378"/>
      <c r="BL45" s="378"/>
      <c r="BM45" s="378"/>
      <c r="BN45" s="378"/>
      <c r="BO45" s="378"/>
      <c r="BP45" s="378"/>
      <c r="BQ45" s="378"/>
      <c r="BR45" s="378"/>
      <c r="BS45" s="378"/>
      <c r="BT45" s="378"/>
      <c r="BU45" s="378"/>
      <c r="BV45" s="378"/>
      <c r="BW45" s="378"/>
      <c r="BX45" s="378"/>
      <c r="BY45" s="378"/>
      <c r="BZ45" s="378"/>
      <c r="CA45" s="378"/>
      <c r="CB45" s="378"/>
      <c r="CC45" s="378"/>
      <c r="CD45" s="378"/>
      <c r="CE45" s="378"/>
      <c r="CF45" s="378"/>
      <c r="CG45" s="378"/>
      <c r="CH45" s="378"/>
      <c r="CI45" s="378"/>
      <c r="CJ45" s="378"/>
      <c r="CK45" s="378"/>
      <c r="CL45" s="378"/>
      <c r="CM45" s="378"/>
      <c r="CN45" s="378"/>
      <c r="CO45" s="378"/>
      <c r="CP45" s="378"/>
      <c r="CQ45" s="378"/>
      <c r="CR45" s="378"/>
      <c r="CS45" s="378"/>
      <c r="CT45" s="378"/>
      <c r="CU45" s="378"/>
      <c r="CV45" s="378"/>
      <c r="CW45" s="378"/>
      <c r="CX45" s="378"/>
      <c r="CY45" s="378"/>
      <c r="CZ45" s="378"/>
      <c r="DA45" s="378"/>
      <c r="DB45" s="378"/>
      <c r="DC45" s="378"/>
      <c r="DD45" s="378"/>
      <c r="DE45" s="378"/>
      <c r="DF45" s="378"/>
      <c r="DG45" s="378"/>
      <c r="DH45" s="378"/>
      <c r="DI45" s="378"/>
      <c r="DJ45" s="378"/>
      <c r="DK45" s="378"/>
      <c r="DL45" s="378"/>
      <c r="DM45" s="378"/>
      <c r="DN45" s="378"/>
      <c r="DO45" s="378"/>
      <c r="DP45" s="378"/>
      <c r="DQ45" s="378"/>
      <c r="DR45" s="378"/>
      <c r="DS45" s="378"/>
      <c r="DT45" s="378"/>
      <c r="DU45" s="378"/>
      <c r="DV45" s="378"/>
      <c r="DW45" s="378"/>
      <c r="DX45" s="378"/>
      <c r="DY45" s="378"/>
      <c r="DZ45" s="378"/>
      <c r="EA45" s="378"/>
      <c r="EB45" s="378"/>
      <c r="EC45" s="378"/>
      <c r="ED45" s="378"/>
    </row>
    <row r="46" spans="1:134" ht="20.45" customHeight="1" x14ac:dyDescent="0.15">
      <c r="A46" s="369"/>
      <c r="B46" s="418" t="s">
        <v>355</v>
      </c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20"/>
      <c r="Y46" s="423">
        <v>2</v>
      </c>
      <c r="Z46" s="424">
        <v>3</v>
      </c>
      <c r="AA46" s="431">
        <v>0</v>
      </c>
      <c r="AB46" s="124">
        <f t="shared" si="4"/>
        <v>0</v>
      </c>
      <c r="AC46" s="236">
        <v>0</v>
      </c>
      <c r="AD46" s="431">
        <v>0</v>
      </c>
      <c r="AE46" s="431">
        <v>0</v>
      </c>
      <c r="AF46" s="431">
        <v>0</v>
      </c>
      <c r="AG46" s="431">
        <v>0</v>
      </c>
      <c r="AH46" s="432">
        <v>0</v>
      </c>
      <c r="AI46" s="325"/>
      <c r="AJ46" s="377"/>
      <c r="AK46" s="378"/>
      <c r="AL46" s="378"/>
      <c r="AM46" s="378"/>
      <c r="AN46" s="378"/>
      <c r="AO46" s="378"/>
      <c r="AP46" s="378"/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378"/>
      <c r="BB46" s="378"/>
      <c r="BC46" s="378"/>
      <c r="BD46" s="378"/>
      <c r="BE46" s="378"/>
      <c r="BF46" s="378"/>
      <c r="BG46" s="378"/>
      <c r="BH46" s="378"/>
      <c r="BI46" s="378"/>
      <c r="BJ46" s="378"/>
      <c r="BK46" s="378"/>
      <c r="BL46" s="378"/>
      <c r="BM46" s="378"/>
      <c r="BN46" s="378"/>
      <c r="BO46" s="378"/>
      <c r="BP46" s="378"/>
      <c r="BQ46" s="378"/>
      <c r="BR46" s="378"/>
      <c r="BS46" s="378"/>
      <c r="BT46" s="378"/>
      <c r="BU46" s="378"/>
      <c r="BV46" s="378"/>
      <c r="BW46" s="378"/>
      <c r="BX46" s="378"/>
      <c r="BY46" s="378"/>
      <c r="BZ46" s="378"/>
      <c r="CA46" s="378"/>
      <c r="CB46" s="378"/>
      <c r="CC46" s="378"/>
      <c r="CD46" s="378"/>
      <c r="CE46" s="378"/>
      <c r="CF46" s="378"/>
      <c r="CG46" s="378"/>
      <c r="CH46" s="378"/>
      <c r="CI46" s="378"/>
      <c r="CJ46" s="378"/>
      <c r="CK46" s="378"/>
      <c r="CL46" s="378"/>
      <c r="CM46" s="378"/>
      <c r="CN46" s="378"/>
      <c r="CO46" s="378"/>
      <c r="CP46" s="378"/>
      <c r="CQ46" s="378"/>
      <c r="CR46" s="378"/>
      <c r="CS46" s="378"/>
      <c r="CT46" s="378"/>
      <c r="CU46" s="378"/>
      <c r="CV46" s="378"/>
      <c r="CW46" s="378"/>
      <c r="CX46" s="378"/>
      <c r="CY46" s="378"/>
      <c r="CZ46" s="378"/>
      <c r="DA46" s="378"/>
      <c r="DB46" s="378"/>
      <c r="DC46" s="378"/>
      <c r="DD46" s="378"/>
      <c r="DE46" s="378"/>
      <c r="DF46" s="378"/>
      <c r="DG46" s="378"/>
      <c r="DH46" s="378"/>
      <c r="DI46" s="378"/>
      <c r="DJ46" s="378"/>
      <c r="DK46" s="378"/>
      <c r="DL46" s="378"/>
      <c r="DM46" s="378"/>
      <c r="DN46" s="378"/>
      <c r="DO46" s="378"/>
      <c r="DP46" s="378"/>
      <c r="DQ46" s="378"/>
      <c r="DR46" s="378"/>
      <c r="DS46" s="378"/>
      <c r="DT46" s="378"/>
      <c r="DU46" s="378"/>
      <c r="DV46" s="378"/>
      <c r="DW46" s="378"/>
      <c r="DX46" s="378"/>
      <c r="DY46" s="378"/>
      <c r="DZ46" s="378"/>
      <c r="EA46" s="378"/>
      <c r="EB46" s="378"/>
      <c r="EC46" s="378"/>
      <c r="ED46" s="378"/>
    </row>
    <row r="47" spans="1:134" ht="20.45" customHeight="1" thickBot="1" x14ac:dyDescent="0.2">
      <c r="A47" s="369"/>
      <c r="B47" s="418" t="s">
        <v>356</v>
      </c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20"/>
      <c r="Y47" s="425">
        <v>2</v>
      </c>
      <c r="Z47" s="426">
        <v>4</v>
      </c>
      <c r="AA47" s="427">
        <v>0</v>
      </c>
      <c r="AB47" s="125">
        <f t="shared" si="4"/>
        <v>0</v>
      </c>
      <c r="AC47" s="433">
        <v>0</v>
      </c>
      <c r="AD47" s="427">
        <v>0</v>
      </c>
      <c r="AE47" s="427">
        <v>0</v>
      </c>
      <c r="AF47" s="427">
        <v>0</v>
      </c>
      <c r="AG47" s="427">
        <v>0</v>
      </c>
      <c r="AH47" s="429">
        <v>0</v>
      </c>
      <c r="AI47" s="325"/>
      <c r="AJ47" s="377"/>
      <c r="AK47" s="378"/>
      <c r="AL47" s="378"/>
      <c r="AM47" s="378"/>
      <c r="AN47" s="378"/>
      <c r="AO47" s="378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378"/>
      <c r="BB47" s="378"/>
      <c r="BC47" s="378"/>
      <c r="BD47" s="378"/>
      <c r="BE47" s="378"/>
      <c r="BF47" s="378"/>
      <c r="BG47" s="378"/>
      <c r="BH47" s="378"/>
      <c r="BI47" s="378"/>
      <c r="BJ47" s="378"/>
      <c r="BK47" s="378"/>
      <c r="BL47" s="378"/>
      <c r="BM47" s="378"/>
      <c r="BN47" s="378"/>
      <c r="BO47" s="378"/>
      <c r="BP47" s="378"/>
      <c r="BQ47" s="378"/>
      <c r="BR47" s="378"/>
      <c r="BS47" s="378"/>
      <c r="BT47" s="378"/>
      <c r="BU47" s="378"/>
      <c r="BV47" s="378"/>
      <c r="BW47" s="378"/>
      <c r="BX47" s="378"/>
      <c r="BY47" s="378"/>
      <c r="BZ47" s="378"/>
      <c r="CA47" s="378"/>
      <c r="CB47" s="378"/>
      <c r="CC47" s="378"/>
      <c r="CD47" s="378"/>
      <c r="CE47" s="378"/>
      <c r="CF47" s="378"/>
      <c r="CG47" s="378"/>
      <c r="CH47" s="378"/>
      <c r="CI47" s="378"/>
      <c r="CJ47" s="378"/>
      <c r="CK47" s="378"/>
      <c r="CL47" s="378"/>
      <c r="CM47" s="378"/>
      <c r="CN47" s="378"/>
      <c r="CO47" s="378"/>
      <c r="CP47" s="378"/>
      <c r="CQ47" s="378"/>
      <c r="CR47" s="378"/>
      <c r="CS47" s="378"/>
      <c r="CT47" s="378"/>
      <c r="CU47" s="378"/>
      <c r="CV47" s="378"/>
      <c r="CW47" s="378"/>
      <c r="CX47" s="378"/>
      <c r="CY47" s="378"/>
      <c r="CZ47" s="378"/>
      <c r="DA47" s="378"/>
      <c r="DB47" s="378"/>
      <c r="DC47" s="378"/>
      <c r="DD47" s="378"/>
      <c r="DE47" s="378"/>
      <c r="DF47" s="378"/>
      <c r="DG47" s="378"/>
      <c r="DH47" s="378"/>
      <c r="DI47" s="378"/>
      <c r="DJ47" s="378"/>
      <c r="DK47" s="378"/>
      <c r="DL47" s="378"/>
      <c r="DM47" s="378"/>
      <c r="DN47" s="378"/>
      <c r="DO47" s="378"/>
      <c r="DP47" s="378"/>
      <c r="DQ47" s="378"/>
      <c r="DR47" s="378"/>
      <c r="DS47" s="378"/>
      <c r="DT47" s="378"/>
      <c r="DU47" s="378"/>
      <c r="DV47" s="378"/>
      <c r="DW47" s="378"/>
      <c r="DX47" s="378"/>
      <c r="DY47" s="378"/>
      <c r="DZ47" s="378"/>
      <c r="EA47" s="378"/>
      <c r="EB47" s="378"/>
      <c r="EC47" s="378"/>
      <c r="ED47" s="378"/>
    </row>
    <row r="48" spans="1:134" s="417" customFormat="1" ht="20.45" customHeight="1" thickBot="1" x14ac:dyDescent="0.2">
      <c r="A48" s="369"/>
      <c r="B48" s="418" t="s">
        <v>357</v>
      </c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41"/>
      <c r="Y48" s="453"/>
      <c r="Z48" s="454"/>
      <c r="AA48" s="455">
        <v>0</v>
      </c>
      <c r="AB48" s="455">
        <v>0</v>
      </c>
      <c r="AC48" s="455">
        <v>0</v>
      </c>
      <c r="AD48" s="455">
        <v>0</v>
      </c>
      <c r="AE48" s="455">
        <v>0</v>
      </c>
      <c r="AF48" s="455">
        <v>0</v>
      </c>
      <c r="AG48" s="455">
        <v>0</v>
      </c>
      <c r="AH48" s="455">
        <v>0</v>
      </c>
      <c r="AI48" s="325"/>
      <c r="AJ48" s="377"/>
      <c r="AK48" s="377"/>
      <c r="AL48" s="377"/>
      <c r="AM48" s="377"/>
      <c r="AN48" s="377"/>
      <c r="AO48" s="377"/>
      <c r="AP48" s="377"/>
      <c r="AQ48" s="377"/>
      <c r="AR48" s="377"/>
      <c r="AS48" s="377"/>
      <c r="AT48" s="377"/>
      <c r="AU48" s="377"/>
      <c r="AV48" s="377"/>
      <c r="AW48" s="377"/>
      <c r="AX48" s="377"/>
      <c r="AY48" s="377"/>
      <c r="AZ48" s="377"/>
      <c r="BA48" s="377"/>
      <c r="BB48" s="377"/>
      <c r="BC48" s="377"/>
      <c r="BD48" s="377"/>
      <c r="BE48" s="377"/>
      <c r="BF48" s="377"/>
      <c r="BG48" s="377"/>
      <c r="BH48" s="377"/>
      <c r="BI48" s="377"/>
      <c r="BJ48" s="377"/>
      <c r="BK48" s="377"/>
      <c r="BL48" s="377"/>
      <c r="BM48" s="377"/>
      <c r="BN48" s="377"/>
      <c r="BO48" s="377"/>
      <c r="BP48" s="377"/>
      <c r="BQ48" s="377"/>
      <c r="BR48" s="377"/>
      <c r="BS48" s="377"/>
      <c r="BT48" s="377"/>
      <c r="BU48" s="377"/>
      <c r="BV48" s="377"/>
      <c r="BW48" s="377"/>
      <c r="BX48" s="377"/>
      <c r="BY48" s="377"/>
      <c r="BZ48" s="377"/>
      <c r="CA48" s="377"/>
      <c r="CB48" s="377"/>
      <c r="CC48" s="377"/>
      <c r="CD48" s="377"/>
      <c r="CE48" s="377"/>
      <c r="CF48" s="377"/>
      <c r="CG48" s="377"/>
      <c r="CH48" s="377"/>
      <c r="CI48" s="377"/>
      <c r="CJ48" s="377"/>
      <c r="CK48" s="377"/>
      <c r="CL48" s="377"/>
      <c r="CM48" s="377"/>
      <c r="CN48" s="377"/>
      <c r="CO48" s="377"/>
      <c r="CP48" s="377"/>
      <c r="CQ48" s="377"/>
      <c r="CR48" s="377"/>
      <c r="CS48" s="377"/>
      <c r="CT48" s="377"/>
      <c r="CU48" s="377"/>
      <c r="CV48" s="377"/>
      <c r="CW48" s="377"/>
      <c r="CX48" s="377"/>
      <c r="CY48" s="377"/>
      <c r="CZ48" s="377"/>
      <c r="DA48" s="377"/>
      <c r="DB48" s="377"/>
      <c r="DC48" s="377"/>
      <c r="DD48" s="377"/>
      <c r="DE48" s="377"/>
      <c r="DF48" s="377"/>
      <c r="DG48" s="377"/>
      <c r="DH48" s="377"/>
      <c r="DI48" s="377"/>
      <c r="DJ48" s="377"/>
      <c r="DK48" s="377"/>
      <c r="DL48" s="377"/>
      <c r="DM48" s="377"/>
      <c r="DN48" s="377"/>
      <c r="DO48" s="377"/>
      <c r="DP48" s="377"/>
      <c r="DQ48" s="377"/>
      <c r="DR48" s="377"/>
      <c r="DS48" s="377"/>
      <c r="DT48" s="377"/>
      <c r="DU48" s="377"/>
      <c r="DV48" s="377"/>
      <c r="DW48" s="377"/>
      <c r="DX48" s="377"/>
      <c r="DY48" s="377"/>
      <c r="DZ48" s="377"/>
      <c r="EA48" s="377"/>
      <c r="EB48" s="377"/>
      <c r="EC48" s="377"/>
      <c r="ED48" s="377"/>
    </row>
    <row r="49" spans="1:134" s="417" customFormat="1" ht="20.45" customHeight="1" thickBot="1" x14ac:dyDescent="0.2">
      <c r="A49" s="369"/>
      <c r="B49" s="418" t="s">
        <v>358</v>
      </c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20"/>
      <c r="Y49" s="456">
        <v>2</v>
      </c>
      <c r="Z49" s="457">
        <v>5</v>
      </c>
      <c r="AA49" s="114">
        <f>AA12+AA14+AA15+AA16+AA17+AA23+AA32+AA40+AA43+AA44+AA45+AA46+AA47+AA48</f>
        <v>0</v>
      </c>
      <c r="AB49" s="114">
        <f t="shared" ref="AB49:AB60" si="5">SUM(AC49:AH49)</f>
        <v>102710</v>
      </c>
      <c r="AC49" s="114">
        <f t="shared" ref="AC49:AH49" si="6">AC12+AC14+AC15+AC16+AC17+AC23+AC32+AC40+AC43+AC44+AC45+AC46+AC47+AC48</f>
        <v>102710</v>
      </c>
      <c r="AD49" s="114">
        <f t="shared" si="6"/>
        <v>0</v>
      </c>
      <c r="AE49" s="114">
        <f t="shared" si="6"/>
        <v>0</v>
      </c>
      <c r="AF49" s="114">
        <f t="shared" si="6"/>
        <v>0</v>
      </c>
      <c r="AG49" s="114">
        <f t="shared" si="6"/>
        <v>0</v>
      </c>
      <c r="AH49" s="458">
        <f t="shared" si="6"/>
        <v>0</v>
      </c>
      <c r="AI49" s="430"/>
      <c r="AJ49" s="377"/>
      <c r="AK49" s="377"/>
      <c r="AL49" s="377"/>
      <c r="AM49" s="377"/>
      <c r="AN49" s="377"/>
      <c r="AO49" s="377"/>
      <c r="AP49" s="377"/>
      <c r="AQ49" s="377"/>
      <c r="AR49" s="377"/>
      <c r="AS49" s="377"/>
      <c r="AT49" s="377"/>
      <c r="AU49" s="377"/>
      <c r="AV49" s="377"/>
      <c r="AW49" s="377"/>
      <c r="AX49" s="377"/>
      <c r="AY49" s="377"/>
      <c r="AZ49" s="377"/>
      <c r="BA49" s="377"/>
      <c r="BB49" s="377"/>
      <c r="BC49" s="377"/>
      <c r="BD49" s="377"/>
      <c r="BE49" s="377"/>
      <c r="BF49" s="377"/>
      <c r="BG49" s="377"/>
      <c r="BH49" s="377"/>
      <c r="BI49" s="377"/>
      <c r="BJ49" s="377"/>
      <c r="BK49" s="377"/>
      <c r="BL49" s="377"/>
      <c r="BM49" s="377"/>
      <c r="BN49" s="377"/>
      <c r="BO49" s="377"/>
      <c r="BP49" s="377"/>
      <c r="BQ49" s="377"/>
      <c r="BR49" s="377"/>
      <c r="BS49" s="377"/>
      <c r="BT49" s="377"/>
      <c r="BU49" s="377"/>
      <c r="BV49" s="377"/>
      <c r="BW49" s="377"/>
      <c r="BX49" s="377"/>
      <c r="BY49" s="377"/>
      <c r="BZ49" s="377"/>
      <c r="CA49" s="377"/>
      <c r="CB49" s="377"/>
      <c r="CC49" s="377"/>
      <c r="CD49" s="377"/>
      <c r="CE49" s="377"/>
      <c r="CF49" s="377"/>
      <c r="CG49" s="377"/>
      <c r="CH49" s="377"/>
      <c r="CI49" s="377"/>
      <c r="CJ49" s="377"/>
      <c r="CK49" s="377"/>
      <c r="CL49" s="377"/>
      <c r="CM49" s="377"/>
      <c r="CN49" s="377"/>
      <c r="CO49" s="377"/>
      <c r="CP49" s="377"/>
      <c r="CQ49" s="377"/>
      <c r="CR49" s="377"/>
      <c r="CS49" s="377"/>
      <c r="CT49" s="377"/>
      <c r="CU49" s="377"/>
      <c r="CV49" s="377"/>
      <c r="CW49" s="377"/>
      <c r="CX49" s="377"/>
      <c r="CY49" s="377"/>
      <c r="CZ49" s="377"/>
      <c r="DA49" s="377"/>
      <c r="DB49" s="377"/>
      <c r="DC49" s="377"/>
      <c r="DD49" s="377"/>
      <c r="DE49" s="377"/>
      <c r="DF49" s="377"/>
      <c r="DG49" s="377"/>
      <c r="DH49" s="377"/>
      <c r="DI49" s="377"/>
      <c r="DJ49" s="377"/>
      <c r="DK49" s="377"/>
      <c r="DL49" s="377"/>
      <c r="DM49" s="377"/>
      <c r="DN49" s="377"/>
      <c r="DO49" s="377"/>
      <c r="DP49" s="377"/>
      <c r="DQ49" s="377"/>
      <c r="DR49" s="377"/>
      <c r="DS49" s="377"/>
      <c r="DT49" s="377"/>
      <c r="DU49" s="377"/>
      <c r="DV49" s="377"/>
      <c r="DW49" s="377"/>
      <c r="DX49" s="377"/>
      <c r="DY49" s="377"/>
      <c r="DZ49" s="377"/>
      <c r="EA49" s="377"/>
      <c r="EB49" s="377"/>
      <c r="EC49" s="377"/>
      <c r="ED49" s="377"/>
    </row>
    <row r="50" spans="1:134" s="417" customFormat="1" ht="20.45" customHeight="1" x14ac:dyDescent="0.15">
      <c r="A50" s="369"/>
      <c r="B50" s="418" t="s">
        <v>264</v>
      </c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20"/>
      <c r="Y50" s="421">
        <v>2</v>
      </c>
      <c r="Z50" s="422">
        <v>6</v>
      </c>
      <c r="AA50" s="451">
        <v>0</v>
      </c>
      <c r="AB50" s="123">
        <f t="shared" si="5"/>
        <v>0</v>
      </c>
      <c r="AC50" s="322">
        <v>0</v>
      </c>
      <c r="AD50" s="451">
        <v>0</v>
      </c>
      <c r="AE50" s="322">
        <v>0</v>
      </c>
      <c r="AF50" s="322">
        <v>0</v>
      </c>
      <c r="AG50" s="322">
        <v>0</v>
      </c>
      <c r="AH50" s="452">
        <v>0</v>
      </c>
      <c r="AI50" s="325"/>
      <c r="AJ50" s="377"/>
      <c r="AK50" s="377"/>
      <c r="AL50" s="377"/>
      <c r="AM50" s="377"/>
      <c r="AN50" s="377"/>
      <c r="AO50" s="377"/>
      <c r="AP50" s="377"/>
      <c r="AQ50" s="377"/>
      <c r="AR50" s="377"/>
      <c r="AS50" s="377"/>
      <c r="AT50" s="377"/>
      <c r="AU50" s="377"/>
      <c r="AV50" s="377"/>
      <c r="AW50" s="377"/>
      <c r="AX50" s="377"/>
      <c r="AY50" s="377"/>
      <c r="AZ50" s="377"/>
      <c r="BA50" s="377"/>
      <c r="BB50" s="377"/>
      <c r="BC50" s="377"/>
      <c r="BD50" s="377"/>
      <c r="BE50" s="377"/>
      <c r="BF50" s="377"/>
      <c r="BG50" s="377"/>
      <c r="BH50" s="377"/>
      <c r="BI50" s="377"/>
      <c r="BJ50" s="377"/>
      <c r="BK50" s="377"/>
      <c r="BL50" s="377"/>
      <c r="BM50" s="377"/>
      <c r="BN50" s="377"/>
      <c r="BO50" s="377"/>
      <c r="BP50" s="377"/>
      <c r="BQ50" s="377"/>
      <c r="BR50" s="377"/>
      <c r="BS50" s="377"/>
      <c r="BT50" s="377"/>
      <c r="BU50" s="377"/>
      <c r="BV50" s="377"/>
      <c r="BW50" s="377"/>
      <c r="BX50" s="377"/>
      <c r="BY50" s="377"/>
      <c r="BZ50" s="377"/>
      <c r="CA50" s="377"/>
      <c r="CB50" s="377"/>
      <c r="CC50" s="377"/>
      <c r="CD50" s="377"/>
      <c r="CE50" s="377"/>
      <c r="CF50" s="377"/>
      <c r="CG50" s="377"/>
      <c r="CH50" s="377"/>
      <c r="CI50" s="377"/>
      <c r="CJ50" s="377"/>
      <c r="CK50" s="377"/>
      <c r="CL50" s="377"/>
      <c r="CM50" s="377"/>
      <c r="CN50" s="377"/>
      <c r="CO50" s="377"/>
      <c r="CP50" s="377"/>
      <c r="CQ50" s="377"/>
      <c r="CR50" s="377"/>
      <c r="CS50" s="377"/>
      <c r="CT50" s="377"/>
      <c r="CU50" s="377"/>
      <c r="CV50" s="377"/>
      <c r="CW50" s="377"/>
      <c r="CX50" s="377"/>
      <c r="CY50" s="377"/>
      <c r="CZ50" s="377"/>
      <c r="DA50" s="377"/>
      <c r="DB50" s="377"/>
      <c r="DC50" s="377"/>
      <c r="DD50" s="377"/>
      <c r="DE50" s="377"/>
      <c r="DF50" s="377"/>
      <c r="DG50" s="377"/>
      <c r="DH50" s="377"/>
      <c r="DI50" s="377"/>
      <c r="DJ50" s="377"/>
      <c r="DK50" s="377"/>
      <c r="DL50" s="377"/>
      <c r="DM50" s="377"/>
      <c r="DN50" s="377"/>
      <c r="DO50" s="377"/>
      <c r="DP50" s="377"/>
      <c r="DQ50" s="377"/>
      <c r="DR50" s="377"/>
      <c r="DS50" s="377"/>
      <c r="DT50" s="377"/>
      <c r="DU50" s="377"/>
      <c r="DV50" s="377"/>
      <c r="DW50" s="377"/>
      <c r="DX50" s="377"/>
      <c r="DY50" s="377"/>
      <c r="DZ50" s="377"/>
      <c r="EA50" s="377"/>
      <c r="EB50" s="377"/>
      <c r="EC50" s="377"/>
      <c r="ED50" s="377"/>
    </row>
    <row r="51" spans="1:134" s="417" customFormat="1" ht="20.45" customHeight="1" x14ac:dyDescent="0.15">
      <c r="A51" s="369"/>
      <c r="B51" s="418" t="s">
        <v>359</v>
      </c>
      <c r="C51" s="419"/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20"/>
      <c r="Y51" s="423">
        <v>2</v>
      </c>
      <c r="Z51" s="424">
        <v>7</v>
      </c>
      <c r="AA51" s="236">
        <v>0</v>
      </c>
      <c r="AB51" s="124">
        <f t="shared" si="5"/>
        <v>0</v>
      </c>
      <c r="AC51" s="236">
        <v>0</v>
      </c>
      <c r="AD51" s="236">
        <v>0</v>
      </c>
      <c r="AE51" s="236">
        <v>0</v>
      </c>
      <c r="AF51" s="236">
        <v>0</v>
      </c>
      <c r="AG51" s="236">
        <v>0</v>
      </c>
      <c r="AH51" s="432">
        <v>0</v>
      </c>
      <c r="AI51" s="325"/>
      <c r="AJ51" s="377"/>
      <c r="AK51" s="377"/>
      <c r="AL51" s="377"/>
      <c r="AM51" s="377"/>
      <c r="AN51" s="377"/>
      <c r="AO51" s="377"/>
      <c r="AP51" s="377"/>
      <c r="AQ51" s="377"/>
      <c r="AR51" s="377"/>
      <c r="AS51" s="377"/>
      <c r="AT51" s="377"/>
      <c r="AU51" s="377"/>
      <c r="AV51" s="377"/>
      <c r="AW51" s="377"/>
      <c r="AX51" s="377"/>
      <c r="AY51" s="377"/>
      <c r="AZ51" s="377"/>
      <c r="BA51" s="377"/>
      <c r="BB51" s="377"/>
      <c r="BC51" s="377"/>
      <c r="BD51" s="377"/>
      <c r="BE51" s="377"/>
      <c r="BF51" s="377"/>
      <c r="BG51" s="377"/>
      <c r="BH51" s="377"/>
      <c r="BI51" s="377"/>
      <c r="BJ51" s="377"/>
      <c r="BK51" s="377"/>
      <c r="BL51" s="377"/>
      <c r="BM51" s="377"/>
      <c r="BN51" s="377"/>
      <c r="BO51" s="377"/>
      <c r="BP51" s="377"/>
      <c r="BQ51" s="377"/>
      <c r="BR51" s="377"/>
      <c r="BS51" s="377"/>
      <c r="BT51" s="377"/>
      <c r="BU51" s="377"/>
      <c r="BV51" s="377"/>
      <c r="BW51" s="377"/>
      <c r="BX51" s="377"/>
      <c r="BY51" s="377"/>
      <c r="BZ51" s="377"/>
      <c r="CA51" s="377"/>
      <c r="CB51" s="377"/>
      <c r="CC51" s="377"/>
      <c r="CD51" s="377"/>
      <c r="CE51" s="377"/>
      <c r="CF51" s="377"/>
      <c r="CG51" s="377"/>
      <c r="CH51" s="377"/>
      <c r="CI51" s="377"/>
      <c r="CJ51" s="377"/>
      <c r="CK51" s="377"/>
      <c r="CL51" s="377"/>
      <c r="CM51" s="377"/>
      <c r="CN51" s="377"/>
      <c r="CO51" s="377"/>
      <c r="CP51" s="377"/>
      <c r="CQ51" s="377"/>
      <c r="CR51" s="377"/>
      <c r="CS51" s="377"/>
      <c r="CT51" s="377"/>
      <c r="CU51" s="377"/>
      <c r="CV51" s="377"/>
      <c r="CW51" s="377"/>
      <c r="CX51" s="377"/>
      <c r="CY51" s="377"/>
      <c r="CZ51" s="377"/>
      <c r="DA51" s="377"/>
      <c r="DB51" s="377"/>
      <c r="DC51" s="377"/>
      <c r="DD51" s="377"/>
      <c r="DE51" s="377"/>
      <c r="DF51" s="377"/>
      <c r="DG51" s="377"/>
      <c r="DH51" s="377"/>
      <c r="DI51" s="377"/>
      <c r="DJ51" s="377"/>
      <c r="DK51" s="377"/>
      <c r="DL51" s="377"/>
      <c r="DM51" s="377"/>
      <c r="DN51" s="377"/>
      <c r="DO51" s="377"/>
      <c r="DP51" s="377"/>
      <c r="DQ51" s="377"/>
      <c r="DR51" s="377"/>
      <c r="DS51" s="377"/>
      <c r="DT51" s="377"/>
      <c r="DU51" s="377"/>
      <c r="DV51" s="377"/>
      <c r="DW51" s="377"/>
      <c r="DX51" s="377"/>
      <c r="DY51" s="377"/>
      <c r="DZ51" s="377"/>
      <c r="EA51" s="377"/>
      <c r="EB51" s="377"/>
      <c r="EC51" s="377"/>
      <c r="ED51" s="377"/>
    </row>
    <row r="52" spans="1:134" s="417" customFormat="1" ht="20.45" customHeight="1" x14ac:dyDescent="0.15">
      <c r="A52" s="369"/>
      <c r="B52" s="418" t="s">
        <v>360</v>
      </c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20"/>
      <c r="Y52" s="423">
        <v>2</v>
      </c>
      <c r="Z52" s="424">
        <v>8</v>
      </c>
      <c r="AA52" s="236">
        <v>0</v>
      </c>
      <c r="AB52" s="124">
        <f t="shared" si="5"/>
        <v>0</v>
      </c>
      <c r="AC52" s="236">
        <v>0</v>
      </c>
      <c r="AD52" s="236">
        <v>0</v>
      </c>
      <c r="AE52" s="236">
        <v>0</v>
      </c>
      <c r="AF52" s="236">
        <v>0</v>
      </c>
      <c r="AG52" s="236">
        <v>0</v>
      </c>
      <c r="AH52" s="432">
        <v>0</v>
      </c>
      <c r="AI52" s="325"/>
      <c r="AJ52" s="377"/>
      <c r="AK52" s="377"/>
      <c r="AL52" s="377"/>
      <c r="AM52" s="377"/>
      <c r="AN52" s="377"/>
      <c r="AO52" s="377"/>
      <c r="AP52" s="377"/>
      <c r="AQ52" s="377"/>
      <c r="AR52" s="377"/>
      <c r="AS52" s="377"/>
      <c r="AT52" s="377"/>
      <c r="AU52" s="377"/>
      <c r="AV52" s="377"/>
      <c r="AW52" s="377"/>
      <c r="AX52" s="377"/>
      <c r="AY52" s="377"/>
      <c r="AZ52" s="377"/>
      <c r="BA52" s="377"/>
      <c r="BB52" s="377"/>
      <c r="BC52" s="377"/>
      <c r="BD52" s="377"/>
      <c r="BE52" s="377"/>
      <c r="BF52" s="377"/>
      <c r="BG52" s="377"/>
      <c r="BH52" s="377"/>
      <c r="BI52" s="377"/>
      <c r="BJ52" s="377"/>
      <c r="BK52" s="377"/>
      <c r="BL52" s="377"/>
      <c r="BM52" s="377"/>
      <c r="BN52" s="377"/>
      <c r="BO52" s="377"/>
      <c r="BP52" s="377"/>
      <c r="BQ52" s="377"/>
      <c r="BR52" s="377"/>
      <c r="BS52" s="377"/>
      <c r="BT52" s="377"/>
      <c r="BU52" s="377"/>
      <c r="BV52" s="377"/>
      <c r="BW52" s="377"/>
      <c r="BX52" s="377"/>
      <c r="BY52" s="377"/>
      <c r="BZ52" s="377"/>
      <c r="CA52" s="377"/>
      <c r="CB52" s="377"/>
      <c r="CC52" s="377"/>
      <c r="CD52" s="377"/>
      <c r="CE52" s="377"/>
      <c r="CF52" s="377"/>
      <c r="CG52" s="377"/>
      <c r="CH52" s="377"/>
      <c r="CI52" s="377"/>
      <c r="CJ52" s="377"/>
      <c r="CK52" s="377"/>
      <c r="CL52" s="377"/>
      <c r="CM52" s="377"/>
      <c r="CN52" s="377"/>
      <c r="CO52" s="377"/>
      <c r="CP52" s="377"/>
      <c r="CQ52" s="377"/>
      <c r="CR52" s="377"/>
      <c r="CS52" s="377"/>
      <c r="CT52" s="377"/>
      <c r="CU52" s="377"/>
      <c r="CV52" s="377"/>
      <c r="CW52" s="377"/>
      <c r="CX52" s="377"/>
      <c r="CY52" s="377"/>
      <c r="CZ52" s="377"/>
      <c r="DA52" s="377"/>
      <c r="DB52" s="377"/>
      <c r="DC52" s="377"/>
      <c r="DD52" s="377"/>
      <c r="DE52" s="377"/>
      <c r="DF52" s="377"/>
      <c r="DG52" s="377"/>
      <c r="DH52" s="377"/>
      <c r="DI52" s="377"/>
      <c r="DJ52" s="377"/>
      <c r="DK52" s="377"/>
      <c r="DL52" s="377"/>
      <c r="DM52" s="377"/>
      <c r="DN52" s="377"/>
      <c r="DO52" s="377"/>
      <c r="DP52" s="377"/>
      <c r="DQ52" s="377"/>
      <c r="DR52" s="377"/>
      <c r="DS52" s="377"/>
      <c r="DT52" s="377"/>
      <c r="DU52" s="377"/>
      <c r="DV52" s="377"/>
      <c r="DW52" s="377"/>
      <c r="DX52" s="377"/>
      <c r="DY52" s="377"/>
      <c r="DZ52" s="377"/>
      <c r="EA52" s="377"/>
      <c r="EB52" s="377"/>
      <c r="EC52" s="377"/>
      <c r="ED52" s="377"/>
    </row>
    <row r="53" spans="1:134" s="417" customFormat="1" ht="20.45" customHeight="1" x14ac:dyDescent="0.15">
      <c r="A53" s="369"/>
      <c r="B53" s="418" t="s">
        <v>361</v>
      </c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20"/>
      <c r="Y53" s="423">
        <v>2</v>
      </c>
      <c r="Z53" s="424">
        <v>9</v>
      </c>
      <c r="AA53" s="236">
        <v>0</v>
      </c>
      <c r="AB53" s="124">
        <f t="shared" si="5"/>
        <v>0</v>
      </c>
      <c r="AC53" s="236">
        <v>0</v>
      </c>
      <c r="AD53" s="236">
        <v>0</v>
      </c>
      <c r="AE53" s="236">
        <v>0</v>
      </c>
      <c r="AF53" s="236">
        <v>0</v>
      </c>
      <c r="AG53" s="236">
        <v>0</v>
      </c>
      <c r="AH53" s="432">
        <v>0</v>
      </c>
      <c r="AI53" s="325"/>
      <c r="AJ53" s="377"/>
      <c r="AK53" s="377"/>
      <c r="AL53" s="377"/>
      <c r="AM53" s="377"/>
      <c r="AN53" s="377"/>
      <c r="AO53" s="377"/>
      <c r="AP53" s="377"/>
      <c r="AQ53" s="377"/>
      <c r="AR53" s="377"/>
      <c r="AS53" s="377"/>
      <c r="AT53" s="377"/>
      <c r="AU53" s="377"/>
      <c r="AV53" s="377"/>
      <c r="AW53" s="377"/>
      <c r="AX53" s="377"/>
      <c r="AY53" s="377"/>
      <c r="AZ53" s="377"/>
      <c r="BA53" s="377"/>
      <c r="BB53" s="377"/>
      <c r="BC53" s="377"/>
      <c r="BD53" s="377"/>
      <c r="BE53" s="377"/>
      <c r="BF53" s="377"/>
      <c r="BG53" s="377"/>
      <c r="BH53" s="377"/>
      <c r="BI53" s="377"/>
      <c r="BJ53" s="377"/>
      <c r="BK53" s="377"/>
      <c r="BL53" s="377"/>
      <c r="BM53" s="377"/>
      <c r="BN53" s="377"/>
      <c r="BO53" s="377"/>
      <c r="BP53" s="377"/>
      <c r="BQ53" s="377"/>
      <c r="BR53" s="377"/>
      <c r="BS53" s="377"/>
      <c r="BT53" s="377"/>
      <c r="BU53" s="377"/>
      <c r="BV53" s="377"/>
      <c r="BW53" s="377"/>
      <c r="BX53" s="377"/>
      <c r="BY53" s="377"/>
      <c r="BZ53" s="377"/>
      <c r="CA53" s="377"/>
      <c r="CB53" s="377"/>
      <c r="CC53" s="377"/>
      <c r="CD53" s="377"/>
      <c r="CE53" s="377"/>
      <c r="CF53" s="377"/>
      <c r="CG53" s="377"/>
      <c r="CH53" s="377"/>
      <c r="CI53" s="377"/>
      <c r="CJ53" s="377"/>
      <c r="CK53" s="377"/>
      <c r="CL53" s="377"/>
      <c r="CM53" s="377"/>
      <c r="CN53" s="377"/>
      <c r="CO53" s="377"/>
      <c r="CP53" s="377"/>
      <c r="CQ53" s="377"/>
      <c r="CR53" s="377"/>
      <c r="CS53" s="377"/>
      <c r="CT53" s="377"/>
      <c r="CU53" s="377"/>
      <c r="CV53" s="377"/>
      <c r="CW53" s="377"/>
      <c r="CX53" s="377"/>
      <c r="CY53" s="377"/>
      <c r="CZ53" s="377"/>
      <c r="DA53" s="377"/>
      <c r="DB53" s="377"/>
      <c r="DC53" s="377"/>
      <c r="DD53" s="377"/>
      <c r="DE53" s="377"/>
      <c r="DF53" s="377"/>
      <c r="DG53" s="377"/>
      <c r="DH53" s="377"/>
      <c r="DI53" s="377"/>
      <c r="DJ53" s="377"/>
      <c r="DK53" s="377"/>
      <c r="DL53" s="377"/>
      <c r="DM53" s="377"/>
      <c r="DN53" s="377"/>
      <c r="DO53" s="377"/>
      <c r="DP53" s="377"/>
      <c r="DQ53" s="377"/>
      <c r="DR53" s="377"/>
      <c r="DS53" s="377"/>
      <c r="DT53" s="377"/>
      <c r="DU53" s="377"/>
      <c r="DV53" s="377"/>
      <c r="DW53" s="377"/>
      <c r="DX53" s="377"/>
      <c r="DY53" s="377"/>
      <c r="DZ53" s="377"/>
      <c r="EA53" s="377"/>
      <c r="EB53" s="377"/>
      <c r="EC53" s="377"/>
      <c r="ED53" s="377"/>
    </row>
    <row r="54" spans="1:134" s="417" customFormat="1" ht="20.45" customHeight="1" x14ac:dyDescent="0.15">
      <c r="A54" s="369"/>
      <c r="B54" s="418" t="s">
        <v>362</v>
      </c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20"/>
      <c r="Y54" s="423">
        <v>3</v>
      </c>
      <c r="Z54" s="424">
        <v>0</v>
      </c>
      <c r="AA54" s="236">
        <v>0</v>
      </c>
      <c r="AB54" s="124">
        <f t="shared" si="5"/>
        <v>2</v>
      </c>
      <c r="AC54" s="236">
        <v>2</v>
      </c>
      <c r="AD54" s="236">
        <v>0</v>
      </c>
      <c r="AE54" s="236">
        <v>0</v>
      </c>
      <c r="AF54" s="236">
        <v>0</v>
      </c>
      <c r="AG54" s="236">
        <v>0</v>
      </c>
      <c r="AH54" s="432">
        <v>0</v>
      </c>
      <c r="AI54" s="325"/>
      <c r="AJ54" s="438"/>
      <c r="AK54" s="438"/>
      <c r="AL54" s="438"/>
      <c r="AM54" s="438"/>
      <c r="AN54" s="438"/>
      <c r="AO54" s="438"/>
      <c r="AP54" s="438"/>
      <c r="AQ54" s="438"/>
      <c r="AR54" s="438"/>
      <c r="AS54" s="438"/>
      <c r="AT54" s="438"/>
      <c r="AU54" s="438"/>
      <c r="AV54" s="438"/>
      <c r="AW54" s="438"/>
      <c r="AX54" s="377"/>
      <c r="AY54" s="377"/>
      <c r="AZ54" s="377"/>
      <c r="BA54" s="377"/>
      <c r="BB54" s="377"/>
      <c r="BC54" s="377"/>
      <c r="BD54" s="377"/>
      <c r="BE54" s="377"/>
      <c r="BF54" s="377"/>
      <c r="BG54" s="377"/>
      <c r="BH54" s="377"/>
      <c r="BI54" s="377"/>
      <c r="BJ54" s="377"/>
      <c r="BK54" s="377"/>
      <c r="BL54" s="377"/>
      <c r="BM54" s="377"/>
      <c r="BN54" s="377"/>
      <c r="BO54" s="377"/>
      <c r="BP54" s="377"/>
      <c r="BQ54" s="377"/>
      <c r="BR54" s="377"/>
      <c r="BS54" s="377"/>
      <c r="BT54" s="377"/>
      <c r="BU54" s="377"/>
      <c r="BV54" s="377"/>
      <c r="BW54" s="377"/>
      <c r="BX54" s="377"/>
      <c r="BY54" s="377"/>
      <c r="BZ54" s="377"/>
      <c r="CA54" s="377"/>
      <c r="CB54" s="377"/>
      <c r="CC54" s="377"/>
      <c r="CD54" s="377"/>
      <c r="CE54" s="377"/>
      <c r="CF54" s="377"/>
      <c r="CG54" s="377"/>
      <c r="CH54" s="377"/>
      <c r="CI54" s="377"/>
      <c r="CJ54" s="377"/>
      <c r="CK54" s="377"/>
      <c r="CL54" s="377"/>
      <c r="CM54" s="377"/>
      <c r="CN54" s="377"/>
      <c r="CO54" s="377"/>
      <c r="CP54" s="377"/>
      <c r="CQ54" s="377"/>
      <c r="CR54" s="377"/>
      <c r="CS54" s="377"/>
      <c r="CT54" s="377"/>
      <c r="CU54" s="377"/>
      <c r="CV54" s="377"/>
      <c r="CW54" s="377"/>
      <c r="CX54" s="377"/>
      <c r="CY54" s="377"/>
      <c r="CZ54" s="377"/>
      <c r="DA54" s="377"/>
      <c r="DB54" s="377"/>
      <c r="DC54" s="377"/>
      <c r="DD54" s="377"/>
      <c r="DE54" s="377"/>
      <c r="DF54" s="377"/>
      <c r="DG54" s="377"/>
      <c r="DH54" s="377"/>
      <c r="DI54" s="377"/>
      <c r="DJ54" s="377"/>
      <c r="DK54" s="377"/>
      <c r="DL54" s="377"/>
      <c r="DM54" s="377"/>
      <c r="DN54" s="377"/>
      <c r="DO54" s="377"/>
      <c r="DP54" s="377"/>
      <c r="DQ54" s="377"/>
      <c r="DR54" s="377"/>
      <c r="DS54" s="377"/>
      <c r="DT54" s="377"/>
      <c r="DU54" s="377"/>
      <c r="DV54" s="377"/>
      <c r="DW54" s="377"/>
      <c r="DX54" s="377"/>
      <c r="DY54" s="377"/>
      <c r="DZ54" s="377"/>
      <c r="EA54" s="377"/>
      <c r="EB54" s="377"/>
      <c r="EC54" s="377"/>
      <c r="ED54" s="377"/>
    </row>
    <row r="55" spans="1:134" s="417" customFormat="1" ht="20.45" customHeight="1" x14ac:dyDescent="0.15">
      <c r="A55" s="369"/>
      <c r="B55" s="418" t="s">
        <v>363</v>
      </c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19"/>
      <c r="P55" s="419"/>
      <c r="Q55" s="419"/>
      <c r="R55" s="419"/>
      <c r="S55" s="419"/>
      <c r="T55" s="419"/>
      <c r="U55" s="419"/>
      <c r="V55" s="419"/>
      <c r="W55" s="419"/>
      <c r="X55" s="420"/>
      <c r="Y55" s="423">
        <v>3</v>
      </c>
      <c r="Z55" s="424">
        <v>1</v>
      </c>
      <c r="AA55" s="236">
        <v>0</v>
      </c>
      <c r="AB55" s="124">
        <f t="shared" si="5"/>
        <v>16102</v>
      </c>
      <c r="AC55" s="236">
        <v>16102</v>
      </c>
      <c r="AD55" s="236">
        <v>0</v>
      </c>
      <c r="AE55" s="431">
        <v>0</v>
      </c>
      <c r="AF55" s="236">
        <v>0</v>
      </c>
      <c r="AG55" s="431">
        <v>0</v>
      </c>
      <c r="AH55" s="432">
        <v>0</v>
      </c>
      <c r="AI55" s="325"/>
      <c r="AJ55" s="438"/>
      <c r="AK55" s="438"/>
      <c r="AL55" s="438"/>
      <c r="AM55" s="438"/>
      <c r="AN55" s="438"/>
      <c r="AO55" s="438"/>
      <c r="AP55" s="438"/>
      <c r="AQ55" s="438"/>
      <c r="AR55" s="438"/>
      <c r="AS55" s="377"/>
      <c r="AT55" s="377"/>
      <c r="AU55" s="377"/>
      <c r="AV55" s="377"/>
      <c r="AW55" s="377"/>
      <c r="AX55" s="377"/>
      <c r="AY55" s="377"/>
      <c r="AZ55" s="377"/>
      <c r="BA55" s="377"/>
      <c r="BB55" s="377"/>
      <c r="BC55" s="377"/>
      <c r="BD55" s="377"/>
      <c r="BE55" s="377"/>
      <c r="BF55" s="377"/>
      <c r="BG55" s="377"/>
      <c r="BH55" s="377"/>
      <c r="BI55" s="377"/>
      <c r="BJ55" s="377"/>
      <c r="BK55" s="377"/>
      <c r="BL55" s="377"/>
      <c r="BM55" s="377"/>
      <c r="BN55" s="377"/>
      <c r="BO55" s="377"/>
      <c r="BP55" s="377"/>
      <c r="BQ55" s="377"/>
      <c r="BR55" s="377"/>
      <c r="BS55" s="377"/>
      <c r="BT55" s="377"/>
      <c r="BU55" s="377"/>
      <c r="BV55" s="377"/>
      <c r="BW55" s="377"/>
      <c r="BX55" s="377"/>
      <c r="BY55" s="377"/>
      <c r="BZ55" s="377"/>
      <c r="CA55" s="377"/>
      <c r="CB55" s="377"/>
      <c r="CC55" s="377"/>
      <c r="CD55" s="377"/>
      <c r="CE55" s="377"/>
      <c r="CF55" s="377"/>
      <c r="CG55" s="377"/>
      <c r="CH55" s="377"/>
      <c r="CI55" s="377"/>
      <c r="CJ55" s="377"/>
      <c r="CK55" s="377"/>
      <c r="CL55" s="377"/>
      <c r="CM55" s="377"/>
      <c r="CN55" s="377"/>
      <c r="CO55" s="377"/>
      <c r="CP55" s="377"/>
      <c r="CQ55" s="377"/>
      <c r="CR55" s="377"/>
      <c r="CS55" s="377"/>
      <c r="CT55" s="377"/>
      <c r="CU55" s="377"/>
      <c r="CV55" s="377"/>
      <c r="CW55" s="377"/>
      <c r="CX55" s="377"/>
      <c r="CY55" s="377"/>
      <c r="CZ55" s="377"/>
      <c r="DA55" s="377"/>
      <c r="DB55" s="377"/>
      <c r="DC55" s="377"/>
      <c r="DD55" s="377"/>
      <c r="DE55" s="377"/>
      <c r="DF55" s="377"/>
      <c r="DG55" s="377"/>
      <c r="DH55" s="377"/>
      <c r="DI55" s="377"/>
      <c r="DJ55" s="377"/>
      <c r="DK55" s="377"/>
      <c r="DL55" s="377"/>
      <c r="DM55" s="377"/>
      <c r="DN55" s="377"/>
      <c r="DO55" s="377"/>
      <c r="DP55" s="377"/>
      <c r="DQ55" s="377"/>
      <c r="DR55" s="377"/>
      <c r="DS55" s="377"/>
      <c r="DT55" s="377"/>
      <c r="DU55" s="377"/>
      <c r="DV55" s="377"/>
      <c r="DW55" s="377"/>
      <c r="DX55" s="377"/>
      <c r="DY55" s="377"/>
      <c r="DZ55" s="377"/>
      <c r="EA55" s="377"/>
      <c r="EB55" s="377"/>
      <c r="EC55" s="377"/>
      <c r="ED55" s="377"/>
    </row>
    <row r="56" spans="1:134" s="417" customFormat="1" ht="20.45" customHeight="1" x14ac:dyDescent="0.15">
      <c r="A56" s="369"/>
      <c r="B56" s="418" t="s">
        <v>364</v>
      </c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20"/>
      <c r="Y56" s="423">
        <v>3</v>
      </c>
      <c r="Z56" s="424">
        <v>2</v>
      </c>
      <c r="AA56" s="236">
        <v>0</v>
      </c>
      <c r="AB56" s="124">
        <f t="shared" si="5"/>
        <v>0</v>
      </c>
      <c r="AC56" s="236">
        <v>0</v>
      </c>
      <c r="AD56" s="236">
        <v>0</v>
      </c>
      <c r="AE56" s="236">
        <v>0</v>
      </c>
      <c r="AF56" s="236">
        <v>0</v>
      </c>
      <c r="AG56" s="236">
        <v>0</v>
      </c>
      <c r="AH56" s="432">
        <v>0</v>
      </c>
      <c r="AI56" s="325"/>
      <c r="AJ56" s="377"/>
      <c r="AK56" s="377"/>
      <c r="AL56" s="377"/>
      <c r="AM56" s="377"/>
      <c r="AN56" s="377"/>
      <c r="AO56" s="377"/>
      <c r="AP56" s="377"/>
      <c r="AQ56" s="377"/>
      <c r="AR56" s="377"/>
      <c r="AS56" s="377"/>
      <c r="AT56" s="377"/>
      <c r="AU56" s="377"/>
      <c r="AV56" s="377"/>
      <c r="AW56" s="377"/>
      <c r="AX56" s="377"/>
      <c r="AY56" s="377"/>
      <c r="AZ56" s="377"/>
      <c r="BA56" s="377"/>
      <c r="BB56" s="377"/>
      <c r="BC56" s="377"/>
      <c r="BD56" s="377"/>
      <c r="BE56" s="377"/>
      <c r="BF56" s="377"/>
      <c r="BG56" s="377"/>
      <c r="BH56" s="377"/>
      <c r="BI56" s="377"/>
      <c r="BJ56" s="377"/>
      <c r="BK56" s="377"/>
      <c r="BL56" s="377"/>
      <c r="BM56" s="377"/>
      <c r="BN56" s="377"/>
      <c r="BO56" s="377"/>
      <c r="BP56" s="377"/>
      <c r="BQ56" s="377"/>
      <c r="BR56" s="377"/>
      <c r="BS56" s="377"/>
      <c r="BT56" s="377"/>
      <c r="BU56" s="377"/>
      <c r="BV56" s="377"/>
      <c r="BW56" s="377"/>
      <c r="BX56" s="377"/>
      <c r="BY56" s="377"/>
      <c r="BZ56" s="377"/>
      <c r="CA56" s="377"/>
      <c r="CB56" s="377"/>
      <c r="CC56" s="377"/>
      <c r="CD56" s="377"/>
      <c r="CE56" s="377"/>
      <c r="CF56" s="377"/>
      <c r="CG56" s="377"/>
      <c r="CH56" s="377"/>
      <c r="CI56" s="377"/>
      <c r="CJ56" s="377"/>
      <c r="CK56" s="377"/>
      <c r="CL56" s="377"/>
      <c r="CM56" s="377"/>
      <c r="CN56" s="377"/>
      <c r="CO56" s="377"/>
      <c r="CP56" s="377"/>
      <c r="CQ56" s="377"/>
      <c r="CR56" s="377"/>
      <c r="CS56" s="377"/>
      <c r="CT56" s="377"/>
      <c r="CU56" s="377"/>
      <c r="CV56" s="377"/>
      <c r="CW56" s="377"/>
      <c r="CX56" s="377"/>
      <c r="CY56" s="377"/>
      <c r="CZ56" s="377"/>
      <c r="DA56" s="377"/>
      <c r="DB56" s="377"/>
      <c r="DC56" s="377"/>
      <c r="DD56" s="377"/>
      <c r="DE56" s="377"/>
      <c r="DF56" s="377"/>
      <c r="DG56" s="377"/>
      <c r="DH56" s="377"/>
      <c r="DI56" s="377"/>
      <c r="DJ56" s="377"/>
      <c r="DK56" s="377"/>
      <c r="DL56" s="377"/>
      <c r="DM56" s="377"/>
      <c r="DN56" s="377"/>
      <c r="DO56" s="377"/>
      <c r="DP56" s="377"/>
      <c r="DQ56" s="377"/>
      <c r="DR56" s="377"/>
      <c r="DS56" s="377"/>
      <c r="DT56" s="377"/>
      <c r="DU56" s="377"/>
      <c r="DV56" s="377"/>
      <c r="DW56" s="377"/>
      <c r="DX56" s="377"/>
      <c r="DY56" s="377"/>
      <c r="DZ56" s="377"/>
      <c r="EA56" s="377"/>
      <c r="EB56" s="377"/>
      <c r="EC56" s="377"/>
      <c r="ED56" s="377"/>
    </row>
    <row r="57" spans="1:134" s="417" customFormat="1" ht="20.45" customHeight="1" x14ac:dyDescent="0.15">
      <c r="A57" s="369"/>
      <c r="B57" s="418" t="s">
        <v>365</v>
      </c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20"/>
      <c r="Y57" s="423">
        <v>3</v>
      </c>
      <c r="Z57" s="424">
        <v>3</v>
      </c>
      <c r="AA57" s="236">
        <v>0</v>
      </c>
      <c r="AB57" s="124">
        <f t="shared" si="5"/>
        <v>32223</v>
      </c>
      <c r="AC57" s="236">
        <v>32223</v>
      </c>
      <c r="AD57" s="236">
        <v>0</v>
      </c>
      <c r="AE57" s="236">
        <v>0</v>
      </c>
      <c r="AF57" s="431">
        <v>0</v>
      </c>
      <c r="AG57" s="431">
        <v>0</v>
      </c>
      <c r="AH57" s="432">
        <v>0</v>
      </c>
      <c r="AI57" s="325"/>
      <c r="AJ57" s="377"/>
      <c r="AK57" s="377"/>
      <c r="AL57" s="377"/>
      <c r="AM57" s="377"/>
      <c r="AN57" s="377"/>
      <c r="AO57" s="377"/>
      <c r="AP57" s="377"/>
      <c r="AQ57" s="377"/>
      <c r="AR57" s="377"/>
      <c r="AS57" s="377"/>
      <c r="AT57" s="377"/>
      <c r="AU57" s="377"/>
      <c r="AV57" s="377"/>
      <c r="AW57" s="377"/>
      <c r="AX57" s="377"/>
      <c r="AY57" s="377"/>
      <c r="AZ57" s="377"/>
      <c r="BA57" s="377"/>
      <c r="BB57" s="377"/>
      <c r="BC57" s="377"/>
      <c r="BD57" s="377"/>
      <c r="BE57" s="377"/>
      <c r="BF57" s="377"/>
      <c r="BG57" s="377"/>
      <c r="BH57" s="377"/>
      <c r="BI57" s="377"/>
      <c r="BJ57" s="377"/>
      <c r="BK57" s="377"/>
      <c r="BL57" s="377"/>
      <c r="BM57" s="377"/>
      <c r="BN57" s="377"/>
      <c r="BO57" s="377"/>
      <c r="BP57" s="377"/>
      <c r="BQ57" s="377"/>
      <c r="BR57" s="377"/>
      <c r="BS57" s="377"/>
      <c r="BT57" s="377"/>
      <c r="BU57" s="377"/>
      <c r="BV57" s="377"/>
      <c r="BW57" s="377"/>
      <c r="BX57" s="377"/>
      <c r="BY57" s="377"/>
      <c r="BZ57" s="377"/>
      <c r="CA57" s="377"/>
      <c r="CB57" s="377"/>
      <c r="CC57" s="377"/>
      <c r="CD57" s="377"/>
      <c r="CE57" s="377"/>
      <c r="CF57" s="377"/>
      <c r="CG57" s="377"/>
      <c r="CH57" s="377"/>
      <c r="CI57" s="377"/>
      <c r="CJ57" s="377"/>
      <c r="CK57" s="377"/>
      <c r="CL57" s="377"/>
      <c r="CM57" s="377"/>
      <c r="CN57" s="377"/>
      <c r="CO57" s="377"/>
      <c r="CP57" s="377"/>
      <c r="CQ57" s="377"/>
      <c r="CR57" s="377"/>
      <c r="CS57" s="377"/>
      <c r="CT57" s="377"/>
      <c r="CU57" s="377"/>
      <c r="CV57" s="377"/>
      <c r="CW57" s="377"/>
      <c r="CX57" s="377"/>
      <c r="CY57" s="377"/>
      <c r="CZ57" s="377"/>
      <c r="DA57" s="377"/>
      <c r="DB57" s="377"/>
      <c r="DC57" s="377"/>
      <c r="DD57" s="377"/>
      <c r="DE57" s="377"/>
      <c r="DF57" s="377"/>
      <c r="DG57" s="377"/>
      <c r="DH57" s="377"/>
      <c r="DI57" s="377"/>
      <c r="DJ57" s="377"/>
      <c r="DK57" s="377"/>
      <c r="DL57" s="377"/>
      <c r="DM57" s="377"/>
      <c r="DN57" s="377"/>
      <c r="DO57" s="377"/>
      <c r="DP57" s="377"/>
      <c r="DQ57" s="377"/>
      <c r="DR57" s="377"/>
      <c r="DS57" s="377"/>
      <c r="DT57" s="377"/>
      <c r="DU57" s="377"/>
      <c r="DV57" s="377"/>
      <c r="DW57" s="377"/>
      <c r="DX57" s="377"/>
      <c r="DY57" s="377"/>
      <c r="DZ57" s="377"/>
      <c r="EA57" s="377"/>
      <c r="EB57" s="377"/>
      <c r="EC57" s="377"/>
      <c r="ED57" s="377"/>
    </row>
    <row r="58" spans="1:134" s="417" customFormat="1" ht="20.45" customHeight="1" x14ac:dyDescent="0.15">
      <c r="A58" s="369"/>
      <c r="B58" s="418" t="s">
        <v>366</v>
      </c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S58" s="419"/>
      <c r="T58" s="419"/>
      <c r="U58" s="419"/>
      <c r="V58" s="419"/>
      <c r="W58" s="419"/>
      <c r="X58" s="420"/>
      <c r="Y58" s="423">
        <v>3</v>
      </c>
      <c r="Z58" s="424">
        <v>4</v>
      </c>
      <c r="AA58" s="236">
        <v>0</v>
      </c>
      <c r="AB58" s="124">
        <f t="shared" si="5"/>
        <v>0</v>
      </c>
      <c r="AC58" s="236">
        <v>0</v>
      </c>
      <c r="AD58" s="431">
        <v>0</v>
      </c>
      <c r="AE58" s="431">
        <v>0</v>
      </c>
      <c r="AF58" s="431">
        <v>0</v>
      </c>
      <c r="AG58" s="431">
        <v>0</v>
      </c>
      <c r="AH58" s="432">
        <v>0</v>
      </c>
      <c r="AI58" s="325"/>
      <c r="AJ58" s="377"/>
      <c r="AK58" s="377"/>
      <c r="AL58" s="377"/>
      <c r="AM58" s="377"/>
      <c r="AN58" s="377"/>
      <c r="AO58" s="377"/>
      <c r="AP58" s="377"/>
      <c r="AQ58" s="377"/>
      <c r="AR58" s="377"/>
      <c r="AS58" s="377"/>
      <c r="AT58" s="377"/>
      <c r="AU58" s="377"/>
      <c r="AV58" s="377"/>
      <c r="AW58" s="377"/>
      <c r="AX58" s="377"/>
      <c r="AY58" s="377"/>
      <c r="AZ58" s="377"/>
      <c r="BA58" s="377"/>
      <c r="BB58" s="377"/>
      <c r="BC58" s="377"/>
      <c r="BD58" s="377"/>
      <c r="BE58" s="377"/>
      <c r="BF58" s="377"/>
      <c r="BG58" s="377"/>
      <c r="BH58" s="377"/>
      <c r="BI58" s="377"/>
      <c r="BJ58" s="377"/>
      <c r="BK58" s="377"/>
      <c r="BL58" s="377"/>
      <c r="BM58" s="377"/>
      <c r="BN58" s="377"/>
      <c r="BO58" s="377"/>
      <c r="BP58" s="377"/>
      <c r="BQ58" s="377"/>
      <c r="BR58" s="377"/>
      <c r="BS58" s="377"/>
      <c r="BT58" s="377"/>
      <c r="BU58" s="377"/>
      <c r="BV58" s="377"/>
      <c r="BW58" s="377"/>
      <c r="BX58" s="377"/>
      <c r="BY58" s="377"/>
      <c r="BZ58" s="377"/>
      <c r="CA58" s="377"/>
      <c r="CB58" s="377"/>
      <c r="CC58" s="377"/>
      <c r="CD58" s="377"/>
      <c r="CE58" s="377"/>
      <c r="CF58" s="377"/>
      <c r="CG58" s="377"/>
      <c r="CH58" s="377"/>
      <c r="CI58" s="377"/>
      <c r="CJ58" s="377"/>
      <c r="CK58" s="377"/>
      <c r="CL58" s="377"/>
      <c r="CM58" s="377"/>
      <c r="CN58" s="377"/>
      <c r="CO58" s="377"/>
      <c r="CP58" s="377"/>
      <c r="CQ58" s="377"/>
      <c r="CR58" s="377"/>
      <c r="CS58" s="377"/>
      <c r="CT58" s="377"/>
      <c r="CU58" s="377"/>
      <c r="CV58" s="377"/>
      <c r="CW58" s="377"/>
      <c r="CX58" s="377"/>
      <c r="CY58" s="377"/>
      <c r="CZ58" s="377"/>
      <c r="DA58" s="377"/>
      <c r="DB58" s="377"/>
      <c r="DC58" s="377"/>
      <c r="DD58" s="377"/>
      <c r="DE58" s="377"/>
      <c r="DF58" s="377"/>
      <c r="DG58" s="377"/>
      <c r="DH58" s="377"/>
      <c r="DI58" s="377"/>
      <c r="DJ58" s="377"/>
      <c r="DK58" s="377"/>
      <c r="DL58" s="377"/>
      <c r="DM58" s="377"/>
      <c r="DN58" s="377"/>
      <c r="DO58" s="377"/>
      <c r="DP58" s="377"/>
      <c r="DQ58" s="377"/>
      <c r="DR58" s="377"/>
      <c r="DS58" s="377"/>
      <c r="DT58" s="377"/>
      <c r="DU58" s="377"/>
      <c r="DV58" s="377"/>
      <c r="DW58" s="377"/>
      <c r="DX58" s="377"/>
      <c r="DY58" s="377"/>
      <c r="DZ58" s="377"/>
      <c r="EA58" s="377"/>
      <c r="EB58" s="377"/>
      <c r="EC58" s="377"/>
      <c r="ED58" s="377"/>
    </row>
    <row r="59" spans="1:134" s="417" customFormat="1" ht="20.45" customHeight="1" x14ac:dyDescent="0.15">
      <c r="A59" s="369"/>
      <c r="B59" s="418" t="s">
        <v>367</v>
      </c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20"/>
      <c r="Y59" s="423">
        <v>3</v>
      </c>
      <c r="Z59" s="424">
        <v>5</v>
      </c>
      <c r="AA59" s="124">
        <f>AA49-SUM(AA50:AA58)</f>
        <v>0</v>
      </c>
      <c r="AB59" s="124">
        <f t="shared" si="5"/>
        <v>54383</v>
      </c>
      <c r="AC59" s="124">
        <f t="shared" ref="AC59:AH59" si="7">AC49-SUM(AC50:AC58)</f>
        <v>54383</v>
      </c>
      <c r="AD59" s="124">
        <f t="shared" si="7"/>
        <v>0</v>
      </c>
      <c r="AE59" s="124">
        <f t="shared" si="7"/>
        <v>0</v>
      </c>
      <c r="AF59" s="124">
        <f t="shared" si="7"/>
        <v>0</v>
      </c>
      <c r="AG59" s="124">
        <f t="shared" si="7"/>
        <v>0</v>
      </c>
      <c r="AH59" s="237">
        <f t="shared" si="7"/>
        <v>0</v>
      </c>
      <c r="AI59" s="325"/>
      <c r="AJ59" s="377"/>
      <c r="AK59" s="377"/>
      <c r="AL59" s="377"/>
      <c r="AM59" s="377"/>
      <c r="AN59" s="377"/>
      <c r="AO59" s="377"/>
      <c r="AP59" s="377"/>
      <c r="AQ59" s="377"/>
      <c r="AR59" s="377"/>
      <c r="AS59" s="377"/>
      <c r="AT59" s="377"/>
      <c r="AU59" s="377"/>
      <c r="AV59" s="377"/>
      <c r="AW59" s="377"/>
      <c r="AX59" s="377"/>
      <c r="AY59" s="377"/>
      <c r="AZ59" s="377"/>
      <c r="BA59" s="377"/>
      <c r="BB59" s="377"/>
      <c r="BC59" s="377"/>
      <c r="BD59" s="377"/>
      <c r="BE59" s="377"/>
      <c r="BF59" s="377"/>
      <c r="BG59" s="377"/>
      <c r="BH59" s="377"/>
      <c r="BI59" s="377"/>
      <c r="BJ59" s="377"/>
      <c r="BK59" s="377"/>
      <c r="BL59" s="377"/>
      <c r="BM59" s="377"/>
      <c r="BN59" s="377"/>
      <c r="BO59" s="377"/>
      <c r="BP59" s="377"/>
      <c r="BQ59" s="377"/>
      <c r="BR59" s="377"/>
      <c r="BS59" s="377"/>
      <c r="BT59" s="377"/>
      <c r="BU59" s="377"/>
      <c r="BV59" s="377"/>
      <c r="BW59" s="377"/>
      <c r="BX59" s="377"/>
      <c r="BY59" s="377"/>
      <c r="BZ59" s="377"/>
      <c r="CA59" s="377"/>
      <c r="CB59" s="377"/>
      <c r="CC59" s="377"/>
      <c r="CD59" s="377"/>
      <c r="CE59" s="377"/>
      <c r="CF59" s="377"/>
      <c r="CG59" s="377"/>
      <c r="CH59" s="377"/>
      <c r="CI59" s="377"/>
      <c r="CJ59" s="377"/>
      <c r="CK59" s="377"/>
      <c r="CL59" s="377"/>
      <c r="CM59" s="377"/>
      <c r="CN59" s="377"/>
      <c r="CO59" s="377"/>
      <c r="CP59" s="377"/>
      <c r="CQ59" s="377"/>
      <c r="CR59" s="377"/>
      <c r="CS59" s="377"/>
      <c r="CT59" s="377"/>
      <c r="CU59" s="377"/>
      <c r="CV59" s="377"/>
      <c r="CW59" s="377"/>
      <c r="CX59" s="377"/>
      <c r="CY59" s="377"/>
      <c r="CZ59" s="377"/>
      <c r="DA59" s="377"/>
      <c r="DB59" s="377"/>
      <c r="DC59" s="377"/>
      <c r="DD59" s="377"/>
      <c r="DE59" s="377"/>
      <c r="DF59" s="377"/>
      <c r="DG59" s="377"/>
      <c r="DH59" s="377"/>
      <c r="DI59" s="377"/>
      <c r="DJ59" s="377"/>
      <c r="DK59" s="377"/>
      <c r="DL59" s="377"/>
      <c r="DM59" s="377"/>
      <c r="DN59" s="377"/>
      <c r="DO59" s="377"/>
      <c r="DP59" s="377"/>
      <c r="DQ59" s="377"/>
      <c r="DR59" s="377"/>
      <c r="DS59" s="377"/>
      <c r="DT59" s="377"/>
      <c r="DU59" s="377"/>
      <c r="DV59" s="377"/>
      <c r="DW59" s="377"/>
      <c r="DX59" s="377"/>
      <c r="DY59" s="377"/>
      <c r="DZ59" s="377"/>
      <c r="EA59" s="377"/>
      <c r="EB59" s="377"/>
      <c r="EC59" s="377"/>
      <c r="ED59" s="377"/>
    </row>
    <row r="60" spans="1:134" s="446" customFormat="1" ht="20.45" customHeight="1" thickBot="1" x14ac:dyDescent="0.2">
      <c r="A60" s="440"/>
      <c r="B60" s="418" t="s">
        <v>368</v>
      </c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19"/>
      <c r="Q60" s="419"/>
      <c r="R60" s="419"/>
      <c r="S60" s="419"/>
      <c r="T60" s="419"/>
      <c r="U60" s="419"/>
      <c r="V60" s="419"/>
      <c r="W60" s="419"/>
      <c r="X60" s="420"/>
      <c r="Y60" s="425">
        <v>3</v>
      </c>
      <c r="Z60" s="426">
        <v>6</v>
      </c>
      <c r="AA60" s="433">
        <v>0</v>
      </c>
      <c r="AB60" s="125">
        <f t="shared" si="5"/>
        <v>0</v>
      </c>
      <c r="AC60" s="433">
        <v>0</v>
      </c>
      <c r="AD60" s="433">
        <v>0</v>
      </c>
      <c r="AE60" s="433">
        <v>0</v>
      </c>
      <c r="AF60" s="427">
        <v>0</v>
      </c>
      <c r="AG60" s="427">
        <v>0</v>
      </c>
      <c r="AH60" s="429">
        <v>0</v>
      </c>
      <c r="AI60" s="325"/>
      <c r="AJ60" s="445"/>
      <c r="AK60" s="445"/>
      <c r="AL60" s="445"/>
      <c r="AM60" s="445"/>
      <c r="AN60" s="445"/>
      <c r="AO60" s="445"/>
      <c r="AP60" s="445"/>
      <c r="AQ60" s="445"/>
      <c r="AR60" s="445"/>
      <c r="AS60" s="445"/>
      <c r="AT60" s="445"/>
      <c r="AU60" s="445"/>
      <c r="AV60" s="445"/>
      <c r="AW60" s="445"/>
      <c r="AX60" s="445"/>
      <c r="AY60" s="445"/>
      <c r="AZ60" s="445"/>
      <c r="BA60" s="445"/>
      <c r="BB60" s="445"/>
      <c r="BC60" s="445"/>
      <c r="BD60" s="445"/>
      <c r="BE60" s="445"/>
      <c r="BF60" s="445"/>
      <c r="BG60" s="445"/>
      <c r="BH60" s="445"/>
      <c r="BI60" s="445"/>
      <c r="BJ60" s="445"/>
      <c r="BK60" s="445"/>
      <c r="BL60" s="445"/>
      <c r="BM60" s="445"/>
      <c r="BN60" s="445"/>
      <c r="BO60" s="445"/>
      <c r="BP60" s="445"/>
      <c r="BQ60" s="445"/>
      <c r="BR60" s="445"/>
      <c r="BS60" s="445"/>
      <c r="BT60" s="445"/>
      <c r="BU60" s="445"/>
      <c r="BV60" s="445"/>
      <c r="BW60" s="445"/>
      <c r="BX60" s="445"/>
      <c r="BY60" s="445"/>
      <c r="BZ60" s="445"/>
      <c r="CA60" s="445"/>
      <c r="CB60" s="445"/>
      <c r="CC60" s="445"/>
      <c r="CD60" s="445"/>
      <c r="CE60" s="445"/>
      <c r="CF60" s="445"/>
      <c r="CG60" s="445"/>
      <c r="CH60" s="445"/>
      <c r="CI60" s="445"/>
      <c r="CJ60" s="445"/>
      <c r="CK60" s="445"/>
      <c r="CL60" s="445"/>
      <c r="CM60" s="445"/>
      <c r="CN60" s="445"/>
      <c r="CO60" s="445"/>
      <c r="CP60" s="445"/>
      <c r="CQ60" s="445"/>
      <c r="CR60" s="445"/>
      <c r="CS60" s="445"/>
      <c r="CT60" s="445"/>
      <c r="CU60" s="445"/>
      <c r="CV60" s="445"/>
      <c r="CW60" s="445"/>
      <c r="CX60" s="445"/>
      <c r="CY60" s="445"/>
      <c r="CZ60" s="445"/>
      <c r="DA60" s="445"/>
      <c r="DB60" s="445"/>
      <c r="DC60" s="445"/>
      <c r="DD60" s="445"/>
      <c r="DE60" s="445"/>
      <c r="DF60" s="445"/>
      <c r="DG60" s="445"/>
      <c r="DH60" s="445"/>
      <c r="DI60" s="445"/>
      <c r="DJ60" s="445"/>
      <c r="DK60" s="445"/>
      <c r="DL60" s="445"/>
      <c r="DM60" s="445"/>
      <c r="DN60" s="445"/>
      <c r="DO60" s="445"/>
      <c r="DP60" s="445"/>
      <c r="DQ60" s="445"/>
      <c r="DR60" s="445"/>
      <c r="DS60" s="445"/>
      <c r="DT60" s="445"/>
      <c r="DU60" s="445"/>
      <c r="DV60" s="445"/>
      <c r="DW60" s="445"/>
      <c r="DX60" s="445"/>
      <c r="DY60" s="445"/>
      <c r="DZ60" s="445"/>
      <c r="EA60" s="445"/>
      <c r="EB60" s="445"/>
      <c r="EC60" s="445"/>
      <c r="ED60" s="445"/>
    </row>
    <row r="61" spans="1:134" s="417" customFormat="1" ht="21.6" customHeight="1" x14ac:dyDescent="0.15">
      <c r="A61" s="369"/>
      <c r="B61" s="459"/>
      <c r="C61" s="459"/>
      <c r="D61" s="459"/>
      <c r="E61" s="459"/>
      <c r="F61" s="459"/>
      <c r="G61" s="459"/>
      <c r="H61" s="460"/>
      <c r="I61" s="459"/>
      <c r="J61" s="459"/>
      <c r="K61" s="459"/>
      <c r="L61" s="459"/>
      <c r="M61" s="461"/>
      <c r="N61" s="460"/>
      <c r="O61" s="459"/>
      <c r="P61" s="459"/>
      <c r="Q61" s="372"/>
      <c r="R61" s="460"/>
      <c r="S61" s="462"/>
      <c r="T61" s="369"/>
      <c r="U61" s="369"/>
      <c r="V61" s="369"/>
      <c r="W61" s="369"/>
      <c r="X61" s="373"/>
      <c r="Y61" s="369"/>
      <c r="Z61" s="459"/>
      <c r="AA61" s="459"/>
      <c r="AB61" s="459"/>
      <c r="AC61" s="459"/>
      <c r="AD61" s="459"/>
      <c r="AE61" s="459"/>
      <c r="AF61" s="459"/>
      <c r="AG61" s="369"/>
      <c r="AH61" s="369"/>
      <c r="AI61" s="389"/>
      <c r="AJ61" s="377"/>
      <c r="AK61" s="377"/>
      <c r="AL61" s="377"/>
      <c r="AM61" s="377"/>
      <c r="AN61" s="377"/>
      <c r="AO61" s="377"/>
      <c r="AP61" s="377"/>
      <c r="AQ61" s="377"/>
      <c r="AR61" s="377"/>
      <c r="AS61" s="377"/>
      <c r="AT61" s="377"/>
      <c r="AU61" s="377"/>
      <c r="AV61" s="377"/>
      <c r="AW61" s="377"/>
      <c r="AX61" s="377"/>
      <c r="AY61" s="377"/>
      <c r="AZ61" s="377"/>
      <c r="BA61" s="377"/>
      <c r="BB61" s="377"/>
      <c r="BC61" s="377"/>
      <c r="BD61" s="377"/>
      <c r="BE61" s="377"/>
      <c r="BF61" s="377"/>
      <c r="BG61" s="377"/>
      <c r="BH61" s="377"/>
      <c r="BI61" s="377"/>
      <c r="BJ61" s="377"/>
      <c r="BK61" s="377"/>
      <c r="BL61" s="377"/>
      <c r="BM61" s="377"/>
      <c r="BN61" s="377"/>
      <c r="BO61" s="377"/>
      <c r="BP61" s="377"/>
      <c r="BQ61" s="377"/>
      <c r="BR61" s="377"/>
      <c r="BS61" s="377"/>
      <c r="BT61" s="377"/>
      <c r="BU61" s="377"/>
      <c r="BV61" s="377"/>
      <c r="BW61" s="377"/>
      <c r="BX61" s="377"/>
      <c r="BY61" s="377"/>
      <c r="BZ61" s="377"/>
      <c r="CA61" s="377"/>
      <c r="CB61" s="377"/>
      <c r="CC61" s="377"/>
      <c r="CD61" s="377"/>
      <c r="CE61" s="377"/>
      <c r="CF61" s="377"/>
      <c r="CG61" s="377"/>
      <c r="CH61" s="377"/>
      <c r="CI61" s="377"/>
      <c r="CJ61" s="377"/>
      <c r="CK61" s="377"/>
      <c r="CL61" s="377"/>
      <c r="CM61" s="377"/>
      <c r="CN61" s="377"/>
      <c r="CO61" s="377"/>
      <c r="CP61" s="377"/>
      <c r="CQ61" s="377"/>
      <c r="CR61" s="377"/>
      <c r="CS61" s="377"/>
      <c r="CT61" s="377"/>
      <c r="CU61" s="377"/>
      <c r="CV61" s="377"/>
      <c r="CW61" s="377"/>
      <c r="CX61" s="377"/>
      <c r="CY61" s="377"/>
      <c r="CZ61" s="377"/>
      <c r="DA61" s="377"/>
      <c r="DB61" s="377"/>
      <c r="DC61" s="377"/>
      <c r="DD61" s="377"/>
      <c r="DE61" s="377"/>
      <c r="DF61" s="377"/>
      <c r="DG61" s="377"/>
      <c r="DH61" s="377"/>
      <c r="DI61" s="377"/>
      <c r="DJ61" s="377"/>
      <c r="DK61" s="377"/>
      <c r="DL61" s="377"/>
      <c r="DM61" s="377"/>
      <c r="DN61" s="377"/>
      <c r="DO61" s="377"/>
      <c r="DP61" s="377"/>
      <c r="DQ61" s="377"/>
      <c r="DR61" s="377"/>
      <c r="DS61" s="377"/>
      <c r="DT61" s="377"/>
      <c r="DU61" s="377"/>
      <c r="DV61" s="377"/>
      <c r="DW61" s="377"/>
      <c r="DX61" s="377"/>
      <c r="DY61" s="377"/>
      <c r="DZ61" s="377"/>
      <c r="EA61" s="377"/>
      <c r="EB61" s="377"/>
      <c r="EC61" s="377"/>
      <c r="ED61" s="377"/>
    </row>
    <row r="62" spans="1:134" s="417" customFormat="1" ht="21.6" hidden="1" customHeight="1" x14ac:dyDescent="0.15">
      <c r="A62" s="459"/>
      <c r="B62" s="459"/>
      <c r="C62" s="459"/>
      <c r="D62" s="459"/>
      <c r="E62" s="459"/>
      <c r="F62" s="459"/>
      <c r="G62" s="459"/>
      <c r="H62" s="460"/>
      <c r="I62" s="459"/>
      <c r="J62" s="459"/>
      <c r="K62" s="459"/>
      <c r="L62" s="459"/>
      <c r="M62" s="461"/>
      <c r="N62" s="460"/>
      <c r="O62" s="459"/>
      <c r="P62" s="463"/>
      <c r="Q62" s="464"/>
      <c r="R62" s="465"/>
      <c r="S62" s="372"/>
      <c r="T62" s="369"/>
      <c r="U62" s="369"/>
      <c r="V62" s="369"/>
      <c r="W62" s="369"/>
      <c r="X62" s="373"/>
      <c r="Y62" s="369"/>
      <c r="Z62" s="459"/>
      <c r="AA62" s="459"/>
      <c r="AB62" s="459"/>
      <c r="AC62" s="459"/>
      <c r="AD62" s="459"/>
      <c r="AE62" s="459"/>
      <c r="AF62" s="459"/>
      <c r="AG62" s="459"/>
      <c r="AH62" s="369"/>
      <c r="AI62" s="389"/>
      <c r="AJ62" s="377"/>
      <c r="AK62" s="377"/>
      <c r="AL62" s="377"/>
      <c r="AM62" s="377"/>
      <c r="AN62" s="377"/>
      <c r="AO62" s="377"/>
      <c r="AP62" s="377"/>
      <c r="AQ62" s="377"/>
      <c r="AR62" s="377"/>
      <c r="AS62" s="377"/>
      <c r="AT62" s="377"/>
      <c r="AU62" s="377"/>
      <c r="AV62" s="377"/>
      <c r="AW62" s="377"/>
      <c r="AX62" s="377"/>
      <c r="AY62" s="377"/>
      <c r="AZ62" s="377"/>
      <c r="BA62" s="377"/>
      <c r="BB62" s="377"/>
      <c r="BC62" s="377"/>
      <c r="BD62" s="377"/>
      <c r="BE62" s="377"/>
      <c r="BF62" s="377"/>
      <c r="BG62" s="377"/>
      <c r="BH62" s="377"/>
      <c r="BI62" s="377"/>
      <c r="BJ62" s="377"/>
      <c r="BK62" s="377"/>
      <c r="BL62" s="377"/>
      <c r="BM62" s="377"/>
      <c r="BN62" s="377"/>
      <c r="BO62" s="377"/>
      <c r="BP62" s="377"/>
      <c r="BQ62" s="377"/>
      <c r="BR62" s="377"/>
      <c r="BS62" s="377"/>
      <c r="BT62" s="377"/>
      <c r="BU62" s="377"/>
      <c r="BV62" s="377"/>
      <c r="BW62" s="377"/>
      <c r="BX62" s="377"/>
      <c r="BY62" s="377"/>
      <c r="BZ62" s="377"/>
      <c r="CA62" s="377"/>
      <c r="CB62" s="377"/>
      <c r="CC62" s="377"/>
      <c r="CD62" s="377"/>
      <c r="CE62" s="377"/>
      <c r="CF62" s="377"/>
      <c r="CG62" s="377"/>
      <c r="CH62" s="377"/>
      <c r="CI62" s="377"/>
      <c r="CJ62" s="377"/>
      <c r="CK62" s="377"/>
      <c r="CL62" s="377"/>
      <c r="CM62" s="377"/>
      <c r="CN62" s="377"/>
      <c r="CO62" s="377"/>
      <c r="CP62" s="377"/>
      <c r="CQ62" s="377"/>
      <c r="CR62" s="377"/>
      <c r="CS62" s="377"/>
      <c r="CT62" s="377"/>
      <c r="CU62" s="377"/>
      <c r="CV62" s="377"/>
      <c r="CW62" s="377"/>
      <c r="CX62" s="377"/>
      <c r="CY62" s="377"/>
      <c r="CZ62" s="377"/>
      <c r="DA62" s="377"/>
      <c r="DB62" s="377"/>
      <c r="DC62" s="377"/>
      <c r="DD62" s="377"/>
      <c r="DE62" s="377"/>
      <c r="DF62" s="377"/>
      <c r="DG62" s="377"/>
      <c r="DH62" s="377"/>
      <c r="DI62" s="377"/>
      <c r="DJ62" s="377"/>
      <c r="DK62" s="377"/>
      <c r="DL62" s="377"/>
      <c r="DM62" s="377"/>
      <c r="DN62" s="377"/>
      <c r="DO62" s="377"/>
      <c r="DP62" s="377"/>
      <c r="DQ62" s="377"/>
      <c r="DR62" s="377"/>
      <c r="DS62" s="377"/>
      <c r="DT62" s="377"/>
      <c r="DU62" s="377"/>
      <c r="DV62" s="377"/>
      <c r="DW62" s="377"/>
      <c r="DX62" s="377"/>
      <c r="DY62" s="377"/>
      <c r="DZ62" s="377"/>
      <c r="EA62" s="377"/>
      <c r="EB62" s="377"/>
      <c r="EC62" s="377"/>
      <c r="ED62" s="377"/>
    </row>
    <row r="63" spans="1:134" ht="21.6" hidden="1" customHeight="1" x14ac:dyDescent="0.15">
      <c r="A63" s="459"/>
      <c r="B63" s="459"/>
      <c r="C63" s="459"/>
      <c r="D63" s="459"/>
      <c r="E63" s="459"/>
      <c r="F63" s="459"/>
      <c r="G63" s="459"/>
      <c r="H63" s="460"/>
      <c r="I63" s="459"/>
      <c r="J63" s="459"/>
      <c r="K63" s="459"/>
      <c r="L63" s="459"/>
      <c r="M63" s="461"/>
      <c r="N63" s="460"/>
      <c r="O63" s="459"/>
      <c r="P63" s="463"/>
      <c r="Q63" s="464"/>
      <c r="R63" s="465"/>
      <c r="S63" s="372"/>
      <c r="T63" s="369"/>
      <c r="U63" s="369"/>
      <c r="V63" s="369"/>
      <c r="W63" s="369"/>
      <c r="X63" s="373"/>
      <c r="Y63" s="369"/>
      <c r="Z63" s="459"/>
      <c r="AA63" s="459"/>
      <c r="AB63" s="459"/>
      <c r="AC63" s="459"/>
      <c r="AD63" s="459"/>
      <c r="AE63" s="459"/>
      <c r="AF63" s="459"/>
      <c r="AG63" s="459"/>
      <c r="AH63" s="369"/>
      <c r="AI63" s="389"/>
      <c r="AJ63" s="377"/>
      <c r="AK63" s="378"/>
      <c r="AL63" s="378"/>
      <c r="AM63" s="378"/>
      <c r="AN63" s="378"/>
      <c r="AO63" s="378"/>
      <c r="AP63" s="378"/>
      <c r="AQ63" s="378"/>
      <c r="AR63" s="378"/>
      <c r="AS63" s="378"/>
      <c r="AT63" s="378"/>
      <c r="AU63" s="378"/>
      <c r="AV63" s="378"/>
      <c r="AW63" s="378"/>
      <c r="AX63" s="378"/>
      <c r="AY63" s="378"/>
      <c r="AZ63" s="378"/>
      <c r="BA63" s="378"/>
      <c r="BB63" s="378"/>
      <c r="BC63" s="378"/>
      <c r="BD63" s="378"/>
      <c r="BE63" s="378"/>
      <c r="BF63" s="378"/>
      <c r="BG63" s="378"/>
      <c r="BH63" s="378"/>
      <c r="BI63" s="378"/>
      <c r="BJ63" s="378"/>
      <c r="BK63" s="378"/>
      <c r="BL63" s="378"/>
      <c r="BM63" s="378"/>
      <c r="BN63" s="378"/>
      <c r="BO63" s="378"/>
      <c r="BP63" s="378"/>
      <c r="BQ63" s="378"/>
      <c r="BR63" s="378"/>
      <c r="BS63" s="378"/>
      <c r="BT63" s="378"/>
      <c r="BU63" s="378"/>
      <c r="BV63" s="378"/>
      <c r="BW63" s="378"/>
      <c r="BX63" s="378"/>
      <c r="BY63" s="378"/>
      <c r="BZ63" s="378"/>
      <c r="CA63" s="378"/>
      <c r="CB63" s="378"/>
      <c r="CC63" s="378"/>
      <c r="CD63" s="378"/>
      <c r="CE63" s="378"/>
      <c r="CF63" s="378"/>
      <c r="CG63" s="378"/>
      <c r="CH63" s="378"/>
      <c r="CI63" s="378"/>
      <c r="CJ63" s="378"/>
      <c r="CK63" s="378"/>
      <c r="CL63" s="378"/>
      <c r="CM63" s="378"/>
      <c r="CN63" s="378"/>
      <c r="CO63" s="378"/>
      <c r="CP63" s="378"/>
      <c r="CQ63" s="378"/>
      <c r="CR63" s="378"/>
      <c r="CS63" s="378"/>
      <c r="CT63" s="378"/>
      <c r="CU63" s="378"/>
      <c r="CV63" s="378"/>
      <c r="CW63" s="378"/>
      <c r="CX63" s="378"/>
      <c r="CY63" s="378"/>
      <c r="CZ63" s="378"/>
      <c r="DA63" s="378"/>
      <c r="DB63" s="378"/>
      <c r="DC63" s="378"/>
      <c r="DD63" s="378"/>
      <c r="DE63" s="378"/>
      <c r="DF63" s="378"/>
      <c r="DG63" s="378"/>
      <c r="DH63" s="378"/>
      <c r="DI63" s="378"/>
      <c r="DJ63" s="378"/>
      <c r="DK63" s="378"/>
      <c r="DL63" s="378"/>
      <c r="DM63" s="378"/>
      <c r="DN63" s="378"/>
      <c r="DO63" s="378"/>
      <c r="DP63" s="378"/>
      <c r="DQ63" s="378"/>
      <c r="DR63" s="378"/>
      <c r="DS63" s="378"/>
      <c r="DT63" s="378"/>
      <c r="DU63" s="378"/>
      <c r="DV63" s="378"/>
      <c r="DW63" s="378"/>
      <c r="DX63" s="378"/>
      <c r="DY63" s="378"/>
      <c r="DZ63" s="378"/>
      <c r="EA63" s="378"/>
      <c r="EB63" s="378"/>
      <c r="EC63" s="378"/>
      <c r="ED63" s="378"/>
    </row>
    <row r="64" spans="1:134" ht="21.6" hidden="1" customHeight="1" x14ac:dyDescent="0.15">
      <c r="A64" s="459"/>
      <c r="B64" s="459"/>
      <c r="C64" s="459"/>
      <c r="D64" s="459"/>
      <c r="E64" s="459"/>
      <c r="F64" s="459"/>
      <c r="G64" s="459"/>
      <c r="H64" s="460"/>
      <c r="I64" s="459"/>
      <c r="J64" s="459"/>
      <c r="K64" s="459"/>
      <c r="L64" s="459"/>
      <c r="M64" s="461"/>
      <c r="N64" s="460"/>
      <c r="O64" s="459"/>
      <c r="P64" s="463"/>
      <c r="Q64" s="464"/>
      <c r="R64" s="465"/>
      <c r="S64" s="372"/>
      <c r="T64" s="369"/>
      <c r="U64" s="369"/>
      <c r="V64" s="369"/>
      <c r="W64" s="369"/>
      <c r="X64" s="373"/>
      <c r="Y64" s="369"/>
      <c r="Z64" s="459"/>
      <c r="AA64" s="459"/>
      <c r="AB64" s="459"/>
      <c r="AC64" s="459"/>
      <c r="AD64" s="459"/>
      <c r="AE64" s="459"/>
      <c r="AF64" s="459"/>
      <c r="AG64" s="459"/>
      <c r="AH64" s="369"/>
      <c r="AI64" s="389"/>
      <c r="AJ64" s="377"/>
      <c r="AK64" s="378"/>
      <c r="AL64" s="378"/>
      <c r="AM64" s="378"/>
      <c r="AN64" s="378"/>
      <c r="AO64" s="378"/>
      <c r="AP64" s="378"/>
      <c r="AQ64" s="378"/>
      <c r="AR64" s="378"/>
      <c r="AS64" s="378"/>
      <c r="AT64" s="378"/>
      <c r="AU64" s="378"/>
      <c r="AV64" s="378"/>
      <c r="AW64" s="378"/>
      <c r="AX64" s="378"/>
      <c r="AY64" s="378"/>
      <c r="AZ64" s="378"/>
      <c r="BA64" s="378"/>
      <c r="BB64" s="378"/>
      <c r="BC64" s="378"/>
      <c r="BD64" s="378"/>
      <c r="BE64" s="378"/>
      <c r="BF64" s="378"/>
      <c r="BG64" s="378"/>
      <c r="BH64" s="378"/>
      <c r="BI64" s="378"/>
      <c r="BJ64" s="378"/>
      <c r="BK64" s="378"/>
      <c r="BL64" s="378"/>
      <c r="BM64" s="378"/>
      <c r="BN64" s="378"/>
      <c r="BO64" s="378"/>
      <c r="BP64" s="378"/>
      <c r="BQ64" s="378"/>
      <c r="BR64" s="378"/>
      <c r="BS64" s="378"/>
      <c r="BT64" s="378"/>
      <c r="BU64" s="378"/>
      <c r="BV64" s="378"/>
      <c r="BW64" s="378"/>
      <c r="BX64" s="378"/>
      <c r="BY64" s="378"/>
      <c r="BZ64" s="378"/>
      <c r="CA64" s="378"/>
      <c r="CB64" s="378"/>
      <c r="CC64" s="378"/>
      <c r="CD64" s="378"/>
      <c r="CE64" s="378"/>
      <c r="CF64" s="378"/>
      <c r="CG64" s="378"/>
      <c r="CH64" s="378"/>
      <c r="CI64" s="378"/>
      <c r="CJ64" s="378"/>
      <c r="CK64" s="378"/>
      <c r="CL64" s="378"/>
      <c r="CM64" s="378"/>
      <c r="CN64" s="378"/>
      <c r="CO64" s="378"/>
      <c r="CP64" s="378"/>
      <c r="CQ64" s="378"/>
      <c r="CR64" s="378"/>
      <c r="CS64" s="378"/>
      <c r="CT64" s="378"/>
      <c r="CU64" s="378"/>
      <c r="CV64" s="378"/>
      <c r="CW64" s="378"/>
      <c r="CX64" s="378"/>
      <c r="CY64" s="378"/>
      <c r="CZ64" s="378"/>
      <c r="DA64" s="378"/>
      <c r="DB64" s="378"/>
      <c r="DC64" s="378"/>
      <c r="DD64" s="378"/>
      <c r="DE64" s="378"/>
      <c r="DF64" s="378"/>
      <c r="DG64" s="378"/>
      <c r="DH64" s="378"/>
      <c r="DI64" s="378"/>
      <c r="DJ64" s="378"/>
      <c r="DK64" s="378"/>
      <c r="DL64" s="378"/>
      <c r="DM64" s="378"/>
      <c r="DN64" s="378"/>
      <c r="DO64" s="378"/>
      <c r="DP64" s="378"/>
      <c r="DQ64" s="378"/>
      <c r="DR64" s="378"/>
      <c r="DS64" s="378"/>
      <c r="DT64" s="378"/>
      <c r="DU64" s="378"/>
      <c r="DV64" s="378"/>
      <c r="DW64" s="378"/>
      <c r="DX64" s="378"/>
      <c r="DY64" s="378"/>
      <c r="DZ64" s="378"/>
      <c r="EA64" s="378"/>
      <c r="EB64" s="378"/>
      <c r="EC64" s="378"/>
      <c r="ED64" s="378"/>
    </row>
    <row r="65" spans="1:134" ht="21.6" hidden="1" customHeight="1" x14ac:dyDescent="0.15">
      <c r="A65" s="459"/>
      <c r="B65" s="459"/>
      <c r="C65" s="459"/>
      <c r="D65" s="459"/>
      <c r="E65" s="459"/>
      <c r="F65" s="459"/>
      <c r="G65" s="459"/>
      <c r="H65" s="460"/>
      <c r="I65" s="459"/>
      <c r="J65" s="459"/>
      <c r="K65" s="459"/>
      <c r="L65" s="459"/>
      <c r="M65" s="461"/>
      <c r="N65" s="460"/>
      <c r="O65" s="459"/>
      <c r="P65" s="463"/>
      <c r="Q65" s="464"/>
      <c r="R65" s="465"/>
      <c r="S65" s="372"/>
      <c r="T65" s="369"/>
      <c r="U65" s="369"/>
      <c r="V65" s="369"/>
      <c r="W65" s="369"/>
      <c r="X65" s="373"/>
      <c r="Y65" s="369"/>
      <c r="Z65" s="459"/>
      <c r="AA65" s="459"/>
      <c r="AB65" s="459"/>
      <c r="AC65" s="459"/>
      <c r="AD65" s="459"/>
      <c r="AE65" s="459"/>
      <c r="AF65" s="459"/>
      <c r="AG65" s="459"/>
      <c r="AH65" s="369"/>
      <c r="AI65" s="389"/>
      <c r="AJ65" s="377"/>
      <c r="AK65" s="378"/>
      <c r="AL65" s="378"/>
      <c r="AM65" s="378"/>
      <c r="AN65" s="378"/>
      <c r="AO65" s="378"/>
      <c r="AP65" s="378"/>
      <c r="AQ65" s="378"/>
      <c r="AR65" s="378"/>
      <c r="AS65" s="378"/>
      <c r="AT65" s="378"/>
      <c r="AU65" s="378"/>
      <c r="AV65" s="378"/>
      <c r="AW65" s="378"/>
      <c r="AX65" s="378"/>
      <c r="AY65" s="378"/>
      <c r="AZ65" s="378"/>
      <c r="BA65" s="378"/>
      <c r="BB65" s="378"/>
      <c r="BC65" s="378"/>
      <c r="BD65" s="378"/>
      <c r="BE65" s="378"/>
      <c r="BF65" s="378"/>
      <c r="BG65" s="378"/>
      <c r="BH65" s="378"/>
      <c r="BI65" s="378"/>
      <c r="BJ65" s="378"/>
      <c r="BK65" s="378"/>
      <c r="BL65" s="378"/>
      <c r="BM65" s="378"/>
      <c r="BN65" s="378"/>
      <c r="BO65" s="378"/>
      <c r="BP65" s="378"/>
      <c r="BQ65" s="378"/>
      <c r="BR65" s="378"/>
      <c r="BS65" s="378"/>
      <c r="BT65" s="378"/>
      <c r="BU65" s="378"/>
      <c r="BV65" s="378"/>
      <c r="BW65" s="378"/>
      <c r="BX65" s="378"/>
      <c r="BY65" s="378"/>
      <c r="BZ65" s="378"/>
      <c r="CA65" s="378"/>
      <c r="CB65" s="378"/>
      <c r="CC65" s="378"/>
      <c r="CD65" s="378"/>
      <c r="CE65" s="378"/>
      <c r="CF65" s="378"/>
      <c r="CG65" s="378"/>
      <c r="CH65" s="378"/>
      <c r="CI65" s="378"/>
      <c r="CJ65" s="378"/>
      <c r="CK65" s="378"/>
      <c r="CL65" s="378"/>
      <c r="CM65" s="378"/>
      <c r="CN65" s="378"/>
      <c r="CO65" s="378"/>
      <c r="CP65" s="378"/>
      <c r="CQ65" s="378"/>
      <c r="CR65" s="378"/>
      <c r="CS65" s="378"/>
      <c r="CT65" s="378"/>
      <c r="CU65" s="378"/>
      <c r="CV65" s="378"/>
      <c r="CW65" s="378"/>
      <c r="CX65" s="378"/>
      <c r="CY65" s="378"/>
      <c r="CZ65" s="378"/>
      <c r="DA65" s="378"/>
      <c r="DB65" s="378"/>
      <c r="DC65" s="378"/>
      <c r="DD65" s="378"/>
      <c r="DE65" s="378"/>
      <c r="DF65" s="378"/>
      <c r="DG65" s="378"/>
      <c r="DH65" s="378"/>
      <c r="DI65" s="378"/>
      <c r="DJ65" s="378"/>
      <c r="DK65" s="378"/>
      <c r="DL65" s="378"/>
      <c r="DM65" s="378"/>
      <c r="DN65" s="378"/>
      <c r="DO65" s="378"/>
      <c r="DP65" s="378"/>
      <c r="DQ65" s="378"/>
      <c r="DR65" s="378"/>
      <c r="DS65" s="378"/>
      <c r="DT65" s="378"/>
      <c r="DU65" s="378"/>
      <c r="DV65" s="378"/>
      <c r="DW65" s="378"/>
      <c r="DX65" s="378"/>
      <c r="DY65" s="378"/>
      <c r="DZ65" s="378"/>
      <c r="EA65" s="378"/>
      <c r="EB65" s="378"/>
      <c r="EC65" s="378"/>
      <c r="ED65" s="378"/>
    </row>
    <row r="66" spans="1:134" ht="21.6" hidden="1" customHeight="1" x14ac:dyDescent="0.15">
      <c r="A66" s="459"/>
      <c r="B66" s="459"/>
      <c r="C66" s="459"/>
      <c r="D66" s="459"/>
      <c r="E66" s="459"/>
      <c r="F66" s="459"/>
      <c r="G66" s="459"/>
      <c r="H66" s="460"/>
      <c r="I66" s="459"/>
      <c r="J66" s="459"/>
      <c r="K66" s="459"/>
      <c r="L66" s="459"/>
      <c r="M66" s="461"/>
      <c r="N66" s="460"/>
      <c r="O66" s="459"/>
      <c r="P66" s="463"/>
      <c r="Q66" s="464"/>
      <c r="R66" s="465"/>
      <c r="S66" s="372"/>
      <c r="T66" s="369"/>
      <c r="U66" s="369"/>
      <c r="V66" s="369"/>
      <c r="W66" s="369"/>
      <c r="X66" s="373"/>
      <c r="Y66" s="369"/>
      <c r="Z66" s="459"/>
      <c r="AA66" s="459"/>
      <c r="AB66" s="459"/>
      <c r="AC66" s="459"/>
      <c r="AD66" s="459"/>
      <c r="AE66" s="459"/>
      <c r="AF66" s="459"/>
      <c r="AG66" s="459"/>
      <c r="AH66" s="369"/>
      <c r="AI66" s="389"/>
      <c r="AJ66" s="377"/>
      <c r="AK66" s="378"/>
      <c r="AL66" s="378"/>
      <c r="AM66" s="378"/>
      <c r="AN66" s="378"/>
      <c r="AO66" s="378"/>
      <c r="AP66" s="378"/>
      <c r="AQ66" s="378"/>
      <c r="AR66" s="378"/>
      <c r="AS66" s="378"/>
      <c r="AT66" s="378"/>
      <c r="AU66" s="378"/>
      <c r="AV66" s="378"/>
      <c r="AW66" s="378"/>
      <c r="AX66" s="378"/>
      <c r="AY66" s="378"/>
      <c r="AZ66" s="378"/>
      <c r="BA66" s="378"/>
      <c r="BB66" s="378"/>
      <c r="BC66" s="378"/>
      <c r="BD66" s="378"/>
      <c r="BE66" s="378"/>
      <c r="BF66" s="378"/>
      <c r="BG66" s="378"/>
      <c r="BH66" s="378"/>
      <c r="BI66" s="378"/>
      <c r="BJ66" s="378"/>
      <c r="BK66" s="378"/>
      <c r="BL66" s="378"/>
      <c r="BM66" s="378"/>
      <c r="BN66" s="378"/>
      <c r="BO66" s="378"/>
      <c r="BP66" s="378"/>
      <c r="BQ66" s="378"/>
      <c r="BR66" s="378"/>
      <c r="BS66" s="378"/>
      <c r="BT66" s="378"/>
      <c r="BU66" s="378"/>
      <c r="BV66" s="378"/>
      <c r="BW66" s="378"/>
      <c r="BX66" s="378"/>
      <c r="BY66" s="378"/>
      <c r="BZ66" s="378"/>
      <c r="CA66" s="378"/>
      <c r="CB66" s="378"/>
      <c r="CC66" s="378"/>
      <c r="CD66" s="378"/>
      <c r="CE66" s="378"/>
      <c r="CF66" s="378"/>
      <c r="CG66" s="378"/>
      <c r="CH66" s="378"/>
      <c r="CI66" s="378"/>
      <c r="CJ66" s="378"/>
      <c r="CK66" s="378"/>
      <c r="CL66" s="378"/>
      <c r="CM66" s="378"/>
      <c r="CN66" s="378"/>
      <c r="CO66" s="378"/>
      <c r="CP66" s="378"/>
      <c r="CQ66" s="378"/>
      <c r="CR66" s="378"/>
      <c r="CS66" s="378"/>
      <c r="CT66" s="378"/>
      <c r="CU66" s="378"/>
      <c r="CV66" s="378"/>
      <c r="CW66" s="378"/>
      <c r="CX66" s="378"/>
      <c r="CY66" s="378"/>
      <c r="CZ66" s="378"/>
      <c r="DA66" s="378"/>
      <c r="DB66" s="378"/>
      <c r="DC66" s="378"/>
      <c r="DD66" s="378"/>
      <c r="DE66" s="378"/>
      <c r="DF66" s="378"/>
      <c r="DG66" s="378"/>
      <c r="DH66" s="378"/>
      <c r="DI66" s="378"/>
      <c r="DJ66" s="378"/>
      <c r="DK66" s="378"/>
      <c r="DL66" s="378"/>
      <c r="DM66" s="378"/>
      <c r="DN66" s="378"/>
      <c r="DO66" s="378"/>
      <c r="DP66" s="378"/>
      <c r="DQ66" s="378"/>
      <c r="DR66" s="378"/>
      <c r="DS66" s="378"/>
      <c r="DT66" s="378"/>
      <c r="DU66" s="378"/>
      <c r="DV66" s="378"/>
      <c r="DW66" s="378"/>
      <c r="DX66" s="378"/>
      <c r="DY66" s="378"/>
      <c r="DZ66" s="378"/>
      <c r="EA66" s="378"/>
      <c r="EB66" s="378"/>
      <c r="EC66" s="378"/>
      <c r="ED66" s="378"/>
    </row>
    <row r="67" spans="1:134" ht="21.6" hidden="1" customHeight="1" x14ac:dyDescent="0.15">
      <c r="A67" s="459"/>
      <c r="B67" s="459"/>
      <c r="C67" s="459"/>
      <c r="D67" s="459"/>
      <c r="E67" s="459"/>
      <c r="F67" s="459"/>
      <c r="G67" s="459"/>
      <c r="H67" s="460"/>
      <c r="I67" s="459"/>
      <c r="J67" s="459"/>
      <c r="K67" s="459"/>
      <c r="L67" s="459"/>
      <c r="M67" s="461"/>
      <c r="N67" s="460"/>
      <c r="O67" s="459"/>
      <c r="P67" s="463"/>
      <c r="Q67" s="464"/>
      <c r="R67" s="465"/>
      <c r="S67" s="372"/>
      <c r="T67" s="369"/>
      <c r="U67" s="369"/>
      <c r="V67" s="369"/>
      <c r="W67" s="369"/>
      <c r="X67" s="373"/>
      <c r="Y67" s="369"/>
      <c r="Z67" s="459"/>
      <c r="AA67" s="459"/>
      <c r="AB67" s="459"/>
      <c r="AC67" s="459"/>
      <c r="AD67" s="459"/>
      <c r="AE67" s="459"/>
      <c r="AF67" s="459"/>
      <c r="AG67" s="459"/>
      <c r="AH67" s="369"/>
      <c r="AI67" s="389"/>
      <c r="AJ67" s="377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8"/>
      <c r="AX67" s="378"/>
      <c r="AY67" s="378"/>
      <c r="AZ67" s="378"/>
      <c r="BA67" s="378"/>
      <c r="BB67" s="378"/>
      <c r="BC67" s="378"/>
      <c r="BD67" s="378"/>
      <c r="BE67" s="378"/>
      <c r="BF67" s="378"/>
      <c r="BG67" s="378"/>
      <c r="BH67" s="378"/>
      <c r="BI67" s="378"/>
      <c r="BJ67" s="378"/>
      <c r="BK67" s="378"/>
      <c r="BL67" s="378"/>
      <c r="BM67" s="378"/>
      <c r="BN67" s="378"/>
      <c r="BO67" s="378"/>
      <c r="BP67" s="378"/>
      <c r="BQ67" s="378"/>
      <c r="BR67" s="378"/>
      <c r="BS67" s="378"/>
      <c r="BT67" s="378"/>
      <c r="BU67" s="378"/>
      <c r="BV67" s="378"/>
      <c r="BW67" s="378"/>
      <c r="BX67" s="378"/>
      <c r="BY67" s="378"/>
      <c r="BZ67" s="378"/>
      <c r="CA67" s="378"/>
      <c r="CB67" s="378"/>
      <c r="CC67" s="378"/>
      <c r="CD67" s="378"/>
      <c r="CE67" s="378"/>
      <c r="CF67" s="378"/>
      <c r="CG67" s="378"/>
      <c r="CH67" s="378"/>
      <c r="CI67" s="378"/>
      <c r="CJ67" s="378"/>
      <c r="CK67" s="378"/>
      <c r="CL67" s="378"/>
      <c r="CM67" s="378"/>
      <c r="CN67" s="378"/>
      <c r="CO67" s="378"/>
      <c r="CP67" s="378"/>
      <c r="CQ67" s="378"/>
      <c r="CR67" s="378"/>
      <c r="CS67" s="378"/>
      <c r="CT67" s="378"/>
      <c r="CU67" s="378"/>
      <c r="CV67" s="378"/>
      <c r="CW67" s="378"/>
      <c r="CX67" s="378"/>
      <c r="CY67" s="378"/>
      <c r="CZ67" s="378"/>
      <c r="DA67" s="378"/>
      <c r="DB67" s="378"/>
      <c r="DC67" s="378"/>
      <c r="DD67" s="378"/>
      <c r="DE67" s="378"/>
      <c r="DF67" s="378"/>
      <c r="DG67" s="378"/>
      <c r="DH67" s="378"/>
      <c r="DI67" s="378"/>
      <c r="DJ67" s="378"/>
      <c r="DK67" s="378"/>
      <c r="DL67" s="378"/>
      <c r="DM67" s="378"/>
      <c r="DN67" s="378"/>
      <c r="DO67" s="378"/>
      <c r="DP67" s="378"/>
      <c r="DQ67" s="378"/>
      <c r="DR67" s="378"/>
      <c r="DS67" s="378"/>
      <c r="DT67" s="378"/>
      <c r="DU67" s="378"/>
      <c r="DV67" s="378"/>
      <c r="DW67" s="378"/>
      <c r="DX67" s="378"/>
      <c r="DY67" s="378"/>
      <c r="DZ67" s="378"/>
      <c r="EA67" s="378"/>
      <c r="EB67" s="378"/>
      <c r="EC67" s="378"/>
      <c r="ED67" s="378"/>
    </row>
    <row r="68" spans="1:134" ht="21.6" hidden="1" customHeight="1" x14ac:dyDescent="0.15">
      <c r="A68" s="459"/>
      <c r="B68" s="459"/>
      <c r="C68" s="459"/>
      <c r="D68" s="459"/>
      <c r="E68" s="459"/>
      <c r="F68" s="459"/>
      <c r="G68" s="459"/>
      <c r="H68" s="460"/>
      <c r="I68" s="459"/>
      <c r="J68" s="459"/>
      <c r="K68" s="459"/>
      <c r="L68" s="459"/>
      <c r="M68" s="461"/>
      <c r="N68" s="460"/>
      <c r="O68" s="459"/>
      <c r="P68" s="463"/>
      <c r="Q68" s="464"/>
      <c r="R68" s="465"/>
      <c r="S68" s="372"/>
      <c r="T68" s="369"/>
      <c r="U68" s="369"/>
      <c r="V68" s="369"/>
      <c r="W68" s="369"/>
      <c r="X68" s="373"/>
      <c r="Y68" s="369"/>
      <c r="Z68" s="459"/>
      <c r="AA68" s="459"/>
      <c r="AB68" s="459"/>
      <c r="AC68" s="459"/>
      <c r="AD68" s="459"/>
      <c r="AE68" s="459"/>
      <c r="AF68" s="459"/>
      <c r="AG68" s="459"/>
      <c r="AH68" s="369"/>
      <c r="AI68" s="389"/>
      <c r="AJ68" s="377"/>
      <c r="AK68" s="378"/>
      <c r="AL68" s="378"/>
      <c r="AM68" s="378"/>
      <c r="AN68" s="378"/>
      <c r="AO68" s="378"/>
      <c r="AP68" s="378"/>
      <c r="AQ68" s="378"/>
      <c r="AR68" s="378"/>
      <c r="AS68" s="378"/>
      <c r="AT68" s="378"/>
      <c r="AU68" s="378"/>
      <c r="AV68" s="378"/>
      <c r="AW68" s="378"/>
      <c r="AX68" s="378"/>
      <c r="AY68" s="378"/>
      <c r="AZ68" s="378"/>
      <c r="BA68" s="378"/>
      <c r="BB68" s="378"/>
      <c r="BC68" s="378"/>
      <c r="BD68" s="378"/>
      <c r="BE68" s="378"/>
      <c r="BF68" s="378"/>
      <c r="BG68" s="378"/>
      <c r="BH68" s="378"/>
      <c r="BI68" s="378"/>
      <c r="BJ68" s="378"/>
      <c r="BK68" s="378"/>
      <c r="BL68" s="378"/>
      <c r="BM68" s="378"/>
      <c r="BN68" s="378"/>
      <c r="BO68" s="378"/>
      <c r="BP68" s="378"/>
      <c r="BQ68" s="378"/>
      <c r="BR68" s="378"/>
      <c r="BS68" s="378"/>
      <c r="BT68" s="378"/>
      <c r="BU68" s="378"/>
      <c r="BV68" s="378"/>
      <c r="BW68" s="378"/>
      <c r="BX68" s="378"/>
      <c r="BY68" s="378"/>
      <c r="BZ68" s="378"/>
      <c r="CA68" s="378"/>
      <c r="CB68" s="378"/>
      <c r="CC68" s="378"/>
      <c r="CD68" s="378"/>
      <c r="CE68" s="378"/>
      <c r="CF68" s="378"/>
      <c r="CG68" s="378"/>
      <c r="CH68" s="378"/>
      <c r="CI68" s="378"/>
      <c r="CJ68" s="378"/>
      <c r="CK68" s="378"/>
      <c r="CL68" s="378"/>
      <c r="CM68" s="378"/>
      <c r="CN68" s="378"/>
      <c r="CO68" s="378"/>
      <c r="CP68" s="378"/>
      <c r="CQ68" s="378"/>
      <c r="CR68" s="378"/>
      <c r="CS68" s="378"/>
      <c r="CT68" s="378"/>
      <c r="CU68" s="378"/>
      <c r="CV68" s="378"/>
      <c r="CW68" s="378"/>
      <c r="CX68" s="378"/>
      <c r="CY68" s="378"/>
      <c r="CZ68" s="378"/>
      <c r="DA68" s="378"/>
      <c r="DB68" s="378"/>
      <c r="DC68" s="378"/>
      <c r="DD68" s="378"/>
      <c r="DE68" s="378"/>
      <c r="DF68" s="378"/>
      <c r="DG68" s="378"/>
      <c r="DH68" s="378"/>
      <c r="DI68" s="378"/>
      <c r="DJ68" s="378"/>
      <c r="DK68" s="378"/>
      <c r="DL68" s="378"/>
      <c r="DM68" s="378"/>
      <c r="DN68" s="378"/>
      <c r="DO68" s="378"/>
      <c r="DP68" s="378"/>
      <c r="DQ68" s="378"/>
      <c r="DR68" s="378"/>
      <c r="DS68" s="378"/>
      <c r="DT68" s="378"/>
      <c r="DU68" s="378"/>
      <c r="DV68" s="378"/>
      <c r="DW68" s="378"/>
      <c r="DX68" s="378"/>
      <c r="DY68" s="378"/>
      <c r="DZ68" s="378"/>
      <c r="EA68" s="378"/>
      <c r="EB68" s="378"/>
      <c r="EC68" s="378"/>
      <c r="ED68" s="378"/>
    </row>
    <row r="69" spans="1:134" ht="21.6" hidden="1" customHeight="1" x14ac:dyDescent="0.15">
      <c r="A69" s="459"/>
      <c r="B69" s="459"/>
      <c r="C69" s="459"/>
      <c r="D69" s="459"/>
      <c r="E69" s="459"/>
      <c r="F69" s="459"/>
      <c r="G69" s="459"/>
      <c r="H69" s="460"/>
      <c r="I69" s="459"/>
      <c r="J69" s="459"/>
      <c r="K69" s="459"/>
      <c r="L69" s="459"/>
      <c r="M69" s="461"/>
      <c r="N69" s="460"/>
      <c r="O69" s="459"/>
      <c r="P69" s="463"/>
      <c r="Q69" s="464"/>
      <c r="R69" s="465"/>
      <c r="S69" s="372"/>
      <c r="T69" s="369"/>
      <c r="U69" s="369"/>
      <c r="V69" s="369"/>
      <c r="W69" s="369"/>
      <c r="X69" s="373"/>
      <c r="Y69" s="369"/>
      <c r="Z69" s="459"/>
      <c r="AA69" s="459"/>
      <c r="AB69" s="459"/>
      <c r="AC69" s="459"/>
      <c r="AD69" s="459"/>
      <c r="AE69" s="459"/>
      <c r="AF69" s="459"/>
      <c r="AG69" s="459"/>
      <c r="AH69" s="369"/>
      <c r="AI69" s="389"/>
      <c r="AJ69" s="377"/>
      <c r="AK69" s="378"/>
      <c r="AL69" s="378"/>
      <c r="AM69" s="378"/>
      <c r="AN69" s="378"/>
      <c r="AO69" s="378"/>
      <c r="AP69" s="378"/>
      <c r="AQ69" s="378"/>
      <c r="AR69" s="378"/>
      <c r="AS69" s="378"/>
      <c r="AT69" s="378"/>
      <c r="AU69" s="378"/>
      <c r="AV69" s="378"/>
      <c r="AW69" s="378"/>
      <c r="AX69" s="378"/>
      <c r="AY69" s="378"/>
      <c r="AZ69" s="378"/>
      <c r="BA69" s="378"/>
      <c r="BB69" s="378"/>
      <c r="BC69" s="378"/>
      <c r="BD69" s="378"/>
      <c r="BE69" s="378"/>
      <c r="BF69" s="378"/>
      <c r="BG69" s="378"/>
      <c r="BH69" s="378"/>
      <c r="BI69" s="378"/>
      <c r="BJ69" s="378"/>
      <c r="BK69" s="378"/>
      <c r="BL69" s="378"/>
      <c r="BM69" s="378"/>
      <c r="BN69" s="378"/>
      <c r="BO69" s="378"/>
      <c r="BP69" s="378"/>
      <c r="BQ69" s="378"/>
      <c r="BR69" s="378"/>
      <c r="BS69" s="378"/>
      <c r="BT69" s="378"/>
      <c r="BU69" s="378"/>
      <c r="BV69" s="378"/>
      <c r="BW69" s="378"/>
      <c r="BX69" s="378"/>
      <c r="BY69" s="378"/>
      <c r="BZ69" s="378"/>
      <c r="CA69" s="378"/>
      <c r="CB69" s="378"/>
      <c r="CC69" s="378"/>
      <c r="CD69" s="378"/>
      <c r="CE69" s="378"/>
      <c r="CF69" s="378"/>
      <c r="CG69" s="378"/>
      <c r="CH69" s="378"/>
      <c r="CI69" s="378"/>
      <c r="CJ69" s="378"/>
      <c r="CK69" s="378"/>
      <c r="CL69" s="378"/>
      <c r="CM69" s="378"/>
      <c r="CN69" s="378"/>
      <c r="CO69" s="378"/>
      <c r="CP69" s="378"/>
      <c r="CQ69" s="378"/>
      <c r="CR69" s="378"/>
      <c r="CS69" s="378"/>
      <c r="CT69" s="378"/>
      <c r="CU69" s="378"/>
      <c r="CV69" s="378"/>
      <c r="CW69" s="378"/>
      <c r="CX69" s="378"/>
      <c r="CY69" s="378"/>
      <c r="CZ69" s="378"/>
      <c r="DA69" s="378"/>
      <c r="DB69" s="378"/>
      <c r="DC69" s="378"/>
      <c r="DD69" s="378"/>
      <c r="DE69" s="378"/>
      <c r="DF69" s="378"/>
      <c r="DG69" s="378"/>
      <c r="DH69" s="378"/>
      <c r="DI69" s="378"/>
      <c r="DJ69" s="378"/>
      <c r="DK69" s="378"/>
      <c r="DL69" s="378"/>
      <c r="DM69" s="378"/>
      <c r="DN69" s="378"/>
      <c r="DO69" s="378"/>
      <c r="DP69" s="378"/>
      <c r="DQ69" s="378"/>
      <c r="DR69" s="378"/>
      <c r="DS69" s="378"/>
      <c r="DT69" s="378"/>
      <c r="DU69" s="378"/>
      <c r="DV69" s="378"/>
      <c r="DW69" s="378"/>
      <c r="DX69" s="378"/>
      <c r="DY69" s="378"/>
      <c r="DZ69" s="378"/>
      <c r="EA69" s="378"/>
      <c r="EB69" s="378"/>
      <c r="EC69" s="378"/>
      <c r="ED69" s="378"/>
    </row>
    <row r="70" spans="1:134" ht="14.25" hidden="1" customHeight="1" x14ac:dyDescent="0.15">
      <c r="A70" s="459"/>
      <c r="B70" s="459"/>
      <c r="C70" s="459"/>
      <c r="D70" s="459"/>
      <c r="E70" s="459"/>
      <c r="F70" s="459"/>
      <c r="G70" s="459"/>
      <c r="H70" s="460"/>
      <c r="I70" s="459"/>
      <c r="J70" s="459"/>
      <c r="K70" s="459"/>
      <c r="L70" s="459"/>
      <c r="M70" s="461"/>
      <c r="N70" s="460"/>
      <c r="O70" s="459"/>
      <c r="P70" s="463"/>
      <c r="Q70" s="464"/>
      <c r="R70" s="465"/>
      <c r="S70" s="372"/>
      <c r="T70" s="369"/>
      <c r="U70" s="369"/>
      <c r="V70" s="369"/>
      <c r="W70" s="369"/>
      <c r="X70" s="373"/>
      <c r="Y70" s="369"/>
      <c r="Z70" s="459"/>
      <c r="AA70" s="459"/>
      <c r="AB70" s="459"/>
      <c r="AC70" s="459"/>
      <c r="AD70" s="459"/>
      <c r="AE70" s="459"/>
      <c r="AF70" s="459"/>
      <c r="AG70" s="459"/>
      <c r="AH70" s="369"/>
      <c r="AI70" s="389"/>
      <c r="AJ70" s="377"/>
      <c r="AK70" s="378"/>
      <c r="AL70" s="378"/>
      <c r="AM70" s="378"/>
      <c r="AN70" s="378"/>
      <c r="AO70" s="378"/>
      <c r="AP70" s="378"/>
      <c r="AQ70" s="378"/>
      <c r="AR70" s="378"/>
      <c r="AS70" s="378"/>
      <c r="AT70" s="378"/>
      <c r="AU70" s="378"/>
      <c r="AV70" s="378"/>
      <c r="AW70" s="378"/>
      <c r="AX70" s="378"/>
      <c r="AY70" s="378"/>
      <c r="AZ70" s="378"/>
      <c r="BA70" s="378"/>
      <c r="BB70" s="378"/>
      <c r="BC70" s="378"/>
      <c r="BD70" s="378"/>
      <c r="BE70" s="378"/>
      <c r="BF70" s="378"/>
      <c r="BG70" s="378"/>
      <c r="BH70" s="378"/>
      <c r="BI70" s="378"/>
      <c r="BJ70" s="378"/>
      <c r="BK70" s="378"/>
      <c r="BL70" s="378"/>
      <c r="BM70" s="378"/>
      <c r="BN70" s="378"/>
      <c r="BO70" s="378"/>
      <c r="BP70" s="378"/>
      <c r="BQ70" s="378"/>
      <c r="BR70" s="378"/>
      <c r="BS70" s="378"/>
      <c r="BT70" s="378"/>
      <c r="BU70" s="378"/>
      <c r="BV70" s="378"/>
      <c r="BW70" s="378"/>
      <c r="BX70" s="378"/>
      <c r="BY70" s="378"/>
      <c r="BZ70" s="378"/>
      <c r="CA70" s="378"/>
      <c r="CB70" s="378"/>
      <c r="CC70" s="378"/>
      <c r="CD70" s="378"/>
      <c r="CE70" s="378"/>
      <c r="CF70" s="378"/>
      <c r="CG70" s="378"/>
      <c r="CH70" s="378"/>
      <c r="CI70" s="378"/>
      <c r="CJ70" s="378"/>
      <c r="CK70" s="378"/>
      <c r="CL70" s="378"/>
      <c r="CM70" s="378"/>
      <c r="CN70" s="378"/>
      <c r="CO70" s="378"/>
      <c r="CP70" s="378"/>
      <c r="CQ70" s="378"/>
      <c r="CR70" s="378"/>
      <c r="CS70" s="378"/>
      <c r="CT70" s="378"/>
      <c r="CU70" s="378"/>
      <c r="CV70" s="378"/>
      <c r="CW70" s="378"/>
      <c r="CX70" s="378"/>
      <c r="CY70" s="378"/>
      <c r="CZ70" s="378"/>
      <c r="DA70" s="378"/>
      <c r="DB70" s="378"/>
      <c r="DC70" s="378"/>
      <c r="DD70" s="378"/>
      <c r="DE70" s="378"/>
      <c r="DF70" s="378"/>
      <c r="DG70" s="378"/>
      <c r="DH70" s="378"/>
      <c r="DI70" s="378"/>
      <c r="DJ70" s="378"/>
      <c r="DK70" s="378"/>
      <c r="DL70" s="378"/>
      <c r="DM70" s="378"/>
      <c r="DN70" s="378"/>
      <c r="DO70" s="378"/>
      <c r="DP70" s="378"/>
      <c r="DQ70" s="378"/>
      <c r="DR70" s="378"/>
      <c r="DS70" s="378"/>
      <c r="DT70" s="378"/>
      <c r="DU70" s="378"/>
      <c r="DV70" s="378"/>
      <c r="DW70" s="378"/>
      <c r="DX70" s="378"/>
      <c r="DY70" s="378"/>
      <c r="DZ70" s="378"/>
      <c r="EA70" s="378"/>
      <c r="EB70" s="378"/>
      <c r="EC70" s="378"/>
      <c r="ED70" s="378"/>
    </row>
    <row r="71" spans="1:134" ht="15" hidden="1" customHeight="1" x14ac:dyDescent="0.15">
      <c r="P71" s="469"/>
      <c r="Q71" s="470"/>
      <c r="R71" s="471"/>
      <c r="S71" s="472"/>
      <c r="T71" s="473"/>
      <c r="U71" s="473"/>
      <c r="V71" s="473"/>
      <c r="W71" s="473"/>
      <c r="X71" s="474"/>
      <c r="Y71" s="473"/>
      <c r="AC71" s="466"/>
      <c r="AD71" s="466"/>
      <c r="AE71" s="466"/>
      <c r="AF71" s="466"/>
      <c r="AG71" s="466"/>
      <c r="AH71" s="473"/>
      <c r="AI71" s="475"/>
    </row>
    <row r="72" spans="1:134" ht="15" hidden="1" customHeight="1" x14ac:dyDescent="0.15">
      <c r="P72" s="469"/>
      <c r="Q72" s="470"/>
      <c r="R72" s="471"/>
      <c r="S72" s="472"/>
      <c r="T72" s="473"/>
      <c r="U72" s="473"/>
      <c r="V72" s="473"/>
      <c r="W72" s="473"/>
      <c r="X72" s="474"/>
      <c r="Y72" s="473"/>
      <c r="AC72" s="466"/>
      <c r="AD72" s="466"/>
      <c r="AE72" s="466"/>
      <c r="AF72" s="466"/>
      <c r="AG72" s="466"/>
      <c r="AH72" s="473"/>
      <c r="AI72" s="475"/>
    </row>
    <row r="73" spans="1:134" ht="15" hidden="1" customHeight="1" x14ac:dyDescent="0.15">
      <c r="P73" s="469"/>
      <c r="Q73" s="470"/>
      <c r="R73" s="471"/>
      <c r="S73" s="472"/>
      <c r="T73" s="473"/>
      <c r="U73" s="473"/>
      <c r="V73" s="473"/>
      <c r="W73" s="473"/>
      <c r="X73" s="474"/>
      <c r="Y73" s="473"/>
      <c r="AC73" s="466"/>
      <c r="AD73" s="466"/>
      <c r="AE73" s="466"/>
      <c r="AF73" s="466"/>
      <c r="AG73" s="466"/>
      <c r="AH73" s="473"/>
      <c r="AI73" s="475"/>
    </row>
    <row r="74" spans="1:134" ht="15" hidden="1" customHeight="1" x14ac:dyDescent="0.15">
      <c r="P74" s="469"/>
      <c r="Q74" s="470"/>
      <c r="R74" s="471"/>
      <c r="S74" s="472"/>
      <c r="T74" s="473"/>
      <c r="U74" s="473"/>
      <c r="V74" s="473"/>
      <c r="W74" s="473"/>
      <c r="X74" s="474"/>
      <c r="Y74" s="473"/>
      <c r="AC74" s="466"/>
      <c r="AD74" s="466"/>
      <c r="AE74" s="466"/>
      <c r="AF74" s="466"/>
      <c r="AG74" s="466"/>
      <c r="AH74" s="473"/>
      <c r="AI74" s="475"/>
    </row>
    <row r="75" spans="1:134" ht="15" hidden="1" customHeight="1" x14ac:dyDescent="0.15">
      <c r="P75" s="469"/>
      <c r="Q75" s="470"/>
      <c r="R75" s="471"/>
      <c r="S75" s="472"/>
      <c r="T75" s="473"/>
      <c r="U75" s="473"/>
      <c r="V75" s="473"/>
      <c r="W75" s="473"/>
      <c r="X75" s="474"/>
      <c r="Y75" s="473"/>
      <c r="AC75" s="466"/>
      <c r="AD75" s="466"/>
      <c r="AE75" s="466"/>
      <c r="AF75" s="466"/>
      <c r="AG75" s="466"/>
      <c r="AH75" s="473"/>
      <c r="AI75" s="475"/>
    </row>
    <row r="76" spans="1:134" ht="15" hidden="1" customHeight="1" x14ac:dyDescent="0.15">
      <c r="P76" s="469"/>
      <c r="Q76" s="470"/>
      <c r="R76" s="471"/>
      <c r="S76" s="472"/>
      <c r="T76" s="473"/>
      <c r="U76" s="473"/>
      <c r="V76" s="473"/>
      <c r="W76" s="473"/>
      <c r="X76" s="474"/>
      <c r="Y76" s="473"/>
      <c r="AC76" s="466"/>
      <c r="AD76" s="466"/>
      <c r="AE76" s="466"/>
      <c r="AF76" s="466"/>
      <c r="AG76" s="466"/>
      <c r="AH76" s="473"/>
      <c r="AI76" s="475"/>
    </row>
    <row r="77" spans="1:134" ht="15" hidden="1" customHeight="1" x14ac:dyDescent="0.15">
      <c r="P77" s="469"/>
      <c r="Q77" s="470"/>
      <c r="R77" s="471"/>
      <c r="S77" s="472"/>
      <c r="T77" s="473"/>
      <c r="U77" s="473"/>
      <c r="V77" s="473"/>
      <c r="W77" s="473"/>
      <c r="X77" s="474"/>
      <c r="Y77" s="473"/>
      <c r="AC77" s="466"/>
      <c r="AD77" s="466"/>
      <c r="AE77" s="466"/>
      <c r="AF77" s="466"/>
      <c r="AG77" s="466"/>
      <c r="AH77" s="473"/>
      <c r="AI77" s="475"/>
    </row>
    <row r="78" spans="1:134" ht="15" hidden="1" customHeight="1" x14ac:dyDescent="0.15">
      <c r="P78" s="469"/>
      <c r="Q78" s="470"/>
      <c r="R78" s="471"/>
      <c r="S78" s="472"/>
      <c r="T78" s="473"/>
      <c r="U78" s="473"/>
      <c r="V78" s="473"/>
      <c r="W78" s="473"/>
      <c r="X78" s="474"/>
      <c r="Y78" s="473"/>
      <c r="AC78" s="466"/>
      <c r="AD78" s="466"/>
      <c r="AE78" s="466"/>
      <c r="AF78" s="466"/>
      <c r="AG78" s="466"/>
      <c r="AH78" s="473"/>
      <c r="AI78" s="475"/>
    </row>
    <row r="79" spans="1:134" ht="15" hidden="1" customHeight="1" x14ac:dyDescent="0.15">
      <c r="A79" s="476"/>
      <c r="B79" s="476"/>
      <c r="C79" s="476"/>
      <c r="D79" s="476"/>
      <c r="E79" s="476"/>
      <c r="F79" s="476"/>
      <c r="G79" s="476"/>
      <c r="H79" s="477"/>
      <c r="I79" s="476"/>
      <c r="J79" s="476"/>
      <c r="K79" s="476"/>
      <c r="L79" s="476"/>
      <c r="M79" s="478"/>
      <c r="N79" s="477"/>
      <c r="O79" s="476"/>
      <c r="P79" s="479"/>
      <c r="Q79" s="480"/>
      <c r="R79" s="481"/>
      <c r="S79" s="482"/>
      <c r="T79" s="483"/>
      <c r="U79" s="483"/>
      <c r="V79" s="483"/>
      <c r="W79" s="483"/>
      <c r="X79" s="484"/>
      <c r="Y79" s="483"/>
      <c r="Z79" s="476"/>
      <c r="AA79" s="476"/>
      <c r="AB79" s="476"/>
      <c r="AH79" s="483"/>
      <c r="AI79" s="485"/>
    </row>
    <row r="80" spans="1:134" ht="15" hidden="1" customHeight="1" x14ac:dyDescent="0.15">
      <c r="P80" s="469"/>
      <c r="Q80" s="470"/>
      <c r="R80" s="471"/>
      <c r="S80" s="472"/>
      <c r="T80" s="473"/>
      <c r="U80" s="473"/>
      <c r="V80" s="473"/>
      <c r="W80" s="473"/>
      <c r="X80" s="474"/>
      <c r="Y80" s="473"/>
      <c r="AH80" s="483"/>
      <c r="AI80" s="485"/>
    </row>
    <row r="81" spans="16:35" ht="15" hidden="1" customHeight="1" x14ac:dyDescent="0.15">
      <c r="P81" s="469"/>
      <c r="Q81" s="470"/>
      <c r="R81" s="471"/>
      <c r="S81" s="472"/>
      <c r="T81" s="473"/>
      <c r="U81" s="473"/>
      <c r="V81" s="473"/>
      <c r="W81" s="473"/>
      <c r="X81" s="474"/>
      <c r="Y81" s="473"/>
      <c r="AH81" s="483"/>
      <c r="AI81" s="485"/>
    </row>
    <row r="82" spans="16:35" ht="15" hidden="1" customHeight="1" x14ac:dyDescent="0.15">
      <c r="P82" s="469"/>
      <c r="Q82" s="470"/>
      <c r="R82" s="471"/>
      <c r="S82" s="472"/>
      <c r="T82" s="473"/>
      <c r="U82" s="473"/>
      <c r="V82" s="473"/>
      <c r="W82" s="473"/>
      <c r="X82" s="474"/>
      <c r="Y82" s="473"/>
      <c r="AH82" s="483"/>
      <c r="AI82" s="485"/>
    </row>
    <row r="83" spans="16:35" ht="15" hidden="1" customHeight="1" x14ac:dyDescent="0.15">
      <c r="P83" s="469"/>
      <c r="Q83" s="470"/>
      <c r="R83" s="471"/>
      <c r="S83" s="472"/>
      <c r="T83" s="473"/>
      <c r="U83" s="473"/>
      <c r="V83" s="473"/>
      <c r="W83" s="473"/>
      <c r="X83" s="474"/>
      <c r="Y83" s="473"/>
      <c r="AH83" s="483"/>
      <c r="AI83" s="485"/>
    </row>
    <row r="84" spans="16:35" ht="15" hidden="1" customHeight="1" x14ac:dyDescent="0.15">
      <c r="P84" s="469"/>
      <c r="Q84" s="470"/>
      <c r="R84" s="471"/>
      <c r="S84" s="472"/>
      <c r="T84" s="473"/>
      <c r="U84" s="473"/>
      <c r="V84" s="473"/>
      <c r="W84" s="473"/>
      <c r="X84" s="474"/>
      <c r="Y84" s="473"/>
      <c r="AH84" s="483"/>
      <c r="AI84" s="485"/>
    </row>
    <row r="85" spans="16:35" ht="15" hidden="1" customHeight="1" x14ac:dyDescent="0.15">
      <c r="P85" s="469"/>
      <c r="Q85" s="470"/>
      <c r="R85" s="471"/>
      <c r="S85" s="472"/>
      <c r="T85" s="473"/>
      <c r="U85" s="473"/>
      <c r="V85" s="473"/>
      <c r="W85" s="473"/>
      <c r="X85" s="474"/>
      <c r="Y85" s="473"/>
      <c r="AH85" s="483"/>
      <c r="AI85" s="485"/>
    </row>
    <row r="86" spans="16:35" ht="15" hidden="1" customHeight="1" x14ac:dyDescent="0.15">
      <c r="P86" s="469"/>
      <c r="Q86" s="470"/>
      <c r="R86" s="471"/>
      <c r="S86" s="472"/>
      <c r="T86" s="473"/>
      <c r="U86" s="473"/>
      <c r="V86" s="473"/>
      <c r="W86" s="473"/>
      <c r="X86" s="474"/>
      <c r="Y86" s="473"/>
      <c r="AH86" s="483"/>
      <c r="AI86" s="485"/>
    </row>
    <row r="87" spans="16:35" hidden="1" x14ac:dyDescent="0.15">
      <c r="X87" s="474"/>
      <c r="Y87" s="473"/>
    </row>
    <row r="88" spans="16:35" hidden="1" x14ac:dyDescent="0.15">
      <c r="X88" s="474"/>
      <c r="Y88" s="473"/>
    </row>
    <row r="89" spans="16:35" hidden="1" x14ac:dyDescent="0.15">
      <c r="X89" s="474"/>
      <c r="Y89" s="473"/>
    </row>
    <row r="90" spans="16:35" hidden="1" x14ac:dyDescent="0.15">
      <c r="X90" s="474"/>
      <c r="Y90" s="473"/>
    </row>
    <row r="91" spans="16:35" hidden="1" x14ac:dyDescent="0.15">
      <c r="X91" s="474"/>
      <c r="Y91" s="473"/>
    </row>
    <row r="92" spans="16:35" hidden="1" x14ac:dyDescent="0.15">
      <c r="X92" s="474"/>
      <c r="Y92" s="473"/>
    </row>
    <row r="93" spans="16:35" hidden="1" x14ac:dyDescent="0.15">
      <c r="X93" s="474"/>
      <c r="Y93" s="473"/>
    </row>
    <row r="94" spans="16:35" hidden="1" x14ac:dyDescent="0.15">
      <c r="X94" s="474"/>
      <c r="Y94" s="473"/>
    </row>
    <row r="95" spans="16:35" hidden="1" x14ac:dyDescent="0.15">
      <c r="X95" s="474"/>
      <c r="Y95" s="473"/>
    </row>
    <row r="96" spans="16:35" hidden="1" x14ac:dyDescent="0.15">
      <c r="X96" s="474"/>
      <c r="Y96" s="473"/>
    </row>
    <row r="97" spans="24:25" hidden="1" x14ac:dyDescent="0.15">
      <c r="X97" s="474"/>
      <c r="Y97" s="473"/>
    </row>
    <row r="98" spans="24:25" hidden="1" x14ac:dyDescent="0.15">
      <c r="X98" s="474"/>
      <c r="Y98" s="473"/>
    </row>
    <row r="99" spans="24:25" hidden="1" x14ac:dyDescent="0.15">
      <c r="X99" s="474"/>
      <c r="Y99" s="473"/>
    </row>
    <row r="100" spans="24:25" hidden="1" x14ac:dyDescent="0.15">
      <c r="X100" s="474"/>
      <c r="Y100" s="473"/>
    </row>
    <row r="101" spans="24:25" hidden="1" x14ac:dyDescent="0.15">
      <c r="X101" s="474"/>
      <c r="Y101" s="473"/>
    </row>
    <row r="102" spans="24:25" hidden="1" x14ac:dyDescent="0.15">
      <c r="X102" s="474"/>
      <c r="Y102" s="473"/>
    </row>
    <row r="103" spans="24:25" hidden="1" x14ac:dyDescent="0.15">
      <c r="X103" s="474"/>
      <c r="Y103" s="473"/>
    </row>
    <row r="104" spans="24:25" hidden="1" x14ac:dyDescent="0.15">
      <c r="X104" s="474"/>
      <c r="Y104" s="473"/>
    </row>
    <row r="105" spans="24:25" hidden="1" x14ac:dyDescent="0.15">
      <c r="X105" s="474"/>
      <c r="Y105" s="473"/>
    </row>
    <row r="106" spans="24:25" hidden="1" x14ac:dyDescent="0.15">
      <c r="X106" s="474"/>
      <c r="Y106" s="473"/>
    </row>
    <row r="107" spans="24:25" hidden="1" x14ac:dyDescent="0.15">
      <c r="X107" s="474"/>
      <c r="Y107" s="473"/>
    </row>
    <row r="108" spans="24:25" hidden="1" x14ac:dyDescent="0.15">
      <c r="X108" s="474"/>
      <c r="Y108" s="473"/>
    </row>
    <row r="109" spans="24:25" hidden="1" x14ac:dyDescent="0.15">
      <c r="X109" s="474"/>
      <c r="Y109" s="473"/>
    </row>
    <row r="110" spans="24:25" hidden="1" x14ac:dyDescent="0.15">
      <c r="X110" s="474"/>
      <c r="Y110" s="473"/>
    </row>
    <row r="111" spans="24:25" hidden="1" x14ac:dyDescent="0.15">
      <c r="X111" s="474"/>
      <c r="Y111" s="473"/>
    </row>
    <row r="112" spans="24:25" hidden="1" x14ac:dyDescent="0.15">
      <c r="X112" s="474"/>
      <c r="Y112" s="473"/>
    </row>
    <row r="113" spans="24:25" hidden="1" x14ac:dyDescent="0.15">
      <c r="X113" s="474"/>
      <c r="Y113" s="473"/>
    </row>
    <row r="114" spans="24:25" hidden="1" x14ac:dyDescent="0.15">
      <c r="X114" s="474"/>
      <c r="Y114" s="473"/>
    </row>
    <row r="115" spans="24:25" hidden="1" x14ac:dyDescent="0.15">
      <c r="X115" s="474"/>
      <c r="Y115" s="473"/>
    </row>
    <row r="116" spans="24:25" hidden="1" x14ac:dyDescent="0.15">
      <c r="X116" s="474"/>
      <c r="Y116" s="473"/>
    </row>
    <row r="117" spans="24:25" hidden="1" x14ac:dyDescent="0.15">
      <c r="X117" s="474"/>
      <c r="Y117" s="473"/>
    </row>
    <row r="118" spans="24:25" hidden="1" x14ac:dyDescent="0.15">
      <c r="X118" s="474"/>
      <c r="Y118" s="473"/>
    </row>
    <row r="119" spans="24:25" hidden="1" x14ac:dyDescent="0.15">
      <c r="X119" s="474"/>
      <c r="Y119" s="473"/>
    </row>
    <row r="120" spans="24:25" hidden="1" x14ac:dyDescent="0.15">
      <c r="X120" s="474"/>
      <c r="Y120" s="473"/>
    </row>
    <row r="121" spans="24:25" hidden="1" x14ac:dyDescent="0.15">
      <c r="X121" s="474"/>
      <c r="Y121" s="473"/>
    </row>
    <row r="122" spans="24:25" hidden="1" x14ac:dyDescent="0.15">
      <c r="X122" s="474"/>
      <c r="Y122" s="473"/>
    </row>
    <row r="123" spans="24:25" hidden="1" x14ac:dyDescent="0.15">
      <c r="X123" s="474"/>
      <c r="Y123" s="473"/>
    </row>
    <row r="124" spans="24:25" hidden="1" x14ac:dyDescent="0.15">
      <c r="X124" s="474"/>
      <c r="Y124" s="473"/>
    </row>
    <row r="125" spans="24:25" hidden="1" x14ac:dyDescent="0.15">
      <c r="X125" s="474"/>
      <c r="Y125" s="473"/>
    </row>
    <row r="126" spans="24:25" hidden="1" x14ac:dyDescent="0.15">
      <c r="X126" s="474"/>
      <c r="Y126" s="473"/>
    </row>
    <row r="127" spans="24:25" hidden="1" x14ac:dyDescent="0.15">
      <c r="X127" s="474"/>
      <c r="Y127" s="473"/>
    </row>
    <row r="128" spans="24:25" hidden="1" x14ac:dyDescent="0.15">
      <c r="X128" s="474"/>
      <c r="Y128" s="473"/>
    </row>
    <row r="129" spans="24:25" hidden="1" x14ac:dyDescent="0.15">
      <c r="X129" s="474"/>
      <c r="Y129" s="473"/>
    </row>
    <row r="130" spans="24:25" hidden="1" x14ac:dyDescent="0.15">
      <c r="X130" s="474"/>
      <c r="Y130" s="473"/>
    </row>
    <row r="131" spans="24:25" hidden="1" x14ac:dyDescent="0.15">
      <c r="X131" s="474"/>
      <c r="Y131" s="473"/>
    </row>
    <row r="132" spans="24:25" hidden="1" x14ac:dyDescent="0.15">
      <c r="X132" s="474"/>
      <c r="Y132" s="473"/>
    </row>
    <row r="133" spans="24:25" hidden="1" x14ac:dyDescent="0.15">
      <c r="X133" s="474"/>
      <c r="Y133" s="473"/>
    </row>
    <row r="134" spans="24:25" hidden="1" x14ac:dyDescent="0.15">
      <c r="X134" s="474"/>
      <c r="Y134" s="473"/>
    </row>
    <row r="135" spans="24:25" hidden="1" x14ac:dyDescent="0.15">
      <c r="X135" s="474"/>
      <c r="Y135" s="473"/>
    </row>
    <row r="136" spans="24:25" hidden="1" x14ac:dyDescent="0.15">
      <c r="X136" s="474"/>
      <c r="Y136" s="473"/>
    </row>
    <row r="137" spans="24:25" hidden="1" x14ac:dyDescent="0.15">
      <c r="X137" s="474"/>
      <c r="Y137" s="473"/>
    </row>
    <row r="138" spans="24:25" hidden="1" x14ac:dyDescent="0.15">
      <c r="X138" s="474"/>
      <c r="Y138" s="473"/>
    </row>
    <row r="139" spans="24:25" hidden="1" x14ac:dyDescent="0.15">
      <c r="X139" s="474"/>
      <c r="Y139" s="473"/>
    </row>
    <row r="140" spans="24:25" hidden="1" x14ac:dyDescent="0.15">
      <c r="X140" s="474"/>
      <c r="Y140" s="473"/>
    </row>
    <row r="141" spans="24:25" hidden="1" x14ac:dyDescent="0.15">
      <c r="X141" s="474"/>
      <c r="Y141" s="473"/>
    </row>
    <row r="142" spans="24:25" hidden="1" x14ac:dyDescent="0.15">
      <c r="X142" s="474"/>
      <c r="Y142" s="473"/>
    </row>
    <row r="143" spans="24:25" hidden="1" x14ac:dyDescent="0.15">
      <c r="X143" s="474"/>
      <c r="Y143" s="473"/>
    </row>
    <row r="144" spans="24:25" hidden="1" x14ac:dyDescent="0.15">
      <c r="X144" s="474"/>
      <c r="Y144" s="473"/>
    </row>
    <row r="145" spans="24:29" hidden="1" x14ac:dyDescent="0.15">
      <c r="X145" s="474"/>
      <c r="Y145" s="473"/>
    </row>
    <row r="146" spans="24:29" hidden="1" x14ac:dyDescent="0.15">
      <c r="X146" s="474"/>
      <c r="Y146" s="473"/>
    </row>
    <row r="147" spans="24:29" hidden="1" x14ac:dyDescent="0.15">
      <c r="X147" s="474"/>
      <c r="Y147" s="473"/>
    </row>
    <row r="148" spans="24:29" hidden="1" x14ac:dyDescent="0.15">
      <c r="X148" s="474"/>
      <c r="Y148" s="473"/>
    </row>
    <row r="149" spans="24:29" hidden="1" x14ac:dyDescent="0.15">
      <c r="X149" s="474"/>
      <c r="Y149" s="473"/>
    </row>
    <row r="150" spans="24:29" hidden="1" x14ac:dyDescent="0.15">
      <c r="X150" s="474"/>
      <c r="Y150" s="473"/>
    </row>
    <row r="151" spans="24:29" hidden="1" x14ac:dyDescent="0.15">
      <c r="X151" s="474"/>
    </row>
    <row r="152" spans="24:29" hidden="1" x14ac:dyDescent="0.15">
      <c r="X152" s="474"/>
    </row>
    <row r="153" spans="24:29" hidden="1" x14ac:dyDescent="0.15">
      <c r="X153" s="474"/>
    </row>
    <row r="154" spans="24:29" hidden="1" x14ac:dyDescent="0.15">
      <c r="X154" s="474"/>
    </row>
    <row r="155" spans="24:29" hidden="1" x14ac:dyDescent="0.15">
      <c r="X155" s="474"/>
      <c r="AC155" s="476">
        <v>30</v>
      </c>
    </row>
    <row r="156" spans="24:29" hidden="1" x14ac:dyDescent="0.15">
      <c r="X156" s="474"/>
    </row>
    <row r="157" spans="24:29" hidden="1" x14ac:dyDescent="0.15">
      <c r="X157" s="474"/>
    </row>
    <row r="158" spans="24:29" hidden="1" x14ac:dyDescent="0.15">
      <c r="X158" s="474"/>
    </row>
    <row r="159" spans="24:29" hidden="1" x14ac:dyDescent="0.15">
      <c r="X159" s="474"/>
    </row>
    <row r="160" spans="24:29" hidden="1" x14ac:dyDescent="0.15">
      <c r="X160" s="474"/>
    </row>
    <row r="161" spans="24:24" hidden="1" x14ac:dyDescent="0.15">
      <c r="X161" s="474"/>
    </row>
    <row r="162" spans="24:24" hidden="1" x14ac:dyDescent="0.15">
      <c r="X162" s="474"/>
    </row>
    <row r="163" spans="24:24" hidden="1" x14ac:dyDescent="0.15">
      <c r="X163" s="474"/>
    </row>
    <row r="164" spans="24:24" hidden="1" x14ac:dyDescent="0.15">
      <c r="X164" s="474"/>
    </row>
    <row r="165" spans="24:24" hidden="1" x14ac:dyDescent="0.15">
      <c r="X165" s="474"/>
    </row>
    <row r="166" spans="24:24" hidden="1" x14ac:dyDescent="0.15">
      <c r="X166" s="474"/>
    </row>
    <row r="167" spans="24:24" hidden="1" x14ac:dyDescent="0.15">
      <c r="X167" s="474"/>
    </row>
    <row r="168" spans="24:24" hidden="1" x14ac:dyDescent="0.15">
      <c r="X168" s="474"/>
    </row>
    <row r="169" spans="24:24" hidden="1" x14ac:dyDescent="0.15">
      <c r="X169" s="474"/>
    </row>
    <row r="170" spans="24:24" hidden="1" x14ac:dyDescent="0.15">
      <c r="X170" s="474"/>
    </row>
    <row r="171" spans="24:24" hidden="1" x14ac:dyDescent="0.15">
      <c r="X171" s="474"/>
    </row>
    <row r="172" spans="24:24" hidden="1" x14ac:dyDescent="0.15">
      <c r="X172" s="474"/>
    </row>
    <row r="173" spans="24:24" hidden="1" x14ac:dyDescent="0.15">
      <c r="X173" s="474"/>
    </row>
    <row r="174" spans="24:24" hidden="1" x14ac:dyDescent="0.15">
      <c r="X174" s="474"/>
    </row>
    <row r="175" spans="24:24" hidden="1" x14ac:dyDescent="0.15">
      <c r="X175" s="474"/>
    </row>
    <row r="176" spans="24:24" hidden="1" x14ac:dyDescent="0.15">
      <c r="X176" s="474"/>
    </row>
    <row r="177" spans="24:24" hidden="1" x14ac:dyDescent="0.15">
      <c r="X177" s="474"/>
    </row>
    <row r="178" spans="24:24" hidden="1" x14ac:dyDescent="0.15">
      <c r="X178" s="474"/>
    </row>
    <row r="179" spans="24:24" hidden="1" x14ac:dyDescent="0.15">
      <c r="X179" s="474"/>
    </row>
    <row r="180" spans="24:24" hidden="1" x14ac:dyDescent="0.15">
      <c r="X180" s="474"/>
    </row>
    <row r="181" spans="24:24" hidden="1" x14ac:dyDescent="0.15">
      <c r="X181" s="474"/>
    </row>
    <row r="182" spans="24:24" hidden="1" x14ac:dyDescent="0.15">
      <c r="X182" s="474"/>
    </row>
    <row r="183" spans="24:24" hidden="1" x14ac:dyDescent="0.15">
      <c r="X183" s="474"/>
    </row>
    <row r="184" spans="24:24" hidden="1" x14ac:dyDescent="0.15">
      <c r="X184" s="474"/>
    </row>
    <row r="185" spans="24:24" hidden="1" x14ac:dyDescent="0.15">
      <c r="X185" s="474"/>
    </row>
    <row r="186" spans="24:24" hidden="1" x14ac:dyDescent="0.15">
      <c r="X186" s="474"/>
    </row>
    <row r="187" spans="24:24" hidden="1" x14ac:dyDescent="0.15">
      <c r="X187" s="474"/>
    </row>
    <row r="188" spans="24:24" hidden="1" x14ac:dyDescent="0.15">
      <c r="X188" s="474"/>
    </row>
    <row r="189" spans="24:24" hidden="1" x14ac:dyDescent="0.15">
      <c r="X189" s="474"/>
    </row>
    <row r="190" spans="24:24" hidden="1" x14ac:dyDescent="0.15">
      <c r="X190" s="474"/>
    </row>
    <row r="191" spans="24:24" hidden="1" x14ac:dyDescent="0.15">
      <c r="X191" s="474"/>
    </row>
    <row r="192" spans="24:24" hidden="1" x14ac:dyDescent="0.15">
      <c r="X192" s="474"/>
    </row>
    <row r="193" spans="24:24" hidden="1" x14ac:dyDescent="0.15">
      <c r="X193" s="474"/>
    </row>
    <row r="194" spans="24:24" hidden="1" x14ac:dyDescent="0.15">
      <c r="X194" s="474"/>
    </row>
    <row r="195" spans="24:24" hidden="1" x14ac:dyDescent="0.15">
      <c r="X195" s="474"/>
    </row>
    <row r="196" spans="24:24" hidden="1" x14ac:dyDescent="0.15">
      <c r="X196" s="474"/>
    </row>
    <row r="197" spans="24:24" hidden="1" x14ac:dyDescent="0.15">
      <c r="X197" s="474"/>
    </row>
    <row r="198" spans="24:24" hidden="1" x14ac:dyDescent="0.15">
      <c r="X198" s="474"/>
    </row>
    <row r="199" spans="24:24" hidden="1" x14ac:dyDescent="0.15">
      <c r="X199" s="474"/>
    </row>
    <row r="200" spans="24:24" hidden="1" x14ac:dyDescent="0.15">
      <c r="X200" s="474"/>
    </row>
    <row r="201" spans="24:24" hidden="1" x14ac:dyDescent="0.15">
      <c r="X201" s="474"/>
    </row>
    <row r="202" spans="24:24" hidden="1" x14ac:dyDescent="0.15">
      <c r="X202" s="474"/>
    </row>
    <row r="203" spans="24:24" hidden="1" x14ac:dyDescent="0.15">
      <c r="X203" s="474"/>
    </row>
    <row r="204" spans="24:24" hidden="1" x14ac:dyDescent="0.15">
      <c r="X204" s="474"/>
    </row>
    <row r="205" spans="24:24" hidden="1" x14ac:dyDescent="0.15">
      <c r="X205" s="474"/>
    </row>
    <row r="206" spans="24:24" hidden="1" x14ac:dyDescent="0.15">
      <c r="X206" s="474"/>
    </row>
    <row r="207" spans="24:24" hidden="1" x14ac:dyDescent="0.15">
      <c r="X207" s="474"/>
    </row>
    <row r="208" spans="24:24" hidden="1" x14ac:dyDescent="0.15">
      <c r="X208" s="474"/>
    </row>
    <row r="209" spans="24:24" hidden="1" x14ac:dyDescent="0.15">
      <c r="X209" s="474"/>
    </row>
    <row r="210" spans="24:24" hidden="1" x14ac:dyDescent="0.15">
      <c r="X210" s="474"/>
    </row>
    <row r="211" spans="24:24" hidden="1" x14ac:dyDescent="0.15">
      <c r="X211" s="474"/>
    </row>
    <row r="212" spans="24:24" hidden="1" x14ac:dyDescent="0.15">
      <c r="X212" s="474"/>
    </row>
    <row r="213" spans="24:24" hidden="1" x14ac:dyDescent="0.15">
      <c r="X213" s="474"/>
    </row>
    <row r="214" spans="24:24" hidden="1" x14ac:dyDescent="0.15">
      <c r="X214" s="474"/>
    </row>
    <row r="215" spans="24:24" hidden="1" x14ac:dyDescent="0.15">
      <c r="X215" s="474"/>
    </row>
    <row r="216" spans="24:24" hidden="1" x14ac:dyDescent="0.15">
      <c r="X216" s="474"/>
    </row>
    <row r="217" spans="24:24" hidden="1" x14ac:dyDescent="0.15">
      <c r="X217" s="474"/>
    </row>
    <row r="218" spans="24:24" hidden="1" x14ac:dyDescent="0.15">
      <c r="X218" s="474"/>
    </row>
    <row r="219" spans="24:24" hidden="1" x14ac:dyDescent="0.15">
      <c r="X219" s="474"/>
    </row>
    <row r="220" spans="24:24" hidden="1" x14ac:dyDescent="0.15">
      <c r="X220" s="474"/>
    </row>
    <row r="221" spans="24:24" hidden="1" x14ac:dyDescent="0.15">
      <c r="X221" s="474"/>
    </row>
    <row r="222" spans="24:24" hidden="1" x14ac:dyDescent="0.15">
      <c r="X222" s="474"/>
    </row>
    <row r="223" spans="24:24" hidden="1" x14ac:dyDescent="0.15">
      <c r="X223" s="474"/>
    </row>
    <row r="224" spans="24:24" hidden="1" x14ac:dyDescent="0.15">
      <c r="X224" s="474"/>
    </row>
    <row r="225" spans="24:24" hidden="1" x14ac:dyDescent="0.15">
      <c r="X225" s="474"/>
    </row>
    <row r="226" spans="24:24" hidden="1" x14ac:dyDescent="0.15">
      <c r="X226" s="474"/>
    </row>
    <row r="227" spans="24:24" hidden="1" x14ac:dyDescent="0.15">
      <c r="X227" s="474"/>
    </row>
    <row r="228" spans="24:24" hidden="1" x14ac:dyDescent="0.15">
      <c r="X228" s="474"/>
    </row>
    <row r="229" spans="24:24" hidden="1" x14ac:dyDescent="0.15">
      <c r="X229" s="474"/>
    </row>
    <row r="230" spans="24:24" hidden="1" x14ac:dyDescent="0.15">
      <c r="X230" s="474"/>
    </row>
    <row r="231" spans="24:24" hidden="1" x14ac:dyDescent="0.15">
      <c r="X231" s="474"/>
    </row>
    <row r="232" spans="24:24" hidden="1" x14ac:dyDescent="0.15">
      <c r="X232" s="474"/>
    </row>
    <row r="233" spans="24:24" hidden="1" x14ac:dyDescent="0.15">
      <c r="X233" s="474"/>
    </row>
    <row r="234" spans="24:24" hidden="1" x14ac:dyDescent="0.15">
      <c r="X234" s="474"/>
    </row>
    <row r="235" spans="24:24" hidden="1" x14ac:dyDescent="0.15">
      <c r="X235" s="474"/>
    </row>
    <row r="236" spans="24:24" hidden="1" x14ac:dyDescent="0.15">
      <c r="X236" s="474"/>
    </row>
    <row r="237" spans="24:24" hidden="1" x14ac:dyDescent="0.15">
      <c r="X237" s="474"/>
    </row>
    <row r="238" spans="24:24" hidden="1" x14ac:dyDescent="0.15">
      <c r="X238" s="474"/>
    </row>
    <row r="239" spans="24:24" hidden="1" x14ac:dyDescent="0.15">
      <c r="X239" s="474"/>
    </row>
    <row r="240" spans="24:24" hidden="1" x14ac:dyDescent="0.15">
      <c r="X240" s="474"/>
    </row>
    <row r="241" spans="24:24" hidden="1" x14ac:dyDescent="0.15">
      <c r="X241" s="474"/>
    </row>
    <row r="242" spans="24:24" hidden="1" x14ac:dyDescent="0.15">
      <c r="X242" s="474"/>
    </row>
    <row r="243" spans="24:24" hidden="1" x14ac:dyDescent="0.15">
      <c r="X243" s="474"/>
    </row>
    <row r="244" spans="24:24" hidden="1" x14ac:dyDescent="0.15">
      <c r="X244" s="474"/>
    </row>
    <row r="245" spans="24:24" hidden="1" x14ac:dyDescent="0.15">
      <c r="X245" s="474"/>
    </row>
    <row r="246" spans="24:24" hidden="1" x14ac:dyDescent="0.15">
      <c r="X246" s="474"/>
    </row>
    <row r="247" spans="24:24" hidden="1" x14ac:dyDescent="0.15">
      <c r="X247" s="474"/>
    </row>
    <row r="248" spans="24:24" hidden="1" x14ac:dyDescent="0.15">
      <c r="X248" s="474"/>
    </row>
    <row r="249" spans="24:24" hidden="1" x14ac:dyDescent="0.15">
      <c r="X249" s="474"/>
    </row>
    <row r="250" spans="24:24" hidden="1" x14ac:dyDescent="0.15">
      <c r="X250" s="474"/>
    </row>
    <row r="251" spans="24:24" hidden="1" x14ac:dyDescent="0.15">
      <c r="X251" s="474"/>
    </row>
    <row r="252" spans="24:24" hidden="1" x14ac:dyDescent="0.15">
      <c r="X252" s="474"/>
    </row>
    <row r="253" spans="24:24" hidden="1" x14ac:dyDescent="0.15">
      <c r="X253" s="474"/>
    </row>
    <row r="254" spans="24:24" hidden="1" x14ac:dyDescent="0.15">
      <c r="X254" s="474"/>
    </row>
    <row r="255" spans="24:24" hidden="1" x14ac:dyDescent="0.15">
      <c r="X255" s="474"/>
    </row>
    <row r="256" spans="24:24" hidden="1" x14ac:dyDescent="0.15">
      <c r="X256" s="474"/>
    </row>
    <row r="257" spans="24:24" hidden="1" x14ac:dyDescent="0.15">
      <c r="X257" s="474"/>
    </row>
    <row r="258" spans="24:24" hidden="1" x14ac:dyDescent="0.15">
      <c r="X258" s="474"/>
    </row>
    <row r="259" spans="24:24" hidden="1" x14ac:dyDescent="0.15">
      <c r="X259" s="474"/>
    </row>
    <row r="260" spans="24:24" hidden="1" x14ac:dyDescent="0.15">
      <c r="X260" s="474"/>
    </row>
    <row r="261" spans="24:24" hidden="1" x14ac:dyDescent="0.15">
      <c r="X261" s="474"/>
    </row>
    <row r="262" spans="24:24" hidden="1" x14ac:dyDescent="0.15">
      <c r="X262" s="474"/>
    </row>
    <row r="263" spans="24:24" hidden="1" x14ac:dyDescent="0.15">
      <c r="X263" s="474"/>
    </row>
    <row r="264" spans="24:24" hidden="1" x14ac:dyDescent="0.15">
      <c r="X264" s="474"/>
    </row>
    <row r="265" spans="24:24" hidden="1" x14ac:dyDescent="0.15">
      <c r="X265" s="474"/>
    </row>
    <row r="266" spans="24:24" hidden="1" x14ac:dyDescent="0.15">
      <c r="X266" s="474"/>
    </row>
    <row r="267" spans="24:24" hidden="1" x14ac:dyDescent="0.15">
      <c r="X267" s="474"/>
    </row>
    <row r="268" spans="24:24" hidden="1" x14ac:dyDescent="0.15">
      <c r="X268" s="474"/>
    </row>
    <row r="269" spans="24:24" hidden="1" x14ac:dyDescent="0.15">
      <c r="X269" s="474"/>
    </row>
    <row r="270" spans="24:24" hidden="1" x14ac:dyDescent="0.15">
      <c r="X270" s="474"/>
    </row>
    <row r="271" spans="24:24" hidden="1" x14ac:dyDescent="0.15">
      <c r="X271" s="474"/>
    </row>
    <row r="272" spans="24:24" hidden="1" x14ac:dyDescent="0.15">
      <c r="X272" s="474"/>
    </row>
    <row r="273" spans="24:24" hidden="1" x14ac:dyDescent="0.15">
      <c r="X273" s="474"/>
    </row>
    <row r="274" spans="24:24" hidden="1" x14ac:dyDescent="0.15">
      <c r="X274" s="474"/>
    </row>
    <row r="275" spans="24:24" hidden="1" x14ac:dyDescent="0.15">
      <c r="X275" s="474"/>
    </row>
    <row r="276" spans="24:24" hidden="1" x14ac:dyDescent="0.15">
      <c r="X276" s="474"/>
    </row>
    <row r="277" spans="24:24" hidden="1" x14ac:dyDescent="0.15">
      <c r="X277" s="474"/>
    </row>
    <row r="278" spans="24:24" hidden="1" x14ac:dyDescent="0.15">
      <c r="X278" s="474"/>
    </row>
    <row r="279" spans="24:24" hidden="1" x14ac:dyDescent="0.15">
      <c r="X279" s="474"/>
    </row>
    <row r="280" spans="24:24" hidden="1" x14ac:dyDescent="0.15">
      <c r="X280" s="474"/>
    </row>
    <row r="281" spans="24:24" hidden="1" x14ac:dyDescent="0.15">
      <c r="X281" s="474"/>
    </row>
    <row r="282" spans="24:24" hidden="1" x14ac:dyDescent="0.15">
      <c r="X282" s="474"/>
    </row>
    <row r="283" spans="24:24" hidden="1" x14ac:dyDescent="0.15">
      <c r="X283" s="474"/>
    </row>
    <row r="284" spans="24:24" hidden="1" x14ac:dyDescent="0.15">
      <c r="X284" s="474"/>
    </row>
    <row r="285" spans="24:24" hidden="1" x14ac:dyDescent="0.15">
      <c r="X285" s="474"/>
    </row>
    <row r="286" spans="24:24" hidden="1" x14ac:dyDescent="0.15">
      <c r="X286" s="474"/>
    </row>
    <row r="287" spans="24:24" hidden="1" x14ac:dyDescent="0.15">
      <c r="X287" s="474"/>
    </row>
    <row r="288" spans="24:24" hidden="1" x14ac:dyDescent="0.15">
      <c r="X288" s="474"/>
    </row>
    <row r="289" spans="24:24" hidden="1" x14ac:dyDescent="0.15">
      <c r="X289" s="474"/>
    </row>
    <row r="290" spans="24:24" hidden="1" x14ac:dyDescent="0.15">
      <c r="X290" s="474"/>
    </row>
    <row r="291" spans="24:24" hidden="1" x14ac:dyDescent="0.15">
      <c r="X291" s="474"/>
    </row>
    <row r="292" spans="24:24" hidden="1" x14ac:dyDescent="0.15">
      <c r="X292" s="474"/>
    </row>
    <row r="293" spans="24:24" hidden="1" x14ac:dyDescent="0.15">
      <c r="X293" s="474"/>
    </row>
    <row r="294" spans="24:24" hidden="1" x14ac:dyDescent="0.15">
      <c r="X294" s="474"/>
    </row>
    <row r="295" spans="24:24" hidden="1" x14ac:dyDescent="0.15">
      <c r="X295" s="474"/>
    </row>
    <row r="296" spans="24:24" hidden="1" x14ac:dyDescent="0.15">
      <c r="X296" s="474"/>
    </row>
    <row r="297" spans="24:24" hidden="1" x14ac:dyDescent="0.15">
      <c r="X297" s="474"/>
    </row>
    <row r="298" spans="24:24" hidden="1" x14ac:dyDescent="0.15">
      <c r="X298" s="474"/>
    </row>
    <row r="299" spans="24:24" hidden="1" x14ac:dyDescent="0.15">
      <c r="X299" s="474"/>
    </row>
    <row r="300" spans="24:24" hidden="1" x14ac:dyDescent="0.15">
      <c r="X300" s="474"/>
    </row>
    <row r="301" spans="24:24" hidden="1" x14ac:dyDescent="0.15">
      <c r="X301" s="474"/>
    </row>
    <row r="302" spans="24:24" hidden="1" x14ac:dyDescent="0.15">
      <c r="X302" s="474"/>
    </row>
    <row r="303" spans="24:24" hidden="1" x14ac:dyDescent="0.15">
      <c r="X303" s="474"/>
    </row>
    <row r="304" spans="24:24" hidden="1" x14ac:dyDescent="0.15">
      <c r="X304" s="474"/>
    </row>
    <row r="305" spans="24:24" hidden="1" x14ac:dyDescent="0.15">
      <c r="X305" s="474"/>
    </row>
    <row r="306" spans="24:24" hidden="1" x14ac:dyDescent="0.15">
      <c r="X306" s="474"/>
    </row>
    <row r="307" spans="24:24" hidden="1" x14ac:dyDescent="0.15">
      <c r="X307" s="474"/>
    </row>
    <row r="308" spans="24:24" hidden="1" x14ac:dyDescent="0.15">
      <c r="X308" s="474"/>
    </row>
    <row r="309" spans="24:24" hidden="1" x14ac:dyDescent="0.15">
      <c r="X309" s="474"/>
    </row>
    <row r="310" spans="24:24" hidden="1" x14ac:dyDescent="0.15">
      <c r="X310" s="474"/>
    </row>
    <row r="311" spans="24:24" hidden="1" x14ac:dyDescent="0.15">
      <c r="X311" s="474"/>
    </row>
    <row r="312" spans="24:24" hidden="1" x14ac:dyDescent="0.15">
      <c r="X312" s="474"/>
    </row>
    <row r="313" spans="24:24" hidden="1" x14ac:dyDescent="0.15">
      <c r="X313" s="474"/>
    </row>
    <row r="314" spans="24:24" hidden="1" x14ac:dyDescent="0.15">
      <c r="X314" s="474"/>
    </row>
    <row r="315" spans="24:24" hidden="1" x14ac:dyDescent="0.15">
      <c r="X315" s="474"/>
    </row>
    <row r="316" spans="24:24" hidden="1" x14ac:dyDescent="0.15">
      <c r="X316" s="474"/>
    </row>
    <row r="317" spans="24:24" hidden="1" x14ac:dyDescent="0.15">
      <c r="X317" s="474"/>
    </row>
    <row r="318" spans="24:24" hidden="1" x14ac:dyDescent="0.15">
      <c r="X318" s="474"/>
    </row>
    <row r="319" spans="24:24" hidden="1" x14ac:dyDescent="0.15">
      <c r="X319" s="474"/>
    </row>
    <row r="320" spans="24:24" hidden="1" x14ac:dyDescent="0.15">
      <c r="X320" s="474"/>
    </row>
    <row r="321" spans="24:24" hidden="1" x14ac:dyDescent="0.15">
      <c r="X321" s="474"/>
    </row>
    <row r="322" spans="24:24" hidden="1" x14ac:dyDescent="0.15">
      <c r="X322" s="474"/>
    </row>
    <row r="323" spans="24:24" hidden="1" x14ac:dyDescent="0.15">
      <c r="X323" s="474"/>
    </row>
    <row r="324" spans="24:24" hidden="1" x14ac:dyDescent="0.15">
      <c r="X324" s="474"/>
    </row>
    <row r="325" spans="24:24" hidden="1" x14ac:dyDescent="0.15">
      <c r="X325" s="474"/>
    </row>
    <row r="326" spans="24:24" hidden="1" x14ac:dyDescent="0.15">
      <c r="X326" s="474"/>
    </row>
    <row r="327" spans="24:24" hidden="1" x14ac:dyDescent="0.15">
      <c r="X327" s="474"/>
    </row>
    <row r="328" spans="24:24" hidden="1" x14ac:dyDescent="0.15">
      <c r="X328" s="474"/>
    </row>
    <row r="329" spans="24:24" hidden="1" x14ac:dyDescent="0.15">
      <c r="X329" s="474"/>
    </row>
    <row r="330" spans="24:24" hidden="1" x14ac:dyDescent="0.15">
      <c r="X330" s="474"/>
    </row>
    <row r="331" spans="24:24" hidden="1" x14ac:dyDescent="0.15">
      <c r="X331" s="474"/>
    </row>
    <row r="332" spans="24:24" hidden="1" x14ac:dyDescent="0.15">
      <c r="X332" s="474"/>
    </row>
    <row r="333" spans="24:24" hidden="1" x14ac:dyDescent="0.15">
      <c r="X333" s="474"/>
    </row>
    <row r="334" spans="24:24" hidden="1" x14ac:dyDescent="0.15">
      <c r="X334" s="474"/>
    </row>
    <row r="335" spans="24:24" hidden="1" x14ac:dyDescent="0.15">
      <c r="X335" s="474"/>
    </row>
    <row r="336" spans="24:24" hidden="1" x14ac:dyDescent="0.15">
      <c r="X336" s="474"/>
    </row>
    <row r="337" spans="24:24" hidden="1" x14ac:dyDescent="0.15">
      <c r="X337" s="474"/>
    </row>
    <row r="338" spans="24:24" hidden="1" x14ac:dyDescent="0.15">
      <c r="X338" s="474"/>
    </row>
    <row r="339" spans="24:24" hidden="1" x14ac:dyDescent="0.15">
      <c r="X339" s="474"/>
    </row>
    <row r="340" spans="24:24" hidden="1" x14ac:dyDescent="0.15">
      <c r="X340" s="474"/>
    </row>
    <row r="341" spans="24:24" hidden="1" x14ac:dyDescent="0.15">
      <c r="X341" s="474"/>
    </row>
    <row r="342" spans="24:24" hidden="1" x14ac:dyDescent="0.15">
      <c r="X342" s="474"/>
    </row>
    <row r="343" spans="24:24" hidden="1" x14ac:dyDescent="0.15">
      <c r="X343" s="474"/>
    </row>
    <row r="344" spans="24:24" hidden="1" x14ac:dyDescent="0.15">
      <c r="X344" s="474"/>
    </row>
    <row r="345" spans="24:24" hidden="1" x14ac:dyDescent="0.15">
      <c r="X345" s="474"/>
    </row>
    <row r="346" spans="24:24" hidden="1" x14ac:dyDescent="0.15">
      <c r="X346" s="474"/>
    </row>
    <row r="347" spans="24:24" hidden="1" x14ac:dyDescent="0.15">
      <c r="X347" s="474"/>
    </row>
    <row r="348" spans="24:24" hidden="1" x14ac:dyDescent="0.15">
      <c r="X348" s="474"/>
    </row>
    <row r="349" spans="24:24" hidden="1" x14ac:dyDescent="0.15">
      <c r="X349" s="474"/>
    </row>
    <row r="350" spans="24:24" hidden="1" x14ac:dyDescent="0.15">
      <c r="X350" s="474"/>
    </row>
    <row r="351" spans="24:24" hidden="1" x14ac:dyDescent="0.15">
      <c r="X351" s="474"/>
    </row>
    <row r="352" spans="24:24" hidden="1" x14ac:dyDescent="0.15">
      <c r="X352" s="474"/>
    </row>
    <row r="353" spans="24:24" hidden="1" x14ac:dyDescent="0.15">
      <c r="X353" s="474"/>
    </row>
    <row r="354" spans="24:24" hidden="1" x14ac:dyDescent="0.15">
      <c r="X354" s="474"/>
    </row>
    <row r="355" spans="24:24" hidden="1" x14ac:dyDescent="0.15">
      <c r="X355" s="474"/>
    </row>
    <row r="356" spans="24:24" hidden="1" x14ac:dyDescent="0.15">
      <c r="X356" s="474"/>
    </row>
    <row r="357" spans="24:24" hidden="1" x14ac:dyDescent="0.15">
      <c r="X357" s="474"/>
    </row>
    <row r="358" spans="24:24" hidden="1" x14ac:dyDescent="0.15">
      <c r="X358" s="474"/>
    </row>
    <row r="359" spans="24:24" hidden="1" x14ac:dyDescent="0.15">
      <c r="X359" s="474"/>
    </row>
    <row r="360" spans="24:24" hidden="1" x14ac:dyDescent="0.15">
      <c r="X360" s="474"/>
    </row>
    <row r="361" spans="24:24" hidden="1" x14ac:dyDescent="0.15">
      <c r="X361" s="474"/>
    </row>
    <row r="362" spans="24:24" hidden="1" x14ac:dyDescent="0.15">
      <c r="X362" s="474"/>
    </row>
    <row r="363" spans="24:24" hidden="1" x14ac:dyDescent="0.15">
      <c r="X363" s="474"/>
    </row>
    <row r="364" spans="24:24" hidden="1" x14ac:dyDescent="0.15">
      <c r="X364" s="474"/>
    </row>
    <row r="365" spans="24:24" hidden="1" x14ac:dyDescent="0.15">
      <c r="X365" s="474"/>
    </row>
    <row r="366" spans="24:24" hidden="1" x14ac:dyDescent="0.15">
      <c r="X366" s="474"/>
    </row>
    <row r="367" spans="24:24" hidden="1" x14ac:dyDescent="0.15">
      <c r="X367" s="474"/>
    </row>
    <row r="368" spans="24:24" hidden="1" x14ac:dyDescent="0.15">
      <c r="X368" s="474"/>
    </row>
    <row r="369" spans="24:24" hidden="1" x14ac:dyDescent="0.15">
      <c r="X369" s="474"/>
    </row>
    <row r="370" spans="24:24" hidden="1" x14ac:dyDescent="0.15">
      <c r="X370" s="474"/>
    </row>
    <row r="371" spans="24:24" hidden="1" x14ac:dyDescent="0.15">
      <c r="X371" s="474"/>
    </row>
    <row r="372" spans="24:24" hidden="1" x14ac:dyDescent="0.15">
      <c r="X372" s="474"/>
    </row>
    <row r="373" spans="24:24" hidden="1" x14ac:dyDescent="0.15">
      <c r="X373" s="474"/>
    </row>
    <row r="374" spans="24:24" hidden="1" x14ac:dyDescent="0.15">
      <c r="X374" s="474"/>
    </row>
    <row r="375" spans="24:24" hidden="1" x14ac:dyDescent="0.15">
      <c r="X375" s="474"/>
    </row>
    <row r="376" spans="24:24" hidden="1" x14ac:dyDescent="0.15">
      <c r="X376" s="474"/>
    </row>
    <row r="377" spans="24:24" hidden="1" x14ac:dyDescent="0.15">
      <c r="X377" s="474"/>
    </row>
    <row r="378" spans="24:24" hidden="1" x14ac:dyDescent="0.15">
      <c r="X378" s="474"/>
    </row>
    <row r="379" spans="24:24" hidden="1" x14ac:dyDescent="0.15">
      <c r="X379" s="474"/>
    </row>
    <row r="380" spans="24:24" hidden="1" x14ac:dyDescent="0.15">
      <c r="X380" s="474"/>
    </row>
    <row r="381" spans="24:24" hidden="1" x14ac:dyDescent="0.15">
      <c r="X381" s="474"/>
    </row>
    <row r="382" spans="24:24" hidden="1" x14ac:dyDescent="0.15">
      <c r="X382" s="474"/>
    </row>
    <row r="383" spans="24:24" hidden="1" x14ac:dyDescent="0.15">
      <c r="X383" s="474"/>
    </row>
    <row r="384" spans="24:24" hidden="1" x14ac:dyDescent="0.15">
      <c r="X384" s="474"/>
    </row>
    <row r="385" spans="24:24" hidden="1" x14ac:dyDescent="0.15">
      <c r="X385" s="474"/>
    </row>
    <row r="386" spans="24:24" hidden="1" x14ac:dyDescent="0.15">
      <c r="X386" s="474"/>
    </row>
    <row r="387" spans="24:24" hidden="1" x14ac:dyDescent="0.15">
      <c r="X387" s="474"/>
    </row>
    <row r="388" spans="24:24" hidden="1" x14ac:dyDescent="0.15">
      <c r="X388" s="474"/>
    </row>
    <row r="389" spans="24:24" hidden="1" x14ac:dyDescent="0.15">
      <c r="X389" s="474"/>
    </row>
    <row r="390" spans="24:24" hidden="1" x14ac:dyDescent="0.15">
      <c r="X390" s="474"/>
    </row>
    <row r="391" spans="24:24" hidden="1" x14ac:dyDescent="0.15">
      <c r="X391" s="474"/>
    </row>
    <row r="392" spans="24:24" hidden="1" x14ac:dyDescent="0.15">
      <c r="X392" s="474"/>
    </row>
    <row r="393" spans="24:24" hidden="1" x14ac:dyDescent="0.15">
      <c r="X393" s="474"/>
    </row>
    <row r="394" spans="24:24" hidden="1" x14ac:dyDescent="0.15">
      <c r="X394" s="474"/>
    </row>
    <row r="395" spans="24:24" hidden="1" x14ac:dyDescent="0.15">
      <c r="X395" s="474"/>
    </row>
    <row r="396" spans="24:24" hidden="1" x14ac:dyDescent="0.15">
      <c r="X396" s="474"/>
    </row>
    <row r="397" spans="24:24" hidden="1" x14ac:dyDescent="0.15">
      <c r="X397" s="474"/>
    </row>
    <row r="398" spans="24:24" hidden="1" x14ac:dyDescent="0.15">
      <c r="X398" s="474"/>
    </row>
    <row r="399" spans="24:24" hidden="1" x14ac:dyDescent="0.15">
      <c r="X399" s="474"/>
    </row>
    <row r="400" spans="24:24" hidden="1" x14ac:dyDescent="0.15">
      <c r="X400" s="474"/>
    </row>
    <row r="401" spans="24:24" hidden="1" x14ac:dyDescent="0.15">
      <c r="X401" s="474"/>
    </row>
    <row r="402" spans="24:24" hidden="1" x14ac:dyDescent="0.15">
      <c r="X402" s="474"/>
    </row>
    <row r="403" spans="24:24" hidden="1" x14ac:dyDescent="0.15">
      <c r="X403" s="474"/>
    </row>
    <row r="404" spans="24:24" hidden="1" x14ac:dyDescent="0.15">
      <c r="X404" s="474"/>
    </row>
    <row r="405" spans="24:24" hidden="1" x14ac:dyDescent="0.15">
      <c r="X405" s="474"/>
    </row>
    <row r="406" spans="24:24" hidden="1" x14ac:dyDescent="0.15">
      <c r="X406" s="474"/>
    </row>
    <row r="407" spans="24:24" hidden="1" x14ac:dyDescent="0.15">
      <c r="X407" s="474"/>
    </row>
    <row r="408" spans="24:24" hidden="1" x14ac:dyDescent="0.15">
      <c r="X408" s="474"/>
    </row>
    <row r="409" spans="24:24" hidden="1" x14ac:dyDescent="0.15">
      <c r="X409" s="474"/>
    </row>
    <row r="410" spans="24:24" hidden="1" x14ac:dyDescent="0.15">
      <c r="X410" s="474"/>
    </row>
    <row r="411" spans="24:24" hidden="1" x14ac:dyDescent="0.15">
      <c r="X411" s="474"/>
    </row>
    <row r="412" spans="24:24" hidden="1" x14ac:dyDescent="0.15">
      <c r="X412" s="474"/>
    </row>
    <row r="413" spans="24:24" hidden="1" x14ac:dyDescent="0.15">
      <c r="X413" s="474"/>
    </row>
    <row r="414" spans="24:24" hidden="1" x14ac:dyDescent="0.15">
      <c r="X414" s="474"/>
    </row>
    <row r="415" spans="24:24" hidden="1" x14ac:dyDescent="0.15">
      <c r="X415" s="474"/>
    </row>
    <row r="416" spans="24:24" hidden="1" x14ac:dyDescent="0.15">
      <c r="X416" s="474"/>
    </row>
    <row r="417" spans="24:24" hidden="1" x14ac:dyDescent="0.15">
      <c r="X417" s="474"/>
    </row>
    <row r="418" spans="24:24" hidden="1" x14ac:dyDescent="0.15">
      <c r="X418" s="474"/>
    </row>
    <row r="419" spans="24:24" hidden="1" x14ac:dyDescent="0.15">
      <c r="X419" s="474"/>
    </row>
    <row r="420" spans="24:24" hidden="1" x14ac:dyDescent="0.15">
      <c r="X420" s="474"/>
    </row>
    <row r="421" spans="24:24" hidden="1" x14ac:dyDescent="0.15">
      <c r="X421" s="474"/>
    </row>
    <row r="422" spans="24:24" hidden="1" x14ac:dyDescent="0.15">
      <c r="X422" s="474"/>
    </row>
    <row r="423" spans="24:24" hidden="1" x14ac:dyDescent="0.15">
      <c r="X423" s="474"/>
    </row>
    <row r="424" spans="24:24" hidden="1" x14ac:dyDescent="0.15">
      <c r="X424" s="474"/>
    </row>
    <row r="425" spans="24:24" hidden="1" x14ac:dyDescent="0.15">
      <c r="X425" s="474"/>
    </row>
    <row r="426" spans="24:24" hidden="1" x14ac:dyDescent="0.15">
      <c r="X426" s="474"/>
    </row>
    <row r="427" spans="24:24" hidden="1" x14ac:dyDescent="0.15">
      <c r="X427" s="474"/>
    </row>
    <row r="428" spans="24:24" hidden="1" x14ac:dyDescent="0.15">
      <c r="X428" s="474"/>
    </row>
    <row r="429" spans="24:24" hidden="1" x14ac:dyDescent="0.15">
      <c r="X429" s="474"/>
    </row>
    <row r="430" spans="24:24" hidden="1" x14ac:dyDescent="0.15">
      <c r="X430" s="474"/>
    </row>
    <row r="431" spans="24:24" hidden="1" x14ac:dyDescent="0.15">
      <c r="X431" s="474"/>
    </row>
    <row r="432" spans="24:24" hidden="1" x14ac:dyDescent="0.15">
      <c r="X432" s="474"/>
    </row>
    <row r="433" spans="24:24" hidden="1" x14ac:dyDescent="0.15">
      <c r="X433" s="474"/>
    </row>
    <row r="434" spans="24:24" hidden="1" x14ac:dyDescent="0.15">
      <c r="X434" s="474"/>
    </row>
    <row r="435" spans="24:24" hidden="1" x14ac:dyDescent="0.15">
      <c r="X435" s="474"/>
    </row>
    <row r="436" spans="24:24" hidden="1" x14ac:dyDescent="0.15">
      <c r="X436" s="474"/>
    </row>
    <row r="437" spans="24:24" hidden="1" x14ac:dyDescent="0.15">
      <c r="X437" s="474"/>
    </row>
    <row r="438" spans="24:24" hidden="1" x14ac:dyDescent="0.15">
      <c r="X438" s="474"/>
    </row>
    <row r="439" spans="24:24" hidden="1" x14ac:dyDescent="0.15">
      <c r="X439" s="474"/>
    </row>
    <row r="440" spans="24:24" hidden="1" x14ac:dyDescent="0.15">
      <c r="X440" s="474"/>
    </row>
    <row r="441" spans="24:24" hidden="1" x14ac:dyDescent="0.15">
      <c r="X441" s="474"/>
    </row>
    <row r="442" spans="24:24" hidden="1" x14ac:dyDescent="0.15">
      <c r="X442" s="474"/>
    </row>
    <row r="443" spans="24:24" hidden="1" x14ac:dyDescent="0.15">
      <c r="X443" s="474"/>
    </row>
    <row r="444" spans="24:24" hidden="1" x14ac:dyDescent="0.15">
      <c r="X444" s="474"/>
    </row>
    <row r="445" spans="24:24" hidden="1" x14ac:dyDescent="0.15">
      <c r="X445" s="474"/>
    </row>
    <row r="446" spans="24:24" hidden="1" x14ac:dyDescent="0.15">
      <c r="X446" s="474"/>
    </row>
    <row r="447" spans="24:24" hidden="1" x14ac:dyDescent="0.15">
      <c r="X447" s="474"/>
    </row>
    <row r="448" spans="24:24" hidden="1" x14ac:dyDescent="0.15">
      <c r="X448" s="474"/>
    </row>
    <row r="449" spans="24:24" hidden="1" x14ac:dyDescent="0.15">
      <c r="X449" s="474"/>
    </row>
    <row r="450" spans="24:24" hidden="1" x14ac:dyDescent="0.15">
      <c r="X450" s="474"/>
    </row>
    <row r="451" spans="24:24" hidden="1" x14ac:dyDescent="0.15">
      <c r="X451" s="474"/>
    </row>
    <row r="452" spans="24:24" hidden="1" x14ac:dyDescent="0.15">
      <c r="X452" s="474"/>
    </row>
    <row r="453" spans="24:24" hidden="1" x14ac:dyDescent="0.15">
      <c r="X453" s="474"/>
    </row>
    <row r="454" spans="24:24" hidden="1" x14ac:dyDescent="0.15">
      <c r="X454" s="474"/>
    </row>
    <row r="455" spans="24:24" hidden="1" x14ac:dyDescent="0.15">
      <c r="X455" s="474"/>
    </row>
    <row r="456" spans="24:24" hidden="1" x14ac:dyDescent="0.15">
      <c r="X456" s="474"/>
    </row>
    <row r="457" spans="24:24" hidden="1" x14ac:dyDescent="0.15">
      <c r="X457" s="474"/>
    </row>
    <row r="458" spans="24:24" hidden="1" x14ac:dyDescent="0.15">
      <c r="X458" s="474"/>
    </row>
    <row r="459" spans="24:24" hidden="1" x14ac:dyDescent="0.15">
      <c r="X459" s="474"/>
    </row>
    <row r="460" spans="24:24" hidden="1" x14ac:dyDescent="0.15">
      <c r="X460" s="474"/>
    </row>
    <row r="461" spans="24:24" hidden="1" x14ac:dyDescent="0.15">
      <c r="X461" s="474"/>
    </row>
    <row r="462" spans="24:24" hidden="1" x14ac:dyDescent="0.15">
      <c r="X462" s="474"/>
    </row>
    <row r="463" spans="24:24" hidden="1" x14ac:dyDescent="0.15">
      <c r="X463" s="474"/>
    </row>
    <row r="464" spans="24:24" hidden="1" x14ac:dyDescent="0.15">
      <c r="X464" s="474"/>
    </row>
    <row r="465" spans="24:24" hidden="1" x14ac:dyDescent="0.15">
      <c r="X465" s="474"/>
    </row>
    <row r="466" spans="24:24" hidden="1" x14ac:dyDescent="0.15">
      <c r="X466" s="474"/>
    </row>
    <row r="467" spans="24:24" hidden="1" x14ac:dyDescent="0.15">
      <c r="X467" s="474"/>
    </row>
    <row r="468" spans="24:24" hidden="1" x14ac:dyDescent="0.15">
      <c r="X468" s="474"/>
    </row>
    <row r="469" spans="24:24" hidden="1" x14ac:dyDescent="0.15">
      <c r="X469" s="474"/>
    </row>
    <row r="470" spans="24:24" hidden="1" x14ac:dyDescent="0.15">
      <c r="X470" s="474"/>
    </row>
    <row r="471" spans="24:24" hidden="1" x14ac:dyDescent="0.15">
      <c r="X471" s="474"/>
    </row>
    <row r="472" spans="24:24" hidden="1" x14ac:dyDescent="0.15">
      <c r="X472" s="474"/>
    </row>
    <row r="473" spans="24:24" hidden="1" x14ac:dyDescent="0.15">
      <c r="X473" s="474"/>
    </row>
    <row r="474" spans="24:24" hidden="1" x14ac:dyDescent="0.15">
      <c r="X474" s="474"/>
    </row>
    <row r="475" spans="24:24" hidden="1" x14ac:dyDescent="0.15">
      <c r="X475" s="474"/>
    </row>
    <row r="476" spans="24:24" hidden="1" x14ac:dyDescent="0.15">
      <c r="X476" s="474"/>
    </row>
    <row r="477" spans="24:24" hidden="1" x14ac:dyDescent="0.15">
      <c r="X477" s="474"/>
    </row>
    <row r="478" spans="24:24" hidden="1" x14ac:dyDescent="0.15">
      <c r="X478" s="474"/>
    </row>
    <row r="479" spans="24:24" hidden="1" x14ac:dyDescent="0.15">
      <c r="X479" s="474"/>
    </row>
    <row r="480" spans="24:24" hidden="1" x14ac:dyDescent="0.15">
      <c r="X480" s="474"/>
    </row>
    <row r="481" spans="24:24" hidden="1" x14ac:dyDescent="0.15">
      <c r="X481" s="474"/>
    </row>
    <row r="482" spans="24:24" hidden="1" x14ac:dyDescent="0.15">
      <c r="X482" s="474"/>
    </row>
    <row r="483" spans="24:24" hidden="1" x14ac:dyDescent="0.15">
      <c r="X483" s="474"/>
    </row>
    <row r="484" spans="24:24" hidden="1" x14ac:dyDescent="0.15">
      <c r="X484" s="474"/>
    </row>
    <row r="485" spans="24:24" hidden="1" x14ac:dyDescent="0.15">
      <c r="X485" s="474"/>
    </row>
    <row r="486" spans="24:24" hidden="1" x14ac:dyDescent="0.15">
      <c r="X486" s="474"/>
    </row>
    <row r="487" spans="24:24" hidden="1" x14ac:dyDescent="0.15">
      <c r="X487" s="474"/>
    </row>
    <row r="488" spans="24:24" hidden="1" x14ac:dyDescent="0.15">
      <c r="X488" s="474"/>
    </row>
    <row r="489" spans="24:24" hidden="1" x14ac:dyDescent="0.15">
      <c r="X489" s="474"/>
    </row>
    <row r="490" spans="24:24" hidden="1" x14ac:dyDescent="0.15">
      <c r="X490" s="474"/>
    </row>
    <row r="491" spans="24:24" hidden="1" x14ac:dyDescent="0.15">
      <c r="X491" s="474"/>
    </row>
    <row r="492" spans="24:24" hidden="1" x14ac:dyDescent="0.15">
      <c r="X492" s="474"/>
    </row>
    <row r="493" spans="24:24" hidden="1" x14ac:dyDescent="0.15">
      <c r="X493" s="474"/>
    </row>
    <row r="494" spans="24:24" hidden="1" x14ac:dyDescent="0.15">
      <c r="X494" s="474"/>
    </row>
    <row r="495" spans="24:24" hidden="1" x14ac:dyDescent="0.15">
      <c r="X495" s="474"/>
    </row>
    <row r="496" spans="24:24" hidden="1" x14ac:dyDescent="0.15">
      <c r="X496" s="474"/>
    </row>
    <row r="497" spans="24:24" hidden="1" x14ac:dyDescent="0.15">
      <c r="X497" s="474"/>
    </row>
    <row r="498" spans="24:24" hidden="1" x14ac:dyDescent="0.15">
      <c r="X498" s="474"/>
    </row>
    <row r="499" spans="24:24" hidden="1" x14ac:dyDescent="0.15">
      <c r="X499" s="474"/>
    </row>
    <row r="500" spans="24:24" hidden="1" x14ac:dyDescent="0.15">
      <c r="X500" s="474"/>
    </row>
    <row r="501" spans="24:24" hidden="1" x14ac:dyDescent="0.15">
      <c r="X501" s="474"/>
    </row>
    <row r="502" spans="24:24" hidden="1" x14ac:dyDescent="0.15">
      <c r="X502" s="474"/>
    </row>
    <row r="503" spans="24:24" hidden="1" x14ac:dyDescent="0.15">
      <c r="X503" s="474"/>
    </row>
    <row r="504" spans="24:24" hidden="1" x14ac:dyDescent="0.15">
      <c r="X504" s="474"/>
    </row>
    <row r="505" spans="24:24" hidden="1" x14ac:dyDescent="0.15">
      <c r="X505" s="474"/>
    </row>
    <row r="506" spans="24:24" hidden="1" x14ac:dyDescent="0.15">
      <c r="X506" s="474"/>
    </row>
    <row r="507" spans="24:24" hidden="1" x14ac:dyDescent="0.15">
      <c r="X507" s="474"/>
    </row>
    <row r="508" spans="24:24" hidden="1" x14ac:dyDescent="0.15">
      <c r="X508" s="474"/>
    </row>
    <row r="509" spans="24:24" hidden="1" x14ac:dyDescent="0.15">
      <c r="X509" s="474"/>
    </row>
    <row r="510" spans="24:24" hidden="1" x14ac:dyDescent="0.15">
      <c r="X510" s="474"/>
    </row>
    <row r="511" spans="24:24" hidden="1" x14ac:dyDescent="0.15">
      <c r="X511" s="474"/>
    </row>
    <row r="512" spans="24:24" hidden="1" x14ac:dyDescent="0.15">
      <c r="X512" s="474"/>
    </row>
    <row r="513" spans="24:24" hidden="1" x14ac:dyDescent="0.15">
      <c r="X513" s="474"/>
    </row>
    <row r="514" spans="24:24" hidden="1" x14ac:dyDescent="0.15">
      <c r="X514" s="474"/>
    </row>
    <row r="515" spans="24:24" hidden="1" x14ac:dyDescent="0.15">
      <c r="X515" s="474"/>
    </row>
    <row r="516" spans="24:24" hidden="1" x14ac:dyDescent="0.15">
      <c r="X516" s="474"/>
    </row>
    <row r="517" spans="24:24" hidden="1" x14ac:dyDescent="0.15">
      <c r="X517" s="474"/>
    </row>
    <row r="518" spans="24:24" hidden="1" x14ac:dyDescent="0.15">
      <c r="X518" s="474"/>
    </row>
    <row r="519" spans="24:24" hidden="1" x14ac:dyDescent="0.15">
      <c r="X519" s="474"/>
    </row>
    <row r="520" spans="24:24" hidden="1" x14ac:dyDescent="0.15">
      <c r="X520" s="474"/>
    </row>
    <row r="521" spans="24:24" hidden="1" x14ac:dyDescent="0.15">
      <c r="X521" s="474"/>
    </row>
    <row r="522" spans="24:24" hidden="1" x14ac:dyDescent="0.15">
      <c r="X522" s="474"/>
    </row>
    <row r="523" spans="24:24" hidden="1" x14ac:dyDescent="0.15">
      <c r="X523" s="474"/>
    </row>
    <row r="524" spans="24:24" hidden="1" x14ac:dyDescent="0.15">
      <c r="X524" s="474"/>
    </row>
    <row r="525" spans="24:24" hidden="1" x14ac:dyDescent="0.15">
      <c r="X525" s="474"/>
    </row>
    <row r="526" spans="24:24" hidden="1" x14ac:dyDescent="0.15">
      <c r="X526" s="474"/>
    </row>
    <row r="527" spans="24:24" hidden="1" x14ac:dyDescent="0.15">
      <c r="X527" s="474"/>
    </row>
    <row r="528" spans="24:24" hidden="1" x14ac:dyDescent="0.15">
      <c r="X528" s="474"/>
    </row>
    <row r="529" spans="24:24" hidden="1" x14ac:dyDescent="0.15">
      <c r="X529" s="474"/>
    </row>
    <row r="530" spans="24:24" hidden="1" x14ac:dyDescent="0.15">
      <c r="X530" s="474"/>
    </row>
    <row r="531" spans="24:24" hidden="1" x14ac:dyDescent="0.15">
      <c r="X531" s="474"/>
    </row>
    <row r="532" spans="24:24" hidden="1" x14ac:dyDescent="0.15">
      <c r="X532" s="474"/>
    </row>
    <row r="533" spans="24:24" hidden="1" x14ac:dyDescent="0.15">
      <c r="X533" s="474"/>
    </row>
    <row r="534" spans="24:24" hidden="1" x14ac:dyDescent="0.15">
      <c r="X534" s="474"/>
    </row>
    <row r="535" spans="24:24" hidden="1" x14ac:dyDescent="0.15">
      <c r="X535" s="474"/>
    </row>
    <row r="536" spans="24:24" hidden="1" x14ac:dyDescent="0.15">
      <c r="X536" s="474"/>
    </row>
    <row r="537" spans="24:24" hidden="1" x14ac:dyDescent="0.15">
      <c r="X537" s="474"/>
    </row>
    <row r="538" spans="24:24" hidden="1" x14ac:dyDescent="0.15">
      <c r="X538" s="474"/>
    </row>
    <row r="539" spans="24:24" hidden="1" x14ac:dyDescent="0.15">
      <c r="X539" s="474"/>
    </row>
    <row r="540" spans="24:24" hidden="1" x14ac:dyDescent="0.15">
      <c r="X540" s="474"/>
    </row>
    <row r="541" spans="24:24" hidden="1" x14ac:dyDescent="0.15">
      <c r="X541" s="474"/>
    </row>
    <row r="542" spans="24:24" hidden="1" x14ac:dyDescent="0.15">
      <c r="X542" s="474"/>
    </row>
    <row r="543" spans="24:24" hidden="1" x14ac:dyDescent="0.15">
      <c r="X543" s="474"/>
    </row>
    <row r="544" spans="24:24" hidden="1" x14ac:dyDescent="0.15">
      <c r="X544" s="474"/>
    </row>
    <row r="545" spans="24:24" hidden="1" x14ac:dyDescent="0.15">
      <c r="X545" s="474"/>
    </row>
    <row r="546" spans="24:24" hidden="1" x14ac:dyDescent="0.15">
      <c r="X546" s="474"/>
    </row>
    <row r="547" spans="24:24" hidden="1" x14ac:dyDescent="0.15">
      <c r="X547" s="474"/>
    </row>
    <row r="548" spans="24:24" hidden="1" x14ac:dyDescent="0.15">
      <c r="X548" s="474"/>
    </row>
    <row r="549" spans="24:24" hidden="1" x14ac:dyDescent="0.15">
      <c r="X549" s="474"/>
    </row>
    <row r="550" spans="24:24" hidden="1" x14ac:dyDescent="0.15">
      <c r="X550" s="474"/>
    </row>
    <row r="551" spans="24:24" hidden="1" x14ac:dyDescent="0.15">
      <c r="X551" s="474"/>
    </row>
    <row r="552" spans="24:24" hidden="1" x14ac:dyDescent="0.15">
      <c r="X552" s="474"/>
    </row>
    <row r="553" spans="24:24" hidden="1" x14ac:dyDescent="0.15">
      <c r="X553" s="474"/>
    </row>
    <row r="554" spans="24:24" hidden="1" x14ac:dyDescent="0.15">
      <c r="X554" s="474"/>
    </row>
    <row r="555" spans="24:24" hidden="1" x14ac:dyDescent="0.15">
      <c r="X555" s="474"/>
    </row>
    <row r="556" spans="24:24" hidden="1" x14ac:dyDescent="0.15">
      <c r="X556" s="474"/>
    </row>
    <row r="557" spans="24:24" hidden="1" x14ac:dyDescent="0.15">
      <c r="X557" s="474"/>
    </row>
    <row r="558" spans="24:24" hidden="1" x14ac:dyDescent="0.15">
      <c r="X558" s="474"/>
    </row>
    <row r="559" spans="24:24" hidden="1" x14ac:dyDescent="0.15">
      <c r="X559" s="474"/>
    </row>
    <row r="560" spans="24:24" hidden="1" x14ac:dyDescent="0.15">
      <c r="X560" s="474"/>
    </row>
    <row r="561" spans="24:24" hidden="1" x14ac:dyDescent="0.15">
      <c r="X561" s="474"/>
    </row>
    <row r="562" spans="24:24" hidden="1" x14ac:dyDescent="0.15">
      <c r="X562" s="474"/>
    </row>
    <row r="563" spans="24:24" hidden="1" x14ac:dyDescent="0.15">
      <c r="X563" s="474"/>
    </row>
    <row r="564" spans="24:24" hidden="1" x14ac:dyDescent="0.15">
      <c r="X564" s="474"/>
    </row>
    <row r="565" spans="24:24" hidden="1" x14ac:dyDescent="0.15">
      <c r="X565" s="474"/>
    </row>
    <row r="566" spans="24:24" hidden="1" x14ac:dyDescent="0.15">
      <c r="X566" s="474"/>
    </row>
    <row r="567" spans="24:24" hidden="1" x14ac:dyDescent="0.15">
      <c r="X567" s="474"/>
    </row>
    <row r="568" spans="24:24" hidden="1" x14ac:dyDescent="0.15">
      <c r="X568" s="474"/>
    </row>
    <row r="569" spans="24:24" hidden="1" x14ac:dyDescent="0.15">
      <c r="X569" s="474"/>
    </row>
    <row r="570" spans="24:24" hidden="1" x14ac:dyDescent="0.15">
      <c r="X570" s="474"/>
    </row>
    <row r="571" spans="24:24" hidden="1" x14ac:dyDescent="0.15">
      <c r="X571" s="474"/>
    </row>
    <row r="572" spans="24:24" hidden="1" x14ac:dyDescent="0.15">
      <c r="X572" s="474"/>
    </row>
    <row r="573" spans="24:24" hidden="1" x14ac:dyDescent="0.15">
      <c r="X573" s="474"/>
    </row>
    <row r="574" spans="24:24" hidden="1" x14ac:dyDescent="0.15">
      <c r="X574" s="474"/>
    </row>
    <row r="575" spans="24:24" hidden="1" x14ac:dyDescent="0.15">
      <c r="X575" s="474"/>
    </row>
    <row r="576" spans="24:24" hidden="1" x14ac:dyDescent="0.15">
      <c r="X576" s="474"/>
    </row>
    <row r="577" spans="24:24" hidden="1" x14ac:dyDescent="0.15">
      <c r="X577" s="474"/>
    </row>
    <row r="578" spans="24:24" hidden="1" x14ac:dyDescent="0.15">
      <c r="X578" s="474"/>
    </row>
    <row r="579" spans="24:24" hidden="1" x14ac:dyDescent="0.15">
      <c r="X579" s="474"/>
    </row>
    <row r="580" spans="24:24" hidden="1" x14ac:dyDescent="0.15">
      <c r="X580" s="474"/>
    </row>
    <row r="581" spans="24:24" hidden="1" x14ac:dyDescent="0.15">
      <c r="X581" s="474"/>
    </row>
    <row r="582" spans="24:24" hidden="1" x14ac:dyDescent="0.15">
      <c r="X582" s="474"/>
    </row>
    <row r="583" spans="24:24" hidden="1" x14ac:dyDescent="0.15">
      <c r="X583" s="474"/>
    </row>
    <row r="584" spans="24:24" hidden="1" x14ac:dyDescent="0.15">
      <c r="X584" s="474"/>
    </row>
    <row r="585" spans="24:24" hidden="1" x14ac:dyDescent="0.15">
      <c r="X585" s="474"/>
    </row>
    <row r="586" spans="24:24" hidden="1" x14ac:dyDescent="0.15">
      <c r="X586" s="474"/>
    </row>
    <row r="587" spans="24:24" hidden="1" x14ac:dyDescent="0.15">
      <c r="X587" s="474"/>
    </row>
    <row r="588" spans="24:24" hidden="1" x14ac:dyDescent="0.15">
      <c r="X588" s="474"/>
    </row>
    <row r="589" spans="24:24" hidden="1" x14ac:dyDescent="0.15">
      <c r="X589" s="474"/>
    </row>
    <row r="590" spans="24:24" hidden="1" x14ac:dyDescent="0.15">
      <c r="X590" s="474"/>
    </row>
    <row r="591" spans="24:24" hidden="1" x14ac:dyDescent="0.15">
      <c r="X591" s="474"/>
    </row>
    <row r="592" spans="24:24" hidden="1" x14ac:dyDescent="0.15">
      <c r="X592" s="474"/>
    </row>
    <row r="593" spans="24:24" hidden="1" x14ac:dyDescent="0.15">
      <c r="X593" s="474"/>
    </row>
    <row r="594" spans="24:24" hidden="1" x14ac:dyDescent="0.15">
      <c r="X594" s="474"/>
    </row>
    <row r="595" spans="24:24" hidden="1" x14ac:dyDescent="0.15">
      <c r="X595" s="474"/>
    </row>
    <row r="596" spans="24:24" hidden="1" x14ac:dyDescent="0.15">
      <c r="X596" s="474"/>
    </row>
    <row r="597" spans="24:24" hidden="1" x14ac:dyDescent="0.15">
      <c r="X597" s="474"/>
    </row>
    <row r="598" spans="24:24" hidden="1" x14ac:dyDescent="0.15">
      <c r="X598" s="474"/>
    </row>
    <row r="599" spans="24:24" hidden="1" x14ac:dyDescent="0.15">
      <c r="X599" s="474"/>
    </row>
    <row r="600" spans="24:24" hidden="1" x14ac:dyDescent="0.15">
      <c r="X600" s="474"/>
    </row>
    <row r="601" spans="24:24" hidden="1" x14ac:dyDescent="0.15">
      <c r="X601" s="474"/>
    </row>
    <row r="602" spans="24:24" hidden="1" x14ac:dyDescent="0.15">
      <c r="X602" s="474"/>
    </row>
    <row r="603" spans="24:24" hidden="1" x14ac:dyDescent="0.15">
      <c r="X603" s="474"/>
    </row>
    <row r="604" spans="24:24" hidden="1" x14ac:dyDescent="0.15">
      <c r="X604" s="474"/>
    </row>
    <row r="605" spans="24:24" hidden="1" x14ac:dyDescent="0.15">
      <c r="X605" s="474"/>
    </row>
    <row r="606" spans="24:24" hidden="1" x14ac:dyDescent="0.15">
      <c r="X606" s="474"/>
    </row>
    <row r="607" spans="24:24" hidden="1" x14ac:dyDescent="0.15">
      <c r="X607" s="474"/>
    </row>
    <row r="608" spans="24:24" hidden="1" x14ac:dyDescent="0.15">
      <c r="X608" s="474"/>
    </row>
    <row r="609" spans="24:24" hidden="1" x14ac:dyDescent="0.15">
      <c r="X609" s="474"/>
    </row>
    <row r="610" spans="24:24" hidden="1" x14ac:dyDescent="0.15">
      <c r="X610" s="474"/>
    </row>
    <row r="611" spans="24:24" hidden="1" x14ac:dyDescent="0.15">
      <c r="X611" s="474"/>
    </row>
    <row r="612" spans="24:24" hidden="1" x14ac:dyDescent="0.15">
      <c r="X612" s="474"/>
    </row>
    <row r="613" spans="24:24" hidden="1" x14ac:dyDescent="0.15">
      <c r="X613" s="474"/>
    </row>
    <row r="614" spans="24:24" hidden="1" x14ac:dyDescent="0.15">
      <c r="X614" s="474"/>
    </row>
    <row r="615" spans="24:24" hidden="1" x14ac:dyDescent="0.15">
      <c r="X615" s="474"/>
    </row>
    <row r="616" spans="24:24" hidden="1" x14ac:dyDescent="0.15">
      <c r="X616" s="474"/>
    </row>
    <row r="617" spans="24:24" hidden="1" x14ac:dyDescent="0.15">
      <c r="X617" s="474"/>
    </row>
    <row r="618" spans="24:24" hidden="1" x14ac:dyDescent="0.15">
      <c r="X618" s="474"/>
    </row>
    <row r="619" spans="24:24" hidden="1" x14ac:dyDescent="0.15">
      <c r="X619" s="474"/>
    </row>
    <row r="620" spans="24:24" hidden="1" x14ac:dyDescent="0.15">
      <c r="X620" s="474"/>
    </row>
    <row r="621" spans="24:24" hidden="1" x14ac:dyDescent="0.15">
      <c r="X621" s="474"/>
    </row>
    <row r="622" spans="24:24" hidden="1" x14ac:dyDescent="0.15">
      <c r="X622" s="474"/>
    </row>
    <row r="623" spans="24:24" hidden="1" x14ac:dyDescent="0.15">
      <c r="X623" s="474"/>
    </row>
    <row r="624" spans="24:24" hidden="1" x14ac:dyDescent="0.15">
      <c r="X624" s="474"/>
    </row>
    <row r="625" spans="24:24" hidden="1" x14ac:dyDescent="0.15">
      <c r="X625" s="474"/>
    </row>
    <row r="626" spans="24:24" hidden="1" x14ac:dyDescent="0.15">
      <c r="X626" s="474"/>
    </row>
    <row r="627" spans="24:24" hidden="1" x14ac:dyDescent="0.15">
      <c r="X627" s="474"/>
    </row>
    <row r="628" spans="24:24" hidden="1" x14ac:dyDescent="0.15">
      <c r="X628" s="474"/>
    </row>
    <row r="629" spans="24:24" hidden="1" x14ac:dyDescent="0.15">
      <c r="X629" s="474"/>
    </row>
    <row r="630" spans="24:24" hidden="1" x14ac:dyDescent="0.15">
      <c r="X630" s="474"/>
    </row>
    <row r="631" spans="24:24" hidden="1" x14ac:dyDescent="0.15">
      <c r="X631" s="474"/>
    </row>
    <row r="632" spans="24:24" hidden="1" x14ac:dyDescent="0.15">
      <c r="X632" s="474"/>
    </row>
    <row r="633" spans="24:24" hidden="1" x14ac:dyDescent="0.15">
      <c r="X633" s="474"/>
    </row>
    <row r="634" spans="24:24" hidden="1" x14ac:dyDescent="0.15">
      <c r="X634" s="474"/>
    </row>
    <row r="635" spans="24:24" hidden="1" x14ac:dyDescent="0.15">
      <c r="X635" s="474"/>
    </row>
    <row r="636" spans="24:24" hidden="1" x14ac:dyDescent="0.15">
      <c r="X636" s="474"/>
    </row>
    <row r="637" spans="24:24" hidden="1" x14ac:dyDescent="0.15">
      <c r="X637" s="474"/>
    </row>
    <row r="638" spans="24:24" hidden="1" x14ac:dyDescent="0.15">
      <c r="X638" s="474"/>
    </row>
    <row r="639" spans="24:24" hidden="1" x14ac:dyDescent="0.15">
      <c r="X639" s="474"/>
    </row>
    <row r="640" spans="24:24" hidden="1" x14ac:dyDescent="0.15">
      <c r="X640" s="474"/>
    </row>
    <row r="641" spans="24:24" hidden="1" x14ac:dyDescent="0.15">
      <c r="X641" s="474"/>
    </row>
    <row r="642" spans="24:24" hidden="1" x14ac:dyDescent="0.15">
      <c r="X642" s="474"/>
    </row>
    <row r="643" spans="24:24" hidden="1" x14ac:dyDescent="0.15">
      <c r="X643" s="474"/>
    </row>
    <row r="644" spans="24:24" hidden="1" x14ac:dyDescent="0.15">
      <c r="X644" s="474"/>
    </row>
    <row r="645" spans="24:24" hidden="1" x14ac:dyDescent="0.15">
      <c r="X645" s="474"/>
    </row>
    <row r="646" spans="24:24" hidden="1" x14ac:dyDescent="0.15">
      <c r="X646" s="474"/>
    </row>
    <row r="647" spans="24:24" hidden="1" x14ac:dyDescent="0.15">
      <c r="X647" s="474"/>
    </row>
    <row r="648" spans="24:24" hidden="1" x14ac:dyDescent="0.15">
      <c r="X648" s="474"/>
    </row>
    <row r="649" spans="24:24" hidden="1" x14ac:dyDescent="0.15">
      <c r="X649" s="474"/>
    </row>
    <row r="650" spans="24:24" hidden="1" x14ac:dyDescent="0.15">
      <c r="X650" s="474"/>
    </row>
    <row r="651" spans="24:24" hidden="1" x14ac:dyDescent="0.15">
      <c r="X651" s="474"/>
    </row>
    <row r="652" spans="24:24" hidden="1" x14ac:dyDescent="0.15">
      <c r="X652" s="474"/>
    </row>
    <row r="653" spans="24:24" hidden="1" x14ac:dyDescent="0.15">
      <c r="X653" s="474"/>
    </row>
    <row r="654" spans="24:24" hidden="1" x14ac:dyDescent="0.15">
      <c r="X654" s="474"/>
    </row>
    <row r="655" spans="24:24" hidden="1" x14ac:dyDescent="0.15">
      <c r="X655" s="474"/>
    </row>
    <row r="656" spans="24:24" hidden="1" x14ac:dyDescent="0.15">
      <c r="X656" s="474"/>
    </row>
    <row r="657" spans="24:24" hidden="1" x14ac:dyDescent="0.15">
      <c r="X657" s="474"/>
    </row>
    <row r="658" spans="24:24" hidden="1" x14ac:dyDescent="0.15">
      <c r="X658" s="474"/>
    </row>
    <row r="659" spans="24:24" hidden="1" x14ac:dyDescent="0.15">
      <c r="X659" s="474"/>
    </row>
    <row r="660" spans="24:24" hidden="1" x14ac:dyDescent="0.15">
      <c r="X660" s="474"/>
    </row>
    <row r="661" spans="24:24" hidden="1" x14ac:dyDescent="0.15">
      <c r="X661" s="474"/>
    </row>
    <row r="662" spans="24:24" hidden="1" x14ac:dyDescent="0.15">
      <c r="X662" s="474"/>
    </row>
    <row r="663" spans="24:24" hidden="1" x14ac:dyDescent="0.15">
      <c r="X663" s="474"/>
    </row>
    <row r="664" spans="24:24" hidden="1" x14ac:dyDescent="0.15">
      <c r="X664" s="474"/>
    </row>
    <row r="665" spans="24:24" hidden="1" x14ac:dyDescent="0.15">
      <c r="X665" s="474"/>
    </row>
    <row r="666" spans="24:24" hidden="1" x14ac:dyDescent="0.15">
      <c r="X666" s="474"/>
    </row>
    <row r="667" spans="24:24" hidden="1" x14ac:dyDescent="0.15">
      <c r="X667" s="474"/>
    </row>
    <row r="668" spans="24:24" hidden="1" x14ac:dyDescent="0.15">
      <c r="X668" s="474"/>
    </row>
    <row r="669" spans="24:24" hidden="1" x14ac:dyDescent="0.15">
      <c r="X669" s="474"/>
    </row>
    <row r="670" spans="24:24" hidden="1" x14ac:dyDescent="0.15">
      <c r="X670" s="474"/>
    </row>
    <row r="671" spans="24:24" hidden="1" x14ac:dyDescent="0.15">
      <c r="X671" s="474"/>
    </row>
    <row r="672" spans="24:24" hidden="1" x14ac:dyDescent="0.15">
      <c r="X672" s="474"/>
    </row>
    <row r="673" spans="24:24" hidden="1" x14ac:dyDescent="0.15">
      <c r="X673" s="474"/>
    </row>
    <row r="674" spans="24:24" hidden="1" x14ac:dyDescent="0.15">
      <c r="X674" s="474"/>
    </row>
    <row r="675" spans="24:24" hidden="1" x14ac:dyDescent="0.15">
      <c r="X675" s="474"/>
    </row>
    <row r="676" spans="24:24" hidden="1" x14ac:dyDescent="0.15">
      <c r="X676" s="474"/>
    </row>
    <row r="677" spans="24:24" hidden="1" x14ac:dyDescent="0.15">
      <c r="X677" s="474"/>
    </row>
    <row r="678" spans="24:24" hidden="1" x14ac:dyDescent="0.15">
      <c r="X678" s="474"/>
    </row>
    <row r="679" spans="24:24" hidden="1" x14ac:dyDescent="0.15">
      <c r="X679" s="474"/>
    </row>
    <row r="680" spans="24:24" hidden="1" x14ac:dyDescent="0.15">
      <c r="X680" s="474"/>
    </row>
    <row r="681" spans="24:24" hidden="1" x14ac:dyDescent="0.15">
      <c r="X681" s="474"/>
    </row>
    <row r="682" spans="24:24" hidden="1" x14ac:dyDescent="0.15">
      <c r="X682" s="474"/>
    </row>
    <row r="683" spans="24:24" hidden="1" x14ac:dyDescent="0.15">
      <c r="X683" s="474"/>
    </row>
    <row r="684" spans="24:24" hidden="1" x14ac:dyDescent="0.15">
      <c r="X684" s="474"/>
    </row>
    <row r="685" spans="24:24" hidden="1" x14ac:dyDescent="0.15">
      <c r="X685" s="474"/>
    </row>
    <row r="686" spans="24:24" hidden="1" x14ac:dyDescent="0.15">
      <c r="X686" s="474"/>
    </row>
    <row r="687" spans="24:24" hidden="1" x14ac:dyDescent="0.15">
      <c r="X687" s="474"/>
    </row>
    <row r="688" spans="24:24" hidden="1" x14ac:dyDescent="0.15">
      <c r="X688" s="474"/>
    </row>
    <row r="689" spans="24:24" hidden="1" x14ac:dyDescent="0.15">
      <c r="X689" s="474"/>
    </row>
    <row r="690" spans="24:24" hidden="1" x14ac:dyDescent="0.15">
      <c r="X690" s="474"/>
    </row>
    <row r="691" spans="24:24" hidden="1" x14ac:dyDescent="0.15">
      <c r="X691" s="474"/>
    </row>
    <row r="692" spans="24:24" hidden="1" x14ac:dyDescent="0.15">
      <c r="X692" s="474"/>
    </row>
    <row r="693" spans="24:24" hidden="1" x14ac:dyDescent="0.15">
      <c r="X693" s="474"/>
    </row>
    <row r="694" spans="24:24" hidden="1" x14ac:dyDescent="0.15">
      <c r="X694" s="474"/>
    </row>
    <row r="695" spans="24:24" hidden="1" x14ac:dyDescent="0.15">
      <c r="X695" s="474"/>
    </row>
    <row r="696" spans="24:24" hidden="1" x14ac:dyDescent="0.15">
      <c r="X696" s="474"/>
    </row>
    <row r="697" spans="24:24" hidden="1" x14ac:dyDescent="0.15">
      <c r="X697" s="474"/>
    </row>
    <row r="698" spans="24:24" hidden="1" x14ac:dyDescent="0.15">
      <c r="X698" s="474"/>
    </row>
    <row r="699" spans="24:24" hidden="1" x14ac:dyDescent="0.15">
      <c r="X699" s="474"/>
    </row>
    <row r="700" spans="24:24" hidden="1" x14ac:dyDescent="0.15">
      <c r="X700" s="474"/>
    </row>
    <row r="701" spans="24:24" hidden="1" x14ac:dyDescent="0.15">
      <c r="X701" s="474"/>
    </row>
    <row r="702" spans="24:24" hidden="1" x14ac:dyDescent="0.15">
      <c r="X702" s="474"/>
    </row>
    <row r="703" spans="24:24" hidden="1" x14ac:dyDescent="0.15">
      <c r="X703" s="474"/>
    </row>
    <row r="704" spans="24:24" hidden="1" x14ac:dyDescent="0.15">
      <c r="X704" s="474"/>
    </row>
    <row r="705" spans="24:24" hidden="1" x14ac:dyDescent="0.15">
      <c r="X705" s="474"/>
    </row>
    <row r="706" spans="24:24" hidden="1" x14ac:dyDescent="0.15">
      <c r="X706" s="474"/>
    </row>
    <row r="707" spans="24:24" hidden="1" x14ac:dyDescent="0.15">
      <c r="X707" s="474"/>
    </row>
    <row r="708" spans="24:24" hidden="1" x14ac:dyDescent="0.15">
      <c r="X708" s="474"/>
    </row>
    <row r="709" spans="24:24" hidden="1" x14ac:dyDescent="0.15">
      <c r="X709" s="474"/>
    </row>
    <row r="710" spans="24:24" hidden="1" x14ac:dyDescent="0.15">
      <c r="X710" s="474"/>
    </row>
    <row r="711" spans="24:24" hidden="1" x14ac:dyDescent="0.15">
      <c r="X711" s="474"/>
    </row>
    <row r="712" spans="24:24" hidden="1" x14ac:dyDescent="0.15">
      <c r="X712" s="474"/>
    </row>
    <row r="713" spans="24:24" hidden="1" x14ac:dyDescent="0.15">
      <c r="X713" s="474"/>
    </row>
    <row r="714" spans="24:24" hidden="1" x14ac:dyDescent="0.15">
      <c r="X714" s="474"/>
    </row>
    <row r="715" spans="24:24" hidden="1" x14ac:dyDescent="0.15">
      <c r="X715" s="474"/>
    </row>
    <row r="716" spans="24:24" hidden="1" x14ac:dyDescent="0.15">
      <c r="X716" s="474"/>
    </row>
    <row r="717" spans="24:24" hidden="1" x14ac:dyDescent="0.15">
      <c r="X717" s="474"/>
    </row>
    <row r="718" spans="24:24" hidden="1" x14ac:dyDescent="0.15">
      <c r="X718" s="474"/>
    </row>
    <row r="719" spans="24:24" hidden="1" x14ac:dyDescent="0.15">
      <c r="X719" s="474"/>
    </row>
    <row r="720" spans="24:24" hidden="1" x14ac:dyDescent="0.15">
      <c r="X720" s="474"/>
    </row>
    <row r="721" spans="24:24" hidden="1" x14ac:dyDescent="0.15">
      <c r="X721" s="474"/>
    </row>
    <row r="722" spans="24:24" hidden="1" x14ac:dyDescent="0.15">
      <c r="X722" s="474"/>
    </row>
    <row r="723" spans="24:24" hidden="1" x14ac:dyDescent="0.15">
      <c r="X723" s="474"/>
    </row>
    <row r="724" spans="24:24" hidden="1" x14ac:dyDescent="0.15">
      <c r="X724" s="474"/>
    </row>
    <row r="725" spans="24:24" hidden="1" x14ac:dyDescent="0.15">
      <c r="X725" s="474"/>
    </row>
    <row r="726" spans="24:24" hidden="1" x14ac:dyDescent="0.15">
      <c r="X726" s="474"/>
    </row>
    <row r="727" spans="24:24" hidden="1" x14ac:dyDescent="0.15">
      <c r="X727" s="474"/>
    </row>
    <row r="728" spans="24:24" hidden="1" x14ac:dyDescent="0.15">
      <c r="X728" s="474"/>
    </row>
    <row r="729" spans="24:24" hidden="1" x14ac:dyDescent="0.15">
      <c r="X729" s="474"/>
    </row>
    <row r="730" spans="24:24" hidden="1" x14ac:dyDescent="0.15">
      <c r="X730" s="474"/>
    </row>
    <row r="731" spans="24:24" hidden="1" x14ac:dyDescent="0.15">
      <c r="X731" s="474"/>
    </row>
    <row r="732" spans="24:24" hidden="1" x14ac:dyDescent="0.15">
      <c r="X732" s="474"/>
    </row>
    <row r="733" spans="24:24" hidden="1" x14ac:dyDescent="0.15">
      <c r="X733" s="474"/>
    </row>
    <row r="734" spans="24:24" hidden="1" x14ac:dyDescent="0.15">
      <c r="X734" s="474"/>
    </row>
    <row r="735" spans="24:24" hidden="1" x14ac:dyDescent="0.15">
      <c r="X735" s="474"/>
    </row>
    <row r="736" spans="24:24" hidden="1" x14ac:dyDescent="0.15">
      <c r="X736" s="474"/>
    </row>
    <row r="737" spans="24:24" hidden="1" x14ac:dyDescent="0.15">
      <c r="X737" s="474"/>
    </row>
    <row r="738" spans="24:24" hidden="1" x14ac:dyDescent="0.15">
      <c r="X738" s="474"/>
    </row>
    <row r="739" spans="24:24" hidden="1" x14ac:dyDescent="0.15">
      <c r="X739" s="474"/>
    </row>
    <row r="740" spans="24:24" hidden="1" x14ac:dyDescent="0.15">
      <c r="X740" s="474"/>
    </row>
    <row r="741" spans="24:24" hidden="1" x14ac:dyDescent="0.15">
      <c r="X741" s="474"/>
    </row>
    <row r="742" spans="24:24" hidden="1" x14ac:dyDescent="0.15">
      <c r="X742" s="474"/>
    </row>
    <row r="743" spans="24:24" hidden="1" x14ac:dyDescent="0.15">
      <c r="X743" s="474"/>
    </row>
    <row r="744" spans="24:24" hidden="1" x14ac:dyDescent="0.15">
      <c r="X744" s="474"/>
    </row>
    <row r="745" spans="24:24" hidden="1" x14ac:dyDescent="0.15">
      <c r="X745" s="474"/>
    </row>
    <row r="746" spans="24:24" hidden="1" x14ac:dyDescent="0.15">
      <c r="X746" s="474"/>
    </row>
    <row r="747" spans="24:24" hidden="1" x14ac:dyDescent="0.15">
      <c r="X747" s="474"/>
    </row>
    <row r="748" spans="24:24" hidden="1" x14ac:dyDescent="0.15">
      <c r="X748" s="474"/>
    </row>
    <row r="749" spans="24:24" hidden="1" x14ac:dyDescent="0.15">
      <c r="X749" s="474"/>
    </row>
    <row r="750" spans="24:24" hidden="1" x14ac:dyDescent="0.15">
      <c r="X750" s="474"/>
    </row>
    <row r="751" spans="24:24" hidden="1" x14ac:dyDescent="0.15">
      <c r="X751" s="474"/>
    </row>
    <row r="752" spans="24:24" hidden="1" x14ac:dyDescent="0.15">
      <c r="X752" s="474"/>
    </row>
    <row r="753" spans="24:24" hidden="1" x14ac:dyDescent="0.15">
      <c r="X753" s="474"/>
    </row>
    <row r="754" spans="24:24" hidden="1" x14ac:dyDescent="0.15">
      <c r="X754" s="474"/>
    </row>
    <row r="755" spans="24:24" hidden="1" x14ac:dyDescent="0.15">
      <c r="X755" s="474"/>
    </row>
    <row r="756" spans="24:24" hidden="1" x14ac:dyDescent="0.15">
      <c r="X756" s="474"/>
    </row>
    <row r="757" spans="24:24" hidden="1" x14ac:dyDescent="0.15">
      <c r="X757" s="474"/>
    </row>
    <row r="758" spans="24:24" hidden="1" x14ac:dyDescent="0.15">
      <c r="X758" s="474"/>
    </row>
    <row r="759" spans="24:24" hidden="1" x14ac:dyDescent="0.15">
      <c r="X759" s="474"/>
    </row>
    <row r="760" spans="24:24" hidden="1" x14ac:dyDescent="0.15">
      <c r="X760" s="474"/>
    </row>
    <row r="761" spans="24:24" hidden="1" x14ac:dyDescent="0.15">
      <c r="X761" s="474"/>
    </row>
    <row r="762" spans="24:24" hidden="1" x14ac:dyDescent="0.15">
      <c r="X762" s="474"/>
    </row>
    <row r="763" spans="24:24" hidden="1" x14ac:dyDescent="0.15">
      <c r="X763" s="474"/>
    </row>
    <row r="764" spans="24:24" hidden="1" x14ac:dyDescent="0.15">
      <c r="X764" s="474"/>
    </row>
    <row r="765" spans="24:24" hidden="1" x14ac:dyDescent="0.15">
      <c r="X765" s="474"/>
    </row>
    <row r="766" spans="24:24" hidden="1" x14ac:dyDescent="0.15">
      <c r="X766" s="474"/>
    </row>
    <row r="767" spans="24:24" hidden="1" x14ac:dyDescent="0.15">
      <c r="X767" s="474"/>
    </row>
    <row r="768" spans="24:24" hidden="1" x14ac:dyDescent="0.15">
      <c r="X768" s="474"/>
    </row>
    <row r="769" spans="24:24" hidden="1" x14ac:dyDescent="0.15">
      <c r="X769" s="474"/>
    </row>
    <row r="770" spans="24:24" hidden="1" x14ac:dyDescent="0.15">
      <c r="X770" s="474"/>
    </row>
    <row r="771" spans="24:24" hidden="1" x14ac:dyDescent="0.15">
      <c r="X771" s="474"/>
    </row>
    <row r="772" spans="24:24" hidden="1" x14ac:dyDescent="0.15">
      <c r="X772" s="474"/>
    </row>
    <row r="773" spans="24:24" hidden="1" x14ac:dyDescent="0.15">
      <c r="X773" s="474"/>
    </row>
    <row r="774" spans="24:24" hidden="1" x14ac:dyDescent="0.15">
      <c r="X774" s="474"/>
    </row>
    <row r="775" spans="24:24" hidden="1" x14ac:dyDescent="0.15">
      <c r="X775" s="474"/>
    </row>
    <row r="776" spans="24:24" hidden="1" x14ac:dyDescent="0.15">
      <c r="X776" s="474"/>
    </row>
    <row r="777" spans="24:24" hidden="1" x14ac:dyDescent="0.15">
      <c r="X777" s="474"/>
    </row>
    <row r="778" spans="24:24" hidden="1" x14ac:dyDescent="0.15">
      <c r="X778" s="474"/>
    </row>
    <row r="779" spans="24:24" hidden="1" x14ac:dyDescent="0.15">
      <c r="X779" s="474"/>
    </row>
    <row r="780" spans="24:24" hidden="1" x14ac:dyDescent="0.15">
      <c r="X780" s="474"/>
    </row>
    <row r="781" spans="24:24" hidden="1" x14ac:dyDescent="0.15">
      <c r="X781" s="474"/>
    </row>
    <row r="782" spans="24:24" hidden="1" x14ac:dyDescent="0.15">
      <c r="X782" s="474"/>
    </row>
    <row r="783" spans="24:24" hidden="1" x14ac:dyDescent="0.15">
      <c r="X783" s="474"/>
    </row>
    <row r="784" spans="24:24" hidden="1" x14ac:dyDescent="0.15">
      <c r="X784" s="474"/>
    </row>
    <row r="785" spans="24:24" hidden="1" x14ac:dyDescent="0.15">
      <c r="X785" s="474"/>
    </row>
    <row r="786" spans="24:24" hidden="1" x14ac:dyDescent="0.15">
      <c r="X786" s="474"/>
    </row>
    <row r="787" spans="24:24" hidden="1" x14ac:dyDescent="0.15">
      <c r="X787" s="474"/>
    </row>
    <row r="788" spans="24:24" hidden="1" x14ac:dyDescent="0.15">
      <c r="X788" s="474"/>
    </row>
    <row r="789" spans="24:24" hidden="1" x14ac:dyDescent="0.15">
      <c r="X789" s="474"/>
    </row>
    <row r="790" spans="24:24" hidden="1" x14ac:dyDescent="0.15">
      <c r="X790" s="474"/>
    </row>
    <row r="791" spans="24:24" hidden="1" x14ac:dyDescent="0.15">
      <c r="X791" s="474"/>
    </row>
    <row r="792" spans="24:24" hidden="1" x14ac:dyDescent="0.15">
      <c r="X792" s="474"/>
    </row>
    <row r="793" spans="24:24" hidden="1" x14ac:dyDescent="0.15">
      <c r="X793" s="474"/>
    </row>
    <row r="794" spans="24:24" hidden="1" x14ac:dyDescent="0.15">
      <c r="X794" s="474"/>
    </row>
    <row r="795" spans="24:24" hidden="1" x14ac:dyDescent="0.15">
      <c r="X795" s="474"/>
    </row>
    <row r="796" spans="24:24" hidden="1" x14ac:dyDescent="0.15">
      <c r="X796" s="474"/>
    </row>
    <row r="797" spans="24:24" hidden="1" x14ac:dyDescent="0.15">
      <c r="X797" s="474"/>
    </row>
    <row r="798" spans="24:24" hidden="1" x14ac:dyDescent="0.15">
      <c r="X798" s="474"/>
    </row>
    <row r="799" spans="24:24" hidden="1" x14ac:dyDescent="0.15">
      <c r="X799" s="474"/>
    </row>
    <row r="800" spans="24:24" hidden="1" x14ac:dyDescent="0.15">
      <c r="X800" s="474"/>
    </row>
    <row r="801" spans="24:24" hidden="1" x14ac:dyDescent="0.15">
      <c r="X801" s="474"/>
    </row>
    <row r="802" spans="24:24" hidden="1" x14ac:dyDescent="0.15">
      <c r="X802" s="474"/>
    </row>
    <row r="803" spans="24:24" hidden="1" x14ac:dyDescent="0.15">
      <c r="X803" s="474"/>
    </row>
    <row r="804" spans="24:24" hidden="1" x14ac:dyDescent="0.15">
      <c r="X804" s="474"/>
    </row>
    <row r="805" spans="24:24" hidden="1" x14ac:dyDescent="0.15">
      <c r="X805" s="474"/>
    </row>
    <row r="806" spans="24:24" hidden="1" x14ac:dyDescent="0.15">
      <c r="X806" s="474"/>
    </row>
    <row r="807" spans="24:24" hidden="1" x14ac:dyDescent="0.15">
      <c r="X807" s="474"/>
    </row>
    <row r="808" spans="24:24" hidden="1" x14ac:dyDescent="0.15">
      <c r="X808" s="474"/>
    </row>
    <row r="809" spans="24:24" hidden="1" x14ac:dyDescent="0.15">
      <c r="X809" s="474"/>
    </row>
    <row r="810" spans="24:24" hidden="1" x14ac:dyDescent="0.15">
      <c r="X810" s="474"/>
    </row>
    <row r="811" spans="24:24" hidden="1" x14ac:dyDescent="0.15">
      <c r="X811" s="474"/>
    </row>
    <row r="812" spans="24:24" hidden="1" x14ac:dyDescent="0.15">
      <c r="X812" s="474"/>
    </row>
    <row r="813" spans="24:24" hidden="1" x14ac:dyDescent="0.15">
      <c r="X813" s="474"/>
    </row>
    <row r="814" spans="24:24" hidden="1" x14ac:dyDescent="0.15">
      <c r="X814" s="474"/>
    </row>
    <row r="815" spans="24:24" hidden="1" x14ac:dyDescent="0.15">
      <c r="X815" s="474"/>
    </row>
    <row r="816" spans="24:24" hidden="1" x14ac:dyDescent="0.15">
      <c r="X816" s="474"/>
    </row>
    <row r="817" spans="24:24" hidden="1" x14ac:dyDescent="0.15">
      <c r="X817" s="474"/>
    </row>
    <row r="818" spans="24:24" hidden="1" x14ac:dyDescent="0.15">
      <c r="X818" s="474"/>
    </row>
    <row r="819" spans="24:24" hidden="1" x14ac:dyDescent="0.15">
      <c r="X819" s="474"/>
    </row>
    <row r="820" spans="24:24" hidden="1" x14ac:dyDescent="0.15">
      <c r="X820" s="474"/>
    </row>
    <row r="821" spans="24:24" hidden="1" x14ac:dyDescent="0.15">
      <c r="X821" s="474"/>
    </row>
    <row r="822" spans="24:24" hidden="1" x14ac:dyDescent="0.15">
      <c r="X822" s="474"/>
    </row>
    <row r="823" spans="24:24" hidden="1" x14ac:dyDescent="0.15">
      <c r="X823" s="474"/>
    </row>
    <row r="824" spans="24:24" hidden="1" x14ac:dyDescent="0.15">
      <c r="X824" s="474"/>
    </row>
    <row r="825" spans="24:24" hidden="1" x14ac:dyDescent="0.15">
      <c r="X825" s="474"/>
    </row>
    <row r="826" spans="24:24" hidden="1" x14ac:dyDescent="0.15">
      <c r="X826" s="474"/>
    </row>
    <row r="827" spans="24:24" hidden="1" x14ac:dyDescent="0.15">
      <c r="X827" s="474"/>
    </row>
    <row r="828" spans="24:24" hidden="1" x14ac:dyDescent="0.15">
      <c r="X828" s="474"/>
    </row>
    <row r="829" spans="24:24" hidden="1" x14ac:dyDescent="0.15">
      <c r="X829" s="474"/>
    </row>
    <row r="830" spans="24:24" hidden="1" x14ac:dyDescent="0.15">
      <c r="X830" s="474"/>
    </row>
    <row r="831" spans="24:24" hidden="1" x14ac:dyDescent="0.15">
      <c r="X831" s="474"/>
    </row>
    <row r="832" spans="24:24" hidden="1" x14ac:dyDescent="0.15">
      <c r="X832" s="474"/>
    </row>
    <row r="833" spans="24:24" hidden="1" x14ac:dyDescent="0.15">
      <c r="X833" s="474"/>
    </row>
    <row r="834" spans="24:24" hidden="1" x14ac:dyDescent="0.15">
      <c r="X834" s="474"/>
    </row>
    <row r="835" spans="24:24" hidden="1" x14ac:dyDescent="0.15">
      <c r="X835" s="474"/>
    </row>
    <row r="836" spans="24:24" hidden="1" x14ac:dyDescent="0.15">
      <c r="X836" s="474"/>
    </row>
    <row r="837" spans="24:24" hidden="1" x14ac:dyDescent="0.15">
      <c r="X837" s="474"/>
    </row>
    <row r="838" spans="24:24" hidden="1" x14ac:dyDescent="0.15">
      <c r="X838" s="474"/>
    </row>
    <row r="839" spans="24:24" hidden="1" x14ac:dyDescent="0.15">
      <c r="X839" s="474"/>
    </row>
    <row r="840" spans="24:24" hidden="1" x14ac:dyDescent="0.15">
      <c r="X840" s="474"/>
    </row>
    <row r="841" spans="24:24" hidden="1" x14ac:dyDescent="0.15">
      <c r="X841" s="474"/>
    </row>
    <row r="842" spans="24:24" hidden="1" x14ac:dyDescent="0.15">
      <c r="X842" s="474"/>
    </row>
    <row r="843" spans="24:24" hidden="1" x14ac:dyDescent="0.15">
      <c r="X843" s="474"/>
    </row>
    <row r="844" spans="24:24" hidden="1" x14ac:dyDescent="0.15">
      <c r="X844" s="474"/>
    </row>
    <row r="845" spans="24:24" hidden="1" x14ac:dyDescent="0.15">
      <c r="X845" s="474"/>
    </row>
    <row r="846" spans="24:24" hidden="1" x14ac:dyDescent="0.15">
      <c r="X846" s="474"/>
    </row>
    <row r="847" spans="24:24" hidden="1" x14ac:dyDescent="0.15">
      <c r="X847" s="474"/>
    </row>
    <row r="848" spans="24:24" hidden="1" x14ac:dyDescent="0.15">
      <c r="X848" s="474"/>
    </row>
    <row r="849" spans="24:24" hidden="1" x14ac:dyDescent="0.15">
      <c r="X849" s="474"/>
    </row>
    <row r="850" spans="24:24" hidden="1" x14ac:dyDescent="0.15">
      <c r="X850" s="474"/>
    </row>
    <row r="851" spans="24:24" hidden="1" x14ac:dyDescent="0.15">
      <c r="X851" s="474"/>
    </row>
    <row r="852" spans="24:24" hidden="1" x14ac:dyDescent="0.15">
      <c r="X852" s="474"/>
    </row>
    <row r="853" spans="24:24" hidden="1" x14ac:dyDescent="0.15">
      <c r="X853" s="474"/>
    </row>
    <row r="854" spans="24:24" hidden="1" x14ac:dyDescent="0.15">
      <c r="X854" s="474"/>
    </row>
    <row r="855" spans="24:24" hidden="1" x14ac:dyDescent="0.15">
      <c r="X855" s="474"/>
    </row>
    <row r="856" spans="24:24" hidden="1" x14ac:dyDescent="0.15">
      <c r="X856" s="474"/>
    </row>
    <row r="857" spans="24:24" hidden="1" x14ac:dyDescent="0.15">
      <c r="X857" s="474"/>
    </row>
    <row r="858" spans="24:24" hidden="1" x14ac:dyDescent="0.15">
      <c r="X858" s="474"/>
    </row>
    <row r="859" spans="24:24" hidden="1" x14ac:dyDescent="0.15">
      <c r="X859" s="474"/>
    </row>
    <row r="860" spans="24:24" hidden="1" x14ac:dyDescent="0.15">
      <c r="X860" s="474"/>
    </row>
    <row r="861" spans="24:24" hidden="1" x14ac:dyDescent="0.15">
      <c r="X861" s="474"/>
    </row>
    <row r="862" spans="24:24" hidden="1" x14ac:dyDescent="0.15">
      <c r="X862" s="474"/>
    </row>
    <row r="863" spans="24:24" hidden="1" x14ac:dyDescent="0.15">
      <c r="X863" s="474"/>
    </row>
    <row r="864" spans="24:24" hidden="1" x14ac:dyDescent="0.15">
      <c r="X864" s="474"/>
    </row>
    <row r="865" spans="24:24" hidden="1" x14ac:dyDescent="0.15">
      <c r="X865" s="474"/>
    </row>
    <row r="866" spans="24:24" hidden="1" x14ac:dyDescent="0.15">
      <c r="X866" s="474"/>
    </row>
    <row r="867" spans="24:24" hidden="1" x14ac:dyDescent="0.15">
      <c r="X867" s="474"/>
    </row>
    <row r="868" spans="24:24" hidden="1" x14ac:dyDescent="0.15">
      <c r="X868" s="474"/>
    </row>
    <row r="869" spans="24:24" hidden="1" x14ac:dyDescent="0.15">
      <c r="X869" s="474"/>
    </row>
    <row r="870" spans="24:24" hidden="1" x14ac:dyDescent="0.15">
      <c r="X870" s="474"/>
    </row>
    <row r="871" spans="24:24" hidden="1" x14ac:dyDescent="0.15">
      <c r="X871" s="474"/>
    </row>
    <row r="872" spans="24:24" hidden="1" x14ac:dyDescent="0.15">
      <c r="X872" s="474"/>
    </row>
    <row r="873" spans="24:24" hidden="1" x14ac:dyDescent="0.15">
      <c r="X873" s="474"/>
    </row>
    <row r="874" spans="24:24" hidden="1" x14ac:dyDescent="0.15">
      <c r="X874" s="474"/>
    </row>
    <row r="875" spans="24:24" hidden="1" x14ac:dyDescent="0.15">
      <c r="X875" s="474"/>
    </row>
    <row r="876" spans="24:24" hidden="1" x14ac:dyDescent="0.15">
      <c r="X876" s="474"/>
    </row>
    <row r="877" spans="24:24" hidden="1" x14ac:dyDescent="0.15">
      <c r="X877" s="474"/>
    </row>
    <row r="878" spans="24:24" hidden="1" x14ac:dyDescent="0.15">
      <c r="X878" s="474"/>
    </row>
    <row r="879" spans="24:24" hidden="1" x14ac:dyDescent="0.15">
      <c r="X879" s="474"/>
    </row>
    <row r="880" spans="24:24" hidden="1" x14ac:dyDescent="0.15">
      <c r="X880" s="474"/>
    </row>
    <row r="881" spans="24:24" hidden="1" x14ac:dyDescent="0.15">
      <c r="X881" s="474"/>
    </row>
    <row r="882" spans="24:24" hidden="1" x14ac:dyDescent="0.15">
      <c r="X882" s="474"/>
    </row>
    <row r="883" spans="24:24" hidden="1" x14ac:dyDescent="0.15">
      <c r="X883" s="474"/>
    </row>
    <row r="884" spans="24:24" hidden="1" x14ac:dyDescent="0.15">
      <c r="X884" s="474"/>
    </row>
    <row r="885" spans="24:24" hidden="1" x14ac:dyDescent="0.15">
      <c r="X885" s="474"/>
    </row>
    <row r="886" spans="24:24" hidden="1" x14ac:dyDescent="0.15">
      <c r="X886" s="474"/>
    </row>
    <row r="887" spans="24:24" hidden="1" x14ac:dyDescent="0.15">
      <c r="X887" s="474"/>
    </row>
    <row r="888" spans="24:24" hidden="1" x14ac:dyDescent="0.15">
      <c r="X888" s="474"/>
    </row>
    <row r="889" spans="24:24" hidden="1" x14ac:dyDescent="0.15">
      <c r="X889" s="474"/>
    </row>
    <row r="890" spans="24:24" hidden="1" x14ac:dyDescent="0.15">
      <c r="X890" s="474"/>
    </row>
    <row r="891" spans="24:24" hidden="1" x14ac:dyDescent="0.15">
      <c r="X891" s="474"/>
    </row>
    <row r="892" spans="24:24" hidden="1" x14ac:dyDescent="0.15">
      <c r="X892" s="474"/>
    </row>
    <row r="893" spans="24:24" hidden="1" x14ac:dyDescent="0.15">
      <c r="X893" s="474"/>
    </row>
    <row r="894" spans="24:24" hidden="1" x14ac:dyDescent="0.15">
      <c r="X894" s="474"/>
    </row>
    <row r="895" spans="24:24" hidden="1" x14ac:dyDescent="0.15">
      <c r="X895" s="474"/>
    </row>
    <row r="896" spans="24:24" hidden="1" x14ac:dyDescent="0.15">
      <c r="X896" s="474"/>
    </row>
    <row r="897" spans="24:24" hidden="1" x14ac:dyDescent="0.15">
      <c r="X897" s="474"/>
    </row>
    <row r="898" spans="24:24" hidden="1" x14ac:dyDescent="0.15">
      <c r="X898" s="474"/>
    </row>
    <row r="899" spans="24:24" hidden="1" x14ac:dyDescent="0.15">
      <c r="X899" s="474"/>
    </row>
    <row r="900" spans="24:24" hidden="1" x14ac:dyDescent="0.15">
      <c r="X900" s="474"/>
    </row>
    <row r="901" spans="24:24" hidden="1" x14ac:dyDescent="0.15">
      <c r="X901" s="474"/>
    </row>
    <row r="902" spans="24:24" hidden="1" x14ac:dyDescent="0.15">
      <c r="X902" s="474"/>
    </row>
    <row r="903" spans="24:24" hidden="1" x14ac:dyDescent="0.15">
      <c r="X903" s="474"/>
    </row>
    <row r="904" spans="24:24" hidden="1" x14ac:dyDescent="0.15">
      <c r="X904" s="474"/>
    </row>
    <row r="905" spans="24:24" hidden="1" x14ac:dyDescent="0.15">
      <c r="X905" s="474"/>
    </row>
    <row r="906" spans="24:24" hidden="1" x14ac:dyDescent="0.15">
      <c r="X906" s="474"/>
    </row>
    <row r="907" spans="24:24" hidden="1" x14ac:dyDescent="0.15">
      <c r="X907" s="474"/>
    </row>
    <row r="908" spans="24:24" hidden="1" x14ac:dyDescent="0.15">
      <c r="X908" s="474"/>
    </row>
    <row r="909" spans="24:24" hidden="1" x14ac:dyDescent="0.15">
      <c r="X909" s="474"/>
    </row>
    <row r="910" spans="24:24" hidden="1" x14ac:dyDescent="0.15">
      <c r="X910" s="474"/>
    </row>
    <row r="911" spans="24:24" hidden="1" x14ac:dyDescent="0.15">
      <c r="X911" s="474"/>
    </row>
    <row r="912" spans="24:24" hidden="1" x14ac:dyDescent="0.15">
      <c r="X912" s="474"/>
    </row>
    <row r="913" spans="24:24" hidden="1" x14ac:dyDescent="0.15">
      <c r="X913" s="474"/>
    </row>
    <row r="914" spans="24:24" hidden="1" x14ac:dyDescent="0.15">
      <c r="X914" s="474"/>
    </row>
    <row r="915" spans="24:24" hidden="1" x14ac:dyDescent="0.15">
      <c r="X915" s="474"/>
    </row>
    <row r="916" spans="24:24" hidden="1" x14ac:dyDescent="0.15">
      <c r="X916" s="474"/>
    </row>
    <row r="917" spans="24:24" hidden="1" x14ac:dyDescent="0.15">
      <c r="X917" s="474"/>
    </row>
    <row r="918" spans="24:24" hidden="1" x14ac:dyDescent="0.15">
      <c r="X918" s="474"/>
    </row>
    <row r="919" spans="24:24" hidden="1" x14ac:dyDescent="0.15">
      <c r="X919" s="474"/>
    </row>
    <row r="920" spans="24:24" hidden="1" x14ac:dyDescent="0.15">
      <c r="X920" s="474"/>
    </row>
    <row r="921" spans="24:24" hidden="1" x14ac:dyDescent="0.15">
      <c r="X921" s="474"/>
    </row>
    <row r="922" spans="24:24" hidden="1" x14ac:dyDescent="0.15">
      <c r="X922" s="474"/>
    </row>
    <row r="923" spans="24:24" hidden="1" x14ac:dyDescent="0.15">
      <c r="X923" s="474"/>
    </row>
    <row r="924" spans="24:24" hidden="1" x14ac:dyDescent="0.15">
      <c r="X924" s="474"/>
    </row>
    <row r="925" spans="24:24" hidden="1" x14ac:dyDescent="0.15">
      <c r="X925" s="474"/>
    </row>
    <row r="926" spans="24:24" hidden="1" x14ac:dyDescent="0.15">
      <c r="X926" s="474"/>
    </row>
    <row r="927" spans="24:24" hidden="1" x14ac:dyDescent="0.15">
      <c r="X927" s="474"/>
    </row>
    <row r="928" spans="24:24" hidden="1" x14ac:dyDescent="0.15">
      <c r="X928" s="474"/>
    </row>
    <row r="929" spans="24:24" hidden="1" x14ac:dyDescent="0.15">
      <c r="X929" s="474"/>
    </row>
    <row r="930" spans="24:24" hidden="1" x14ac:dyDescent="0.15">
      <c r="X930" s="474"/>
    </row>
    <row r="931" spans="24:24" hidden="1" x14ac:dyDescent="0.15">
      <c r="X931" s="474"/>
    </row>
    <row r="932" spans="24:24" hidden="1" x14ac:dyDescent="0.15">
      <c r="X932" s="474"/>
    </row>
    <row r="933" spans="24:24" hidden="1" x14ac:dyDescent="0.15">
      <c r="X933" s="474"/>
    </row>
    <row r="934" spans="24:24" hidden="1" x14ac:dyDescent="0.15">
      <c r="X934" s="474"/>
    </row>
    <row r="935" spans="24:24" hidden="1" x14ac:dyDescent="0.15">
      <c r="X935" s="474"/>
    </row>
    <row r="936" spans="24:24" hidden="1" x14ac:dyDescent="0.15">
      <c r="X936" s="474"/>
    </row>
    <row r="937" spans="24:24" hidden="1" x14ac:dyDescent="0.15">
      <c r="X937" s="474"/>
    </row>
    <row r="938" spans="24:24" hidden="1" x14ac:dyDescent="0.15">
      <c r="X938" s="474"/>
    </row>
    <row r="939" spans="24:24" hidden="1" x14ac:dyDescent="0.15">
      <c r="X939" s="474"/>
    </row>
    <row r="940" spans="24:24" hidden="1" x14ac:dyDescent="0.15">
      <c r="X940" s="474"/>
    </row>
    <row r="941" spans="24:24" hidden="1" x14ac:dyDescent="0.15">
      <c r="X941" s="474"/>
    </row>
    <row r="942" spans="24:24" hidden="1" x14ac:dyDescent="0.15">
      <c r="X942" s="474"/>
    </row>
    <row r="943" spans="24:24" hidden="1" x14ac:dyDescent="0.15">
      <c r="X943" s="474"/>
    </row>
    <row r="944" spans="24:24" hidden="1" x14ac:dyDescent="0.15">
      <c r="X944" s="474"/>
    </row>
    <row r="945" spans="24:24" hidden="1" x14ac:dyDescent="0.15">
      <c r="X945" s="474"/>
    </row>
    <row r="946" spans="24:24" hidden="1" x14ac:dyDescent="0.15">
      <c r="X946" s="474"/>
    </row>
    <row r="947" spans="24:24" hidden="1" x14ac:dyDescent="0.15">
      <c r="X947" s="474"/>
    </row>
    <row r="948" spans="24:24" hidden="1" x14ac:dyDescent="0.15">
      <c r="X948" s="474"/>
    </row>
    <row r="949" spans="24:24" hidden="1" x14ac:dyDescent="0.15">
      <c r="X949" s="474"/>
    </row>
    <row r="950" spans="24:24" hidden="1" x14ac:dyDescent="0.15">
      <c r="X950" s="474"/>
    </row>
    <row r="951" spans="24:24" hidden="1" x14ac:dyDescent="0.15">
      <c r="X951" s="474"/>
    </row>
    <row r="952" spans="24:24" hidden="1" x14ac:dyDescent="0.15">
      <c r="X952" s="474"/>
    </row>
    <row r="953" spans="24:24" hidden="1" x14ac:dyDescent="0.15">
      <c r="X953" s="474"/>
    </row>
    <row r="954" spans="24:24" hidden="1" x14ac:dyDescent="0.15">
      <c r="X954" s="474"/>
    </row>
    <row r="955" spans="24:24" hidden="1" x14ac:dyDescent="0.15">
      <c r="X955" s="474"/>
    </row>
    <row r="956" spans="24:24" hidden="1" x14ac:dyDescent="0.15">
      <c r="X956" s="474"/>
    </row>
    <row r="957" spans="24:24" hidden="1" x14ac:dyDescent="0.15">
      <c r="X957" s="474"/>
    </row>
    <row r="958" spans="24:24" hidden="1" x14ac:dyDescent="0.15">
      <c r="X958" s="474"/>
    </row>
    <row r="959" spans="24:24" hidden="1" x14ac:dyDescent="0.15">
      <c r="X959" s="474"/>
    </row>
    <row r="960" spans="24:24" hidden="1" x14ac:dyDescent="0.15">
      <c r="X960" s="474"/>
    </row>
    <row r="961" spans="24:24" hidden="1" x14ac:dyDescent="0.15">
      <c r="X961" s="474"/>
    </row>
    <row r="962" spans="24:24" hidden="1" x14ac:dyDescent="0.15">
      <c r="X962" s="474"/>
    </row>
    <row r="963" spans="24:24" hidden="1" x14ac:dyDescent="0.15">
      <c r="X963" s="474"/>
    </row>
    <row r="964" spans="24:24" hidden="1" x14ac:dyDescent="0.15">
      <c r="X964" s="474"/>
    </row>
    <row r="965" spans="24:24" hidden="1" x14ac:dyDescent="0.15">
      <c r="X965" s="474"/>
    </row>
    <row r="966" spans="24:24" hidden="1" x14ac:dyDescent="0.15">
      <c r="X966" s="474"/>
    </row>
    <row r="967" spans="24:24" hidden="1" x14ac:dyDescent="0.15">
      <c r="X967" s="474"/>
    </row>
    <row r="968" spans="24:24" hidden="1" x14ac:dyDescent="0.15">
      <c r="X968" s="474"/>
    </row>
    <row r="969" spans="24:24" hidden="1" x14ac:dyDescent="0.15">
      <c r="X969" s="474"/>
    </row>
    <row r="970" spans="24:24" hidden="1" x14ac:dyDescent="0.15">
      <c r="X970" s="474"/>
    </row>
    <row r="971" spans="24:24" hidden="1" x14ac:dyDescent="0.15">
      <c r="X971" s="474"/>
    </row>
    <row r="972" spans="24:24" hidden="1" x14ac:dyDescent="0.15">
      <c r="X972" s="474"/>
    </row>
    <row r="973" spans="24:24" hidden="1" x14ac:dyDescent="0.15">
      <c r="X973" s="474"/>
    </row>
    <row r="974" spans="24:24" hidden="1" x14ac:dyDescent="0.15">
      <c r="X974" s="474"/>
    </row>
    <row r="975" spans="24:24" hidden="1" x14ac:dyDescent="0.15">
      <c r="X975" s="474"/>
    </row>
    <row r="976" spans="24:24" hidden="1" x14ac:dyDescent="0.15">
      <c r="X976" s="474"/>
    </row>
    <row r="977" spans="24:24" hidden="1" x14ac:dyDescent="0.15">
      <c r="X977" s="474"/>
    </row>
    <row r="978" spans="24:24" hidden="1" x14ac:dyDescent="0.15">
      <c r="X978" s="474"/>
    </row>
    <row r="979" spans="24:24" hidden="1" x14ac:dyDescent="0.15">
      <c r="X979" s="474"/>
    </row>
    <row r="980" spans="24:24" hidden="1" x14ac:dyDescent="0.15">
      <c r="X980" s="474"/>
    </row>
    <row r="981" spans="24:24" hidden="1" x14ac:dyDescent="0.15">
      <c r="X981" s="474"/>
    </row>
    <row r="982" spans="24:24" hidden="1" x14ac:dyDescent="0.15">
      <c r="X982" s="474"/>
    </row>
    <row r="983" spans="24:24" hidden="1" x14ac:dyDescent="0.15">
      <c r="X983" s="474"/>
    </row>
    <row r="984" spans="24:24" hidden="1" x14ac:dyDescent="0.15">
      <c r="X984" s="474"/>
    </row>
    <row r="985" spans="24:24" hidden="1" x14ac:dyDescent="0.15">
      <c r="X985" s="474"/>
    </row>
    <row r="986" spans="24:24" hidden="1" x14ac:dyDescent="0.15">
      <c r="X986" s="474"/>
    </row>
    <row r="987" spans="24:24" hidden="1" x14ac:dyDescent="0.15">
      <c r="X987" s="474"/>
    </row>
    <row r="988" spans="24:24" hidden="1" x14ac:dyDescent="0.15">
      <c r="X988" s="474"/>
    </row>
    <row r="989" spans="24:24" hidden="1" x14ac:dyDescent="0.15">
      <c r="X989" s="474"/>
    </row>
    <row r="990" spans="24:24" hidden="1" x14ac:dyDescent="0.15">
      <c r="X990" s="474"/>
    </row>
    <row r="991" spans="24:24" hidden="1" x14ac:dyDescent="0.15">
      <c r="X991" s="474"/>
    </row>
    <row r="992" spans="24:24" hidden="1" x14ac:dyDescent="0.15">
      <c r="X992" s="474"/>
    </row>
    <row r="993" spans="24:24" hidden="1" x14ac:dyDescent="0.15">
      <c r="X993" s="474"/>
    </row>
    <row r="994" spans="24:24" hidden="1" x14ac:dyDescent="0.15">
      <c r="X994" s="474"/>
    </row>
    <row r="995" spans="24:24" hidden="1" x14ac:dyDescent="0.15">
      <c r="X995" s="474"/>
    </row>
    <row r="996" spans="24:24" hidden="1" x14ac:dyDescent="0.15">
      <c r="X996" s="474"/>
    </row>
    <row r="997" spans="24:24" hidden="1" x14ac:dyDescent="0.15">
      <c r="X997" s="474"/>
    </row>
    <row r="998" spans="24:24" hidden="1" x14ac:dyDescent="0.15">
      <c r="X998" s="474"/>
    </row>
    <row r="999" spans="24:24" hidden="1" x14ac:dyDescent="0.15">
      <c r="X999" s="474"/>
    </row>
    <row r="1000" spans="24:24" hidden="1" x14ac:dyDescent="0.15">
      <c r="X1000" s="474"/>
    </row>
    <row r="1001" spans="24:24" hidden="1" x14ac:dyDescent="0.15">
      <c r="X1001" s="474"/>
    </row>
    <row r="1002" spans="24:24" hidden="1" x14ac:dyDescent="0.15">
      <c r="X1002" s="474"/>
    </row>
    <row r="1003" spans="24:24" hidden="1" x14ac:dyDescent="0.15">
      <c r="X1003" s="474"/>
    </row>
    <row r="1004" spans="24:24" hidden="1" x14ac:dyDescent="0.15">
      <c r="X1004" s="474"/>
    </row>
    <row r="1005" spans="24:24" hidden="1" x14ac:dyDescent="0.15">
      <c r="X1005" s="474"/>
    </row>
    <row r="1006" spans="24:24" hidden="1" x14ac:dyDescent="0.15">
      <c r="X1006" s="474"/>
    </row>
    <row r="1007" spans="24:24" hidden="1" x14ac:dyDescent="0.15">
      <c r="X1007" s="474"/>
    </row>
    <row r="1008" spans="24:24" hidden="1" x14ac:dyDescent="0.15">
      <c r="X1008" s="474"/>
    </row>
    <row r="1009" spans="24:24" hidden="1" x14ac:dyDescent="0.15">
      <c r="X1009" s="474"/>
    </row>
    <row r="1010" spans="24:24" hidden="1" x14ac:dyDescent="0.15">
      <c r="X1010" s="474"/>
    </row>
    <row r="1011" spans="24:24" hidden="1" x14ac:dyDescent="0.15">
      <c r="X1011" s="474"/>
    </row>
    <row r="1012" spans="24:24" hidden="1" x14ac:dyDescent="0.15">
      <c r="X1012" s="474"/>
    </row>
    <row r="1013" spans="24:24" hidden="1" x14ac:dyDescent="0.15">
      <c r="X1013" s="474"/>
    </row>
    <row r="1014" spans="24:24" hidden="1" x14ac:dyDescent="0.15">
      <c r="X1014" s="474"/>
    </row>
    <row r="1015" spans="24:24" hidden="1" x14ac:dyDescent="0.15">
      <c r="X1015" s="474"/>
    </row>
    <row r="1016" spans="24:24" hidden="1" x14ac:dyDescent="0.15">
      <c r="X1016" s="474"/>
    </row>
    <row r="1017" spans="24:24" hidden="1" x14ac:dyDescent="0.15">
      <c r="X1017" s="474"/>
    </row>
    <row r="1018" spans="24:24" hidden="1" x14ac:dyDescent="0.15">
      <c r="X1018" s="474"/>
    </row>
    <row r="1019" spans="24:24" hidden="1" x14ac:dyDescent="0.15">
      <c r="X1019" s="474"/>
    </row>
    <row r="1020" spans="24:24" hidden="1" x14ac:dyDescent="0.15">
      <c r="X1020" s="474"/>
    </row>
    <row r="1021" spans="24:24" hidden="1" x14ac:dyDescent="0.15">
      <c r="X1021" s="474"/>
    </row>
    <row r="1022" spans="24:24" hidden="1" x14ac:dyDescent="0.15">
      <c r="X1022" s="474"/>
    </row>
    <row r="1023" spans="24:24" hidden="1" x14ac:dyDescent="0.15">
      <c r="X1023" s="474"/>
    </row>
    <row r="1024" spans="24:24" hidden="1" x14ac:dyDescent="0.15">
      <c r="X1024" s="474"/>
    </row>
    <row r="1025" spans="24:24" hidden="1" x14ac:dyDescent="0.15">
      <c r="X1025" s="474"/>
    </row>
    <row r="1026" spans="24:24" hidden="1" x14ac:dyDescent="0.15">
      <c r="X1026" s="474"/>
    </row>
    <row r="1027" spans="24:24" hidden="1" x14ac:dyDescent="0.15">
      <c r="X1027" s="474"/>
    </row>
    <row r="1028" spans="24:24" hidden="1" x14ac:dyDescent="0.15">
      <c r="X1028" s="474"/>
    </row>
    <row r="1029" spans="24:24" hidden="1" x14ac:dyDescent="0.15">
      <c r="X1029" s="474"/>
    </row>
    <row r="1030" spans="24:24" hidden="1" x14ac:dyDescent="0.15">
      <c r="X1030" s="474"/>
    </row>
    <row r="1031" spans="24:24" hidden="1" x14ac:dyDescent="0.15">
      <c r="X1031" s="474"/>
    </row>
    <row r="1032" spans="24:24" hidden="1" x14ac:dyDescent="0.15">
      <c r="X1032" s="474"/>
    </row>
    <row r="1033" spans="24:24" hidden="1" x14ac:dyDescent="0.15">
      <c r="X1033" s="474"/>
    </row>
    <row r="1034" spans="24:24" hidden="1" x14ac:dyDescent="0.15">
      <c r="X1034" s="474"/>
    </row>
    <row r="1035" spans="24:24" hidden="1" x14ac:dyDescent="0.15">
      <c r="X1035" s="474"/>
    </row>
    <row r="1036" spans="24:24" hidden="1" x14ac:dyDescent="0.15">
      <c r="X1036" s="474"/>
    </row>
    <row r="1037" spans="24:24" hidden="1" x14ac:dyDescent="0.15">
      <c r="X1037" s="474"/>
    </row>
    <row r="1038" spans="24:24" hidden="1" x14ac:dyDescent="0.15">
      <c r="X1038" s="474"/>
    </row>
    <row r="1039" spans="24:24" hidden="1" x14ac:dyDescent="0.15">
      <c r="X1039" s="474"/>
    </row>
    <row r="1040" spans="24:24" hidden="1" x14ac:dyDescent="0.15">
      <c r="X1040" s="474"/>
    </row>
    <row r="1041" spans="24:24" hidden="1" x14ac:dyDescent="0.15">
      <c r="X1041" s="474"/>
    </row>
    <row r="1042" spans="24:24" hidden="1" x14ac:dyDescent="0.15">
      <c r="X1042" s="474"/>
    </row>
    <row r="1043" spans="24:24" hidden="1" x14ac:dyDescent="0.15">
      <c r="X1043" s="474"/>
    </row>
    <row r="1044" spans="24:24" hidden="1" x14ac:dyDescent="0.15">
      <c r="X1044" s="474"/>
    </row>
    <row r="1045" spans="24:24" hidden="1" x14ac:dyDescent="0.15">
      <c r="X1045" s="474"/>
    </row>
    <row r="1046" spans="24:24" hidden="1" x14ac:dyDescent="0.15">
      <c r="X1046" s="474"/>
    </row>
    <row r="1047" spans="24:24" hidden="1" x14ac:dyDescent="0.15">
      <c r="X1047" s="474"/>
    </row>
    <row r="1048" spans="24:24" hidden="1" x14ac:dyDescent="0.15">
      <c r="X1048" s="474"/>
    </row>
    <row r="1049" spans="24:24" hidden="1" x14ac:dyDescent="0.15">
      <c r="X1049" s="474"/>
    </row>
    <row r="1050" spans="24:24" hidden="1" x14ac:dyDescent="0.15">
      <c r="X1050" s="474"/>
    </row>
    <row r="1051" spans="24:24" hidden="1" x14ac:dyDescent="0.15">
      <c r="X1051" s="474"/>
    </row>
    <row r="1052" spans="24:24" hidden="1" x14ac:dyDescent="0.15">
      <c r="X1052" s="474"/>
    </row>
    <row r="1053" spans="24:24" hidden="1" x14ac:dyDescent="0.15">
      <c r="X1053" s="474"/>
    </row>
    <row r="1054" spans="24:24" hidden="1" x14ac:dyDescent="0.15">
      <c r="X1054" s="474"/>
    </row>
    <row r="1055" spans="24:24" hidden="1" x14ac:dyDescent="0.15">
      <c r="X1055" s="474"/>
    </row>
    <row r="1056" spans="24:24" hidden="1" x14ac:dyDescent="0.15">
      <c r="X1056" s="474"/>
    </row>
    <row r="1057" spans="24:24" hidden="1" x14ac:dyDescent="0.15">
      <c r="X1057" s="474"/>
    </row>
    <row r="1058" spans="24:24" hidden="1" x14ac:dyDescent="0.15">
      <c r="X1058" s="474"/>
    </row>
    <row r="1059" spans="24:24" hidden="1" x14ac:dyDescent="0.15">
      <c r="X1059" s="474"/>
    </row>
    <row r="1060" spans="24:24" hidden="1" x14ac:dyDescent="0.15">
      <c r="X1060" s="474"/>
    </row>
    <row r="1061" spans="24:24" hidden="1" x14ac:dyDescent="0.15">
      <c r="X1061" s="474"/>
    </row>
    <row r="1062" spans="24:24" hidden="1" x14ac:dyDescent="0.15">
      <c r="X1062" s="474"/>
    </row>
    <row r="1063" spans="24:24" hidden="1" x14ac:dyDescent="0.15">
      <c r="X1063" s="474"/>
    </row>
    <row r="1064" spans="24:24" hidden="1" x14ac:dyDescent="0.15">
      <c r="X1064" s="474"/>
    </row>
    <row r="1065" spans="24:24" hidden="1" x14ac:dyDescent="0.15">
      <c r="X1065" s="474"/>
    </row>
    <row r="1066" spans="24:24" hidden="1" x14ac:dyDescent="0.15">
      <c r="X1066" s="474"/>
    </row>
    <row r="1067" spans="24:24" hidden="1" x14ac:dyDescent="0.15">
      <c r="X1067" s="474"/>
    </row>
    <row r="1068" spans="24:24" hidden="1" x14ac:dyDescent="0.15">
      <c r="X1068" s="474"/>
    </row>
    <row r="1069" spans="24:24" hidden="1" x14ac:dyDescent="0.15">
      <c r="X1069" s="474"/>
    </row>
    <row r="1070" spans="24:24" hidden="1" x14ac:dyDescent="0.15">
      <c r="X1070" s="474"/>
    </row>
    <row r="1071" spans="24:24" hidden="1" x14ac:dyDescent="0.15">
      <c r="X1071" s="474"/>
    </row>
    <row r="1072" spans="24:24" hidden="1" x14ac:dyDescent="0.15">
      <c r="X1072" s="474"/>
    </row>
    <row r="1073" spans="24:24" hidden="1" x14ac:dyDescent="0.15">
      <c r="X1073" s="474"/>
    </row>
    <row r="1074" spans="24:24" hidden="1" x14ac:dyDescent="0.15">
      <c r="X1074" s="474"/>
    </row>
    <row r="1075" spans="24:24" hidden="1" x14ac:dyDescent="0.15">
      <c r="X1075" s="474"/>
    </row>
    <row r="1076" spans="24:24" hidden="1" x14ac:dyDescent="0.15">
      <c r="X1076" s="474"/>
    </row>
    <row r="1077" spans="24:24" hidden="1" x14ac:dyDescent="0.15">
      <c r="X1077" s="474"/>
    </row>
    <row r="1078" spans="24:24" hidden="1" x14ac:dyDescent="0.15">
      <c r="X1078" s="474"/>
    </row>
    <row r="1079" spans="24:24" hidden="1" x14ac:dyDescent="0.15">
      <c r="X1079" s="474"/>
    </row>
    <row r="1080" spans="24:24" hidden="1" x14ac:dyDescent="0.15">
      <c r="X1080" s="474"/>
    </row>
    <row r="1081" spans="24:24" hidden="1" x14ac:dyDescent="0.15">
      <c r="X1081" s="474"/>
    </row>
    <row r="1082" spans="24:24" hidden="1" x14ac:dyDescent="0.15">
      <c r="X1082" s="474"/>
    </row>
    <row r="1083" spans="24:24" hidden="1" x14ac:dyDescent="0.15">
      <c r="X1083" s="474"/>
    </row>
    <row r="1084" spans="24:24" hidden="1" x14ac:dyDescent="0.15">
      <c r="X1084" s="474"/>
    </row>
    <row r="1085" spans="24:24" hidden="1" x14ac:dyDescent="0.15">
      <c r="X1085" s="474"/>
    </row>
    <row r="1086" spans="24:24" hidden="1" x14ac:dyDescent="0.15">
      <c r="X1086" s="474"/>
    </row>
    <row r="1087" spans="24:24" hidden="1" x14ac:dyDescent="0.15">
      <c r="X1087" s="474"/>
    </row>
    <row r="1088" spans="24:24" hidden="1" x14ac:dyDescent="0.15">
      <c r="X1088" s="474"/>
    </row>
    <row r="1089" spans="24:24" hidden="1" x14ac:dyDescent="0.15">
      <c r="X1089" s="474"/>
    </row>
    <row r="1090" spans="24:24" hidden="1" x14ac:dyDescent="0.15">
      <c r="X1090" s="474"/>
    </row>
    <row r="1091" spans="24:24" hidden="1" x14ac:dyDescent="0.15">
      <c r="X1091" s="474"/>
    </row>
    <row r="1092" spans="24:24" hidden="1" x14ac:dyDescent="0.15">
      <c r="X1092" s="474"/>
    </row>
    <row r="1093" spans="24:24" hidden="1" x14ac:dyDescent="0.15">
      <c r="X1093" s="474"/>
    </row>
    <row r="1094" spans="24:24" hidden="1" x14ac:dyDescent="0.15">
      <c r="X1094" s="474"/>
    </row>
    <row r="1095" spans="24:24" hidden="1" x14ac:dyDescent="0.15">
      <c r="X1095" s="474"/>
    </row>
    <row r="1096" spans="24:24" hidden="1" x14ac:dyDescent="0.15">
      <c r="X1096" s="474"/>
    </row>
    <row r="1097" spans="24:24" hidden="1" x14ac:dyDescent="0.15">
      <c r="X1097" s="474"/>
    </row>
    <row r="1098" spans="24:24" hidden="1" x14ac:dyDescent="0.15">
      <c r="X1098" s="474"/>
    </row>
    <row r="1099" spans="24:24" hidden="1" x14ac:dyDescent="0.15">
      <c r="X1099" s="474"/>
    </row>
    <row r="1100" spans="24:24" hidden="1" x14ac:dyDescent="0.15">
      <c r="X1100" s="474"/>
    </row>
    <row r="1101" spans="24:24" hidden="1" x14ac:dyDescent="0.15">
      <c r="X1101" s="474"/>
    </row>
    <row r="1102" spans="24:24" hidden="1" x14ac:dyDescent="0.15">
      <c r="X1102" s="474"/>
    </row>
    <row r="1103" spans="24:24" hidden="1" x14ac:dyDescent="0.15">
      <c r="X1103" s="474"/>
    </row>
    <row r="1104" spans="24:24" hidden="1" x14ac:dyDescent="0.15">
      <c r="X1104" s="474"/>
    </row>
    <row r="1105" spans="24:24" hidden="1" x14ac:dyDescent="0.15">
      <c r="X1105" s="474"/>
    </row>
    <row r="1106" spans="24:24" hidden="1" x14ac:dyDescent="0.15">
      <c r="X1106" s="474"/>
    </row>
    <row r="1107" spans="24:24" hidden="1" x14ac:dyDescent="0.15">
      <c r="X1107" s="474"/>
    </row>
    <row r="1108" spans="24:24" hidden="1" x14ac:dyDescent="0.15">
      <c r="X1108" s="474"/>
    </row>
    <row r="1109" spans="24:24" hidden="1" x14ac:dyDescent="0.15">
      <c r="X1109" s="474"/>
    </row>
    <row r="1110" spans="24:24" hidden="1" x14ac:dyDescent="0.15">
      <c r="X1110" s="474"/>
    </row>
    <row r="1111" spans="24:24" hidden="1" x14ac:dyDescent="0.15">
      <c r="X1111" s="474"/>
    </row>
    <row r="1112" spans="24:24" hidden="1" x14ac:dyDescent="0.15">
      <c r="X1112" s="474"/>
    </row>
    <row r="1113" spans="24:24" hidden="1" x14ac:dyDescent="0.15">
      <c r="X1113" s="474"/>
    </row>
    <row r="1114" spans="24:24" hidden="1" x14ac:dyDescent="0.15">
      <c r="X1114" s="474"/>
    </row>
    <row r="1115" spans="24:24" hidden="1" x14ac:dyDescent="0.15">
      <c r="X1115" s="474"/>
    </row>
    <row r="1116" spans="24:24" hidden="1" x14ac:dyDescent="0.15">
      <c r="X1116" s="474"/>
    </row>
    <row r="1117" spans="24:24" hidden="1" x14ac:dyDescent="0.15">
      <c r="X1117" s="474"/>
    </row>
    <row r="1118" spans="24:24" hidden="1" x14ac:dyDescent="0.15">
      <c r="X1118" s="474"/>
    </row>
    <row r="1119" spans="24:24" hidden="1" x14ac:dyDescent="0.15">
      <c r="X1119" s="474"/>
    </row>
    <row r="1120" spans="24:24" hidden="1" x14ac:dyDescent="0.15">
      <c r="X1120" s="474"/>
    </row>
    <row r="1121" spans="23:25" hidden="1" x14ac:dyDescent="0.15">
      <c r="X1121" s="474"/>
    </row>
    <row r="1122" spans="23:25" hidden="1" x14ac:dyDescent="0.15">
      <c r="X1122" s="474"/>
    </row>
    <row r="1123" spans="23:25" hidden="1" x14ac:dyDescent="0.15">
      <c r="X1123" s="474"/>
    </row>
    <row r="1124" spans="23:25" hidden="1" x14ac:dyDescent="0.15">
      <c r="X1124" s="474"/>
    </row>
    <row r="1125" spans="23:25" hidden="1" x14ac:dyDescent="0.15">
      <c r="X1125" s="474"/>
    </row>
    <row r="1126" spans="23:25" hidden="1" x14ac:dyDescent="0.15">
      <c r="X1126" s="474"/>
    </row>
    <row r="1127" spans="23:25" hidden="1" x14ac:dyDescent="0.15">
      <c r="X1127" s="474"/>
    </row>
    <row r="1128" spans="23:25" hidden="1" x14ac:dyDescent="0.15">
      <c r="X1128" s="474"/>
    </row>
    <row r="1129" spans="23:25" hidden="1" x14ac:dyDescent="0.15">
      <c r="X1129" s="474"/>
    </row>
    <row r="1130" spans="23:25" hidden="1" x14ac:dyDescent="0.15">
      <c r="X1130" s="474"/>
    </row>
    <row r="1131" spans="23:25" hidden="1" x14ac:dyDescent="0.15"/>
    <row r="1132" spans="23:25" hidden="1" x14ac:dyDescent="0.15">
      <c r="W1132" s="473"/>
      <c r="X1132" s="474"/>
      <c r="Y1132" s="473"/>
    </row>
    <row r="1133" spans="23:25" hidden="1" x14ac:dyDescent="0.15">
      <c r="W1133" s="473"/>
      <c r="X1133" s="474"/>
      <c r="Y1133" s="473"/>
    </row>
  </sheetData>
  <sheetProtection sheet="1" objects="1" scenarios="1"/>
  <mergeCells count="52">
    <mergeCell ref="B57:X57"/>
    <mergeCell ref="B58:X58"/>
    <mergeCell ref="B59:X59"/>
    <mergeCell ref="B60:X60"/>
    <mergeCell ref="B51:X51"/>
    <mergeCell ref="B52:X52"/>
    <mergeCell ref="B53:X53"/>
    <mergeCell ref="B54:X54"/>
    <mergeCell ref="B55:X55"/>
    <mergeCell ref="B56:X56"/>
    <mergeCell ref="B45:X45"/>
    <mergeCell ref="B46:X46"/>
    <mergeCell ref="B47:X47"/>
    <mergeCell ref="B48:X48"/>
    <mergeCell ref="B49:X49"/>
    <mergeCell ref="B50:X50"/>
    <mergeCell ref="B39:X39"/>
    <mergeCell ref="B40:X40"/>
    <mergeCell ref="B41:X41"/>
    <mergeCell ref="B42:X42"/>
    <mergeCell ref="B43:X43"/>
    <mergeCell ref="B44:X44"/>
    <mergeCell ref="B33:X33"/>
    <mergeCell ref="B34:X34"/>
    <mergeCell ref="B35:X35"/>
    <mergeCell ref="B36:X36"/>
    <mergeCell ref="B37:X37"/>
    <mergeCell ref="B38:X38"/>
    <mergeCell ref="B27:X27"/>
    <mergeCell ref="B28:X28"/>
    <mergeCell ref="B29:X29"/>
    <mergeCell ref="B30:X30"/>
    <mergeCell ref="B31:X31"/>
    <mergeCell ref="B32:X32"/>
    <mergeCell ref="B21:X21"/>
    <mergeCell ref="B22:X22"/>
    <mergeCell ref="B23:X23"/>
    <mergeCell ref="B24:X24"/>
    <mergeCell ref="B25:X25"/>
    <mergeCell ref="B26:X26"/>
    <mergeCell ref="B15:X15"/>
    <mergeCell ref="B16:X16"/>
    <mergeCell ref="B17:X17"/>
    <mergeCell ref="B18:X18"/>
    <mergeCell ref="B19:X19"/>
    <mergeCell ref="B20:X20"/>
    <mergeCell ref="B8:X11"/>
    <mergeCell ref="AB8:AH8"/>
    <mergeCell ref="Y9:Z9"/>
    <mergeCell ref="B12:X12"/>
    <mergeCell ref="B13:X13"/>
    <mergeCell ref="B14:X14"/>
  </mergeCells>
  <phoneticPr fontId="1"/>
  <dataValidations count="1">
    <dataValidation type="decimal" imeMode="off" allowBlank="1" showErrorMessage="1" errorTitle="000072E" error="数値のみ入力可能です。_x000d__x000a_-9,999,999,999 ～ 99,999,999,999" sqref="AA12:AA15 AC12:AH15 AA18 AC18:AH18 AF19 AG20:AH20 AA20:AA22 AC19:AC22 AD20:AE22 AF21:AH22 AA25 AC24:AC25 AD25:AE25 AC27 AC30:AC31 AA44:AA45 AD45 AH45 AC44:AC47 AE50:AG50 AD51:AG54 AF55 AE56:AG56 AD55:AD57 AE57 AA51:AA58 AC50:AC58 AA60 AC60:AE60" xr:uid="{B4C23D47-9AD0-4568-AD0C-7E36282F5406}">
      <formula1>-9999999999</formula1>
      <formula2>99999999999</formula2>
    </dataValidation>
  </dataValidations>
  <pageMargins left="0.59055118110236227" right="0" top="0" bottom="0" header="0" footer="0"/>
  <pageSetup paperSize="9" scale="76" fitToHeight="2" orientation="landscape" horizontalDpi="4294967293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7C4C-223A-4F1B-84DB-019A53B8A489}">
  <sheetPr codeName="Sheet4">
    <pageSetUpPr fitToPage="1"/>
  </sheetPr>
  <dimension ref="A1:WWU1120"/>
  <sheetViews>
    <sheetView showGridLines="0" zoomScale="90" zoomScaleNormal="90" zoomScaleSheetLayoutView="90" workbookViewId="0">
      <pane xSplit="26" ySplit="11" topLeftCell="AA12" activePane="bottomRight" state="frozen"/>
      <selection pane="topRight" activeCell="AA1" sqref="AA1"/>
      <selection pane="bottomLeft" activeCell="A12" sqref="A12"/>
      <selection pane="bottomRight" activeCell="AA12" sqref="AA12"/>
    </sheetView>
  </sheetViews>
  <sheetFormatPr defaultColWidth="0" defaultRowHeight="0" customHeight="1" zeroHeight="1" x14ac:dyDescent="0.15"/>
  <cols>
    <col min="1" max="1" width="1.625" style="466" customWidth="1"/>
    <col min="2" max="7" width="1.5" style="466" customWidth="1"/>
    <col min="8" max="8" width="1.5" style="467" customWidth="1"/>
    <col min="9" max="9" width="1.875" style="466" customWidth="1"/>
    <col min="10" max="10" width="1.5" style="466" customWidth="1"/>
    <col min="11" max="11" width="1.75" style="466" customWidth="1"/>
    <col min="12" max="12" width="1.5" style="466" customWidth="1"/>
    <col min="13" max="13" width="1.5" style="468" customWidth="1"/>
    <col min="14" max="14" width="1.5" style="467" customWidth="1"/>
    <col min="15" max="16" width="1.5" style="466" customWidth="1"/>
    <col min="17" max="17" width="1.5" style="486" customWidth="1"/>
    <col min="18" max="18" width="1.5" style="467" customWidth="1"/>
    <col min="19" max="19" width="1.5" style="486" customWidth="1"/>
    <col min="20" max="23" width="1.5" style="466" customWidth="1"/>
    <col min="24" max="24" width="1.5" style="487" customWidth="1"/>
    <col min="25" max="26" width="2.625" style="466" customWidth="1"/>
    <col min="27" max="27" width="12.75" style="466" customWidth="1"/>
    <col min="28" max="32" width="12.75" style="476" customWidth="1"/>
    <col min="33" max="36" width="12.75" style="466" customWidth="1"/>
    <col min="37" max="37" width="13.5" style="466" customWidth="1"/>
    <col min="38" max="38" width="2.625" style="379" customWidth="1"/>
    <col min="39" max="39" width="1.625" style="417" hidden="1" customWidth="1"/>
    <col min="40" max="256" width="0" style="417" hidden="1"/>
    <col min="257" max="257" width="1.625" style="417" hidden="1" customWidth="1"/>
    <col min="258" max="264" width="1.5" style="417" hidden="1" customWidth="1"/>
    <col min="265" max="265" width="1.875" style="417" hidden="1" customWidth="1"/>
    <col min="266" max="266" width="1.5" style="417" hidden="1" customWidth="1"/>
    <col min="267" max="267" width="1.75" style="417" hidden="1" customWidth="1"/>
    <col min="268" max="280" width="1.5" style="417" hidden="1" customWidth="1"/>
    <col min="281" max="282" width="2.625" style="417" hidden="1" customWidth="1"/>
    <col min="283" max="292" width="12.75" style="417" hidden="1" customWidth="1"/>
    <col min="293" max="293" width="13.5" style="417" hidden="1" customWidth="1"/>
    <col min="294" max="294" width="8.25" style="417" hidden="1" customWidth="1"/>
    <col min="295" max="295" width="1.625" style="417" hidden="1" customWidth="1"/>
    <col min="296" max="512" width="0" style="417" hidden="1"/>
    <col min="513" max="513" width="1.625" style="417" hidden="1" customWidth="1"/>
    <col min="514" max="520" width="1.5" style="417" hidden="1" customWidth="1"/>
    <col min="521" max="521" width="1.875" style="417" hidden="1" customWidth="1"/>
    <col min="522" max="522" width="1.5" style="417" hidden="1" customWidth="1"/>
    <col min="523" max="523" width="1.75" style="417" hidden="1" customWidth="1"/>
    <col min="524" max="536" width="1.5" style="417" hidden="1" customWidth="1"/>
    <col min="537" max="538" width="2.625" style="417" hidden="1" customWidth="1"/>
    <col min="539" max="548" width="12.75" style="417" hidden="1" customWidth="1"/>
    <col min="549" max="549" width="13.5" style="417" hidden="1" customWidth="1"/>
    <col min="550" max="550" width="8.25" style="417" hidden="1" customWidth="1"/>
    <col min="551" max="551" width="1.625" style="417" hidden="1" customWidth="1"/>
    <col min="552" max="768" width="0" style="417" hidden="1"/>
    <col min="769" max="769" width="1.625" style="417" hidden="1" customWidth="1"/>
    <col min="770" max="776" width="1.5" style="417" hidden="1" customWidth="1"/>
    <col min="777" max="777" width="1.875" style="417" hidden="1" customWidth="1"/>
    <col min="778" max="778" width="1.5" style="417" hidden="1" customWidth="1"/>
    <col min="779" max="779" width="1.75" style="417" hidden="1" customWidth="1"/>
    <col min="780" max="792" width="1.5" style="417" hidden="1" customWidth="1"/>
    <col min="793" max="794" width="2.625" style="417" hidden="1" customWidth="1"/>
    <col min="795" max="804" width="12.75" style="417" hidden="1" customWidth="1"/>
    <col min="805" max="805" width="13.5" style="417" hidden="1" customWidth="1"/>
    <col min="806" max="806" width="8.25" style="417" hidden="1" customWidth="1"/>
    <col min="807" max="807" width="1.625" style="417" hidden="1" customWidth="1"/>
    <col min="808" max="1024" width="0" style="417" hidden="1"/>
    <col min="1025" max="1025" width="1.625" style="417" hidden="1" customWidth="1"/>
    <col min="1026" max="1032" width="1.5" style="417" hidden="1" customWidth="1"/>
    <col min="1033" max="1033" width="1.875" style="417" hidden="1" customWidth="1"/>
    <col min="1034" max="1034" width="1.5" style="417" hidden="1" customWidth="1"/>
    <col min="1035" max="1035" width="1.75" style="417" hidden="1" customWidth="1"/>
    <col min="1036" max="1048" width="1.5" style="417" hidden="1" customWidth="1"/>
    <col min="1049" max="1050" width="2.625" style="417" hidden="1" customWidth="1"/>
    <col min="1051" max="1060" width="12.75" style="417" hidden="1" customWidth="1"/>
    <col min="1061" max="1061" width="13.5" style="417" hidden="1" customWidth="1"/>
    <col min="1062" max="1062" width="8.25" style="417" hidden="1" customWidth="1"/>
    <col min="1063" max="1063" width="1.625" style="417" hidden="1" customWidth="1"/>
    <col min="1064" max="1280" width="0" style="417" hidden="1"/>
    <col min="1281" max="1281" width="1.625" style="417" hidden="1" customWidth="1"/>
    <col min="1282" max="1288" width="1.5" style="417" hidden="1" customWidth="1"/>
    <col min="1289" max="1289" width="1.875" style="417" hidden="1" customWidth="1"/>
    <col min="1290" max="1290" width="1.5" style="417" hidden="1" customWidth="1"/>
    <col min="1291" max="1291" width="1.75" style="417" hidden="1" customWidth="1"/>
    <col min="1292" max="1304" width="1.5" style="417" hidden="1" customWidth="1"/>
    <col min="1305" max="1306" width="2.625" style="417" hidden="1" customWidth="1"/>
    <col min="1307" max="1316" width="12.75" style="417" hidden="1" customWidth="1"/>
    <col min="1317" max="1317" width="13.5" style="417" hidden="1" customWidth="1"/>
    <col min="1318" max="1318" width="8.25" style="417" hidden="1" customWidth="1"/>
    <col min="1319" max="1319" width="1.625" style="417" hidden="1" customWidth="1"/>
    <col min="1320" max="1536" width="0" style="417" hidden="1"/>
    <col min="1537" max="1537" width="1.625" style="417" hidden="1" customWidth="1"/>
    <col min="1538" max="1544" width="1.5" style="417" hidden="1" customWidth="1"/>
    <col min="1545" max="1545" width="1.875" style="417" hidden="1" customWidth="1"/>
    <col min="1546" max="1546" width="1.5" style="417" hidden="1" customWidth="1"/>
    <col min="1547" max="1547" width="1.75" style="417" hidden="1" customWidth="1"/>
    <col min="1548" max="1560" width="1.5" style="417" hidden="1" customWidth="1"/>
    <col min="1561" max="1562" width="2.625" style="417" hidden="1" customWidth="1"/>
    <col min="1563" max="1572" width="12.75" style="417" hidden="1" customWidth="1"/>
    <col min="1573" max="1573" width="13.5" style="417" hidden="1" customWidth="1"/>
    <col min="1574" max="1574" width="8.25" style="417" hidden="1" customWidth="1"/>
    <col min="1575" max="1575" width="1.625" style="417" hidden="1" customWidth="1"/>
    <col min="1576" max="1792" width="0" style="417" hidden="1"/>
    <col min="1793" max="1793" width="1.625" style="417" hidden="1" customWidth="1"/>
    <col min="1794" max="1800" width="1.5" style="417" hidden="1" customWidth="1"/>
    <col min="1801" max="1801" width="1.875" style="417" hidden="1" customWidth="1"/>
    <col min="1802" max="1802" width="1.5" style="417" hidden="1" customWidth="1"/>
    <col min="1803" max="1803" width="1.75" style="417" hidden="1" customWidth="1"/>
    <col min="1804" max="1816" width="1.5" style="417" hidden="1" customWidth="1"/>
    <col min="1817" max="1818" width="2.625" style="417" hidden="1" customWidth="1"/>
    <col min="1819" max="1828" width="12.75" style="417" hidden="1" customWidth="1"/>
    <col min="1829" max="1829" width="13.5" style="417" hidden="1" customWidth="1"/>
    <col min="1830" max="1830" width="8.25" style="417" hidden="1" customWidth="1"/>
    <col min="1831" max="1831" width="1.625" style="417" hidden="1" customWidth="1"/>
    <col min="1832" max="2048" width="0" style="417" hidden="1"/>
    <col min="2049" max="2049" width="1.625" style="417" hidden="1" customWidth="1"/>
    <col min="2050" max="2056" width="1.5" style="417" hidden="1" customWidth="1"/>
    <col min="2057" max="2057" width="1.875" style="417" hidden="1" customWidth="1"/>
    <col min="2058" max="2058" width="1.5" style="417" hidden="1" customWidth="1"/>
    <col min="2059" max="2059" width="1.75" style="417" hidden="1" customWidth="1"/>
    <col min="2060" max="2072" width="1.5" style="417" hidden="1" customWidth="1"/>
    <col min="2073" max="2074" width="2.625" style="417" hidden="1" customWidth="1"/>
    <col min="2075" max="2084" width="12.75" style="417" hidden="1" customWidth="1"/>
    <col min="2085" max="2085" width="13.5" style="417" hidden="1" customWidth="1"/>
    <col min="2086" max="2086" width="8.25" style="417" hidden="1" customWidth="1"/>
    <col min="2087" max="2087" width="1.625" style="417" hidden="1" customWidth="1"/>
    <col min="2088" max="2304" width="0" style="417" hidden="1"/>
    <col min="2305" max="2305" width="1.625" style="417" hidden="1" customWidth="1"/>
    <col min="2306" max="2312" width="1.5" style="417" hidden="1" customWidth="1"/>
    <col min="2313" max="2313" width="1.875" style="417" hidden="1" customWidth="1"/>
    <col min="2314" max="2314" width="1.5" style="417" hidden="1" customWidth="1"/>
    <col min="2315" max="2315" width="1.75" style="417" hidden="1" customWidth="1"/>
    <col min="2316" max="2328" width="1.5" style="417" hidden="1" customWidth="1"/>
    <col min="2329" max="2330" width="2.625" style="417" hidden="1" customWidth="1"/>
    <col min="2331" max="2340" width="12.75" style="417" hidden="1" customWidth="1"/>
    <col min="2341" max="2341" width="13.5" style="417" hidden="1" customWidth="1"/>
    <col min="2342" max="2342" width="8.25" style="417" hidden="1" customWidth="1"/>
    <col min="2343" max="2343" width="1.625" style="417" hidden="1" customWidth="1"/>
    <col min="2344" max="2560" width="0" style="417" hidden="1"/>
    <col min="2561" max="2561" width="1.625" style="417" hidden="1" customWidth="1"/>
    <col min="2562" max="2568" width="1.5" style="417" hidden="1" customWidth="1"/>
    <col min="2569" max="2569" width="1.875" style="417" hidden="1" customWidth="1"/>
    <col min="2570" max="2570" width="1.5" style="417" hidden="1" customWidth="1"/>
    <col min="2571" max="2571" width="1.75" style="417" hidden="1" customWidth="1"/>
    <col min="2572" max="2584" width="1.5" style="417" hidden="1" customWidth="1"/>
    <col min="2585" max="2586" width="2.625" style="417" hidden="1" customWidth="1"/>
    <col min="2587" max="2596" width="12.75" style="417" hidden="1" customWidth="1"/>
    <col min="2597" max="2597" width="13.5" style="417" hidden="1" customWidth="1"/>
    <col min="2598" max="2598" width="8.25" style="417" hidden="1" customWidth="1"/>
    <col min="2599" max="2599" width="1.625" style="417" hidden="1" customWidth="1"/>
    <col min="2600" max="2816" width="0" style="417" hidden="1"/>
    <col min="2817" max="2817" width="1.625" style="417" hidden="1" customWidth="1"/>
    <col min="2818" max="2824" width="1.5" style="417" hidden="1" customWidth="1"/>
    <col min="2825" max="2825" width="1.875" style="417" hidden="1" customWidth="1"/>
    <col min="2826" max="2826" width="1.5" style="417" hidden="1" customWidth="1"/>
    <col min="2827" max="2827" width="1.75" style="417" hidden="1" customWidth="1"/>
    <col min="2828" max="2840" width="1.5" style="417" hidden="1" customWidth="1"/>
    <col min="2841" max="2842" width="2.625" style="417" hidden="1" customWidth="1"/>
    <col min="2843" max="2852" width="12.75" style="417" hidden="1" customWidth="1"/>
    <col min="2853" max="2853" width="13.5" style="417" hidden="1" customWidth="1"/>
    <col min="2854" max="2854" width="8.25" style="417" hidden="1" customWidth="1"/>
    <col min="2855" max="2855" width="1.625" style="417" hidden="1" customWidth="1"/>
    <col min="2856" max="3072" width="0" style="417" hidden="1"/>
    <col min="3073" max="3073" width="1.625" style="417" hidden="1" customWidth="1"/>
    <col min="3074" max="3080" width="1.5" style="417" hidden="1" customWidth="1"/>
    <col min="3081" max="3081" width="1.875" style="417" hidden="1" customWidth="1"/>
    <col min="3082" max="3082" width="1.5" style="417" hidden="1" customWidth="1"/>
    <col min="3083" max="3083" width="1.75" style="417" hidden="1" customWidth="1"/>
    <col min="3084" max="3096" width="1.5" style="417" hidden="1" customWidth="1"/>
    <col min="3097" max="3098" width="2.625" style="417" hidden="1" customWidth="1"/>
    <col min="3099" max="3108" width="12.75" style="417" hidden="1" customWidth="1"/>
    <col min="3109" max="3109" width="13.5" style="417" hidden="1" customWidth="1"/>
    <col min="3110" max="3110" width="8.25" style="417" hidden="1" customWidth="1"/>
    <col min="3111" max="3111" width="1.625" style="417" hidden="1" customWidth="1"/>
    <col min="3112" max="3328" width="0" style="417" hidden="1"/>
    <col min="3329" max="3329" width="1.625" style="417" hidden="1" customWidth="1"/>
    <col min="3330" max="3336" width="1.5" style="417" hidden="1" customWidth="1"/>
    <col min="3337" max="3337" width="1.875" style="417" hidden="1" customWidth="1"/>
    <col min="3338" max="3338" width="1.5" style="417" hidden="1" customWidth="1"/>
    <col min="3339" max="3339" width="1.75" style="417" hidden="1" customWidth="1"/>
    <col min="3340" max="3352" width="1.5" style="417" hidden="1" customWidth="1"/>
    <col min="3353" max="3354" width="2.625" style="417" hidden="1" customWidth="1"/>
    <col min="3355" max="3364" width="12.75" style="417" hidden="1" customWidth="1"/>
    <col min="3365" max="3365" width="13.5" style="417" hidden="1" customWidth="1"/>
    <col min="3366" max="3366" width="8.25" style="417" hidden="1" customWidth="1"/>
    <col min="3367" max="3367" width="1.625" style="417" hidden="1" customWidth="1"/>
    <col min="3368" max="3584" width="0" style="417" hidden="1"/>
    <col min="3585" max="3585" width="1.625" style="417" hidden="1" customWidth="1"/>
    <col min="3586" max="3592" width="1.5" style="417" hidden="1" customWidth="1"/>
    <col min="3593" max="3593" width="1.875" style="417" hidden="1" customWidth="1"/>
    <col min="3594" max="3594" width="1.5" style="417" hidden="1" customWidth="1"/>
    <col min="3595" max="3595" width="1.75" style="417" hidden="1" customWidth="1"/>
    <col min="3596" max="3608" width="1.5" style="417" hidden="1" customWidth="1"/>
    <col min="3609" max="3610" width="2.625" style="417" hidden="1" customWidth="1"/>
    <col min="3611" max="3620" width="12.75" style="417" hidden="1" customWidth="1"/>
    <col min="3621" max="3621" width="13.5" style="417" hidden="1" customWidth="1"/>
    <col min="3622" max="3622" width="8.25" style="417" hidden="1" customWidth="1"/>
    <col min="3623" max="3623" width="1.625" style="417" hidden="1" customWidth="1"/>
    <col min="3624" max="3840" width="0" style="417" hidden="1"/>
    <col min="3841" max="3841" width="1.625" style="417" hidden="1" customWidth="1"/>
    <col min="3842" max="3848" width="1.5" style="417" hidden="1" customWidth="1"/>
    <col min="3849" max="3849" width="1.875" style="417" hidden="1" customWidth="1"/>
    <col min="3850" max="3850" width="1.5" style="417" hidden="1" customWidth="1"/>
    <col min="3851" max="3851" width="1.75" style="417" hidden="1" customWidth="1"/>
    <col min="3852" max="3864" width="1.5" style="417" hidden="1" customWidth="1"/>
    <col min="3865" max="3866" width="2.625" style="417" hidden="1" customWidth="1"/>
    <col min="3867" max="3876" width="12.75" style="417" hidden="1" customWidth="1"/>
    <col min="3877" max="3877" width="13.5" style="417" hidden="1" customWidth="1"/>
    <col min="3878" max="3878" width="8.25" style="417" hidden="1" customWidth="1"/>
    <col min="3879" max="3879" width="1.625" style="417" hidden="1" customWidth="1"/>
    <col min="3880" max="4096" width="0" style="417" hidden="1"/>
    <col min="4097" max="4097" width="1.625" style="417" hidden="1" customWidth="1"/>
    <col min="4098" max="4104" width="1.5" style="417" hidden="1" customWidth="1"/>
    <col min="4105" max="4105" width="1.875" style="417" hidden="1" customWidth="1"/>
    <col min="4106" max="4106" width="1.5" style="417" hidden="1" customWidth="1"/>
    <col min="4107" max="4107" width="1.75" style="417" hidden="1" customWidth="1"/>
    <col min="4108" max="4120" width="1.5" style="417" hidden="1" customWidth="1"/>
    <col min="4121" max="4122" width="2.625" style="417" hidden="1" customWidth="1"/>
    <col min="4123" max="4132" width="12.75" style="417" hidden="1" customWidth="1"/>
    <col min="4133" max="4133" width="13.5" style="417" hidden="1" customWidth="1"/>
    <col min="4134" max="4134" width="8.25" style="417" hidden="1" customWidth="1"/>
    <col min="4135" max="4135" width="1.625" style="417" hidden="1" customWidth="1"/>
    <col min="4136" max="4352" width="0" style="417" hidden="1"/>
    <col min="4353" max="4353" width="1.625" style="417" hidden="1" customWidth="1"/>
    <col min="4354" max="4360" width="1.5" style="417" hidden="1" customWidth="1"/>
    <col min="4361" max="4361" width="1.875" style="417" hidden="1" customWidth="1"/>
    <col min="4362" max="4362" width="1.5" style="417" hidden="1" customWidth="1"/>
    <col min="4363" max="4363" width="1.75" style="417" hidden="1" customWidth="1"/>
    <col min="4364" max="4376" width="1.5" style="417" hidden="1" customWidth="1"/>
    <col min="4377" max="4378" width="2.625" style="417" hidden="1" customWidth="1"/>
    <col min="4379" max="4388" width="12.75" style="417" hidden="1" customWidth="1"/>
    <col min="4389" max="4389" width="13.5" style="417" hidden="1" customWidth="1"/>
    <col min="4390" max="4390" width="8.25" style="417" hidden="1" customWidth="1"/>
    <col min="4391" max="4391" width="1.625" style="417" hidden="1" customWidth="1"/>
    <col min="4392" max="4608" width="0" style="417" hidden="1"/>
    <col min="4609" max="4609" width="1.625" style="417" hidden="1" customWidth="1"/>
    <col min="4610" max="4616" width="1.5" style="417" hidden="1" customWidth="1"/>
    <col min="4617" max="4617" width="1.875" style="417" hidden="1" customWidth="1"/>
    <col min="4618" max="4618" width="1.5" style="417" hidden="1" customWidth="1"/>
    <col min="4619" max="4619" width="1.75" style="417" hidden="1" customWidth="1"/>
    <col min="4620" max="4632" width="1.5" style="417" hidden="1" customWidth="1"/>
    <col min="4633" max="4634" width="2.625" style="417" hidden="1" customWidth="1"/>
    <col min="4635" max="4644" width="12.75" style="417" hidden="1" customWidth="1"/>
    <col min="4645" max="4645" width="13.5" style="417" hidden="1" customWidth="1"/>
    <col min="4646" max="4646" width="8.25" style="417" hidden="1" customWidth="1"/>
    <col min="4647" max="4647" width="1.625" style="417" hidden="1" customWidth="1"/>
    <col min="4648" max="4864" width="0" style="417" hidden="1"/>
    <col min="4865" max="4865" width="1.625" style="417" hidden="1" customWidth="1"/>
    <col min="4866" max="4872" width="1.5" style="417" hidden="1" customWidth="1"/>
    <col min="4873" max="4873" width="1.875" style="417" hidden="1" customWidth="1"/>
    <col min="4874" max="4874" width="1.5" style="417" hidden="1" customWidth="1"/>
    <col min="4875" max="4875" width="1.75" style="417" hidden="1" customWidth="1"/>
    <col min="4876" max="4888" width="1.5" style="417" hidden="1" customWidth="1"/>
    <col min="4889" max="4890" width="2.625" style="417" hidden="1" customWidth="1"/>
    <col min="4891" max="4900" width="12.75" style="417" hidden="1" customWidth="1"/>
    <col min="4901" max="4901" width="13.5" style="417" hidden="1" customWidth="1"/>
    <col min="4902" max="4902" width="8.25" style="417" hidden="1" customWidth="1"/>
    <col min="4903" max="4903" width="1.625" style="417" hidden="1" customWidth="1"/>
    <col min="4904" max="5120" width="0" style="417" hidden="1"/>
    <col min="5121" max="5121" width="1.625" style="417" hidden="1" customWidth="1"/>
    <col min="5122" max="5128" width="1.5" style="417" hidden="1" customWidth="1"/>
    <col min="5129" max="5129" width="1.875" style="417" hidden="1" customWidth="1"/>
    <col min="5130" max="5130" width="1.5" style="417" hidden="1" customWidth="1"/>
    <col min="5131" max="5131" width="1.75" style="417" hidden="1" customWidth="1"/>
    <col min="5132" max="5144" width="1.5" style="417" hidden="1" customWidth="1"/>
    <col min="5145" max="5146" width="2.625" style="417" hidden="1" customWidth="1"/>
    <col min="5147" max="5156" width="12.75" style="417" hidden="1" customWidth="1"/>
    <col min="5157" max="5157" width="13.5" style="417" hidden="1" customWidth="1"/>
    <col min="5158" max="5158" width="8.25" style="417" hidden="1" customWidth="1"/>
    <col min="5159" max="5159" width="1.625" style="417" hidden="1" customWidth="1"/>
    <col min="5160" max="5376" width="0" style="417" hidden="1"/>
    <col min="5377" max="5377" width="1.625" style="417" hidden="1" customWidth="1"/>
    <col min="5378" max="5384" width="1.5" style="417" hidden="1" customWidth="1"/>
    <col min="5385" max="5385" width="1.875" style="417" hidden="1" customWidth="1"/>
    <col min="5386" max="5386" width="1.5" style="417" hidden="1" customWidth="1"/>
    <col min="5387" max="5387" width="1.75" style="417" hidden="1" customWidth="1"/>
    <col min="5388" max="5400" width="1.5" style="417" hidden="1" customWidth="1"/>
    <col min="5401" max="5402" width="2.625" style="417" hidden="1" customWidth="1"/>
    <col min="5403" max="5412" width="12.75" style="417" hidden="1" customWidth="1"/>
    <col min="5413" max="5413" width="13.5" style="417" hidden="1" customWidth="1"/>
    <col min="5414" max="5414" width="8.25" style="417" hidden="1" customWidth="1"/>
    <col min="5415" max="5415" width="1.625" style="417" hidden="1" customWidth="1"/>
    <col min="5416" max="5632" width="0" style="417" hidden="1"/>
    <col min="5633" max="5633" width="1.625" style="417" hidden="1" customWidth="1"/>
    <col min="5634" max="5640" width="1.5" style="417" hidden="1" customWidth="1"/>
    <col min="5641" max="5641" width="1.875" style="417" hidden="1" customWidth="1"/>
    <col min="5642" max="5642" width="1.5" style="417" hidden="1" customWidth="1"/>
    <col min="5643" max="5643" width="1.75" style="417" hidden="1" customWidth="1"/>
    <col min="5644" max="5656" width="1.5" style="417" hidden="1" customWidth="1"/>
    <col min="5657" max="5658" width="2.625" style="417" hidden="1" customWidth="1"/>
    <col min="5659" max="5668" width="12.75" style="417" hidden="1" customWidth="1"/>
    <col min="5669" max="5669" width="13.5" style="417" hidden="1" customWidth="1"/>
    <col min="5670" max="5670" width="8.25" style="417" hidden="1" customWidth="1"/>
    <col min="5671" max="5671" width="1.625" style="417" hidden="1" customWidth="1"/>
    <col min="5672" max="5888" width="0" style="417" hidden="1"/>
    <col min="5889" max="5889" width="1.625" style="417" hidden="1" customWidth="1"/>
    <col min="5890" max="5896" width="1.5" style="417" hidden="1" customWidth="1"/>
    <col min="5897" max="5897" width="1.875" style="417" hidden="1" customWidth="1"/>
    <col min="5898" max="5898" width="1.5" style="417" hidden="1" customWidth="1"/>
    <col min="5899" max="5899" width="1.75" style="417" hidden="1" customWidth="1"/>
    <col min="5900" max="5912" width="1.5" style="417" hidden="1" customWidth="1"/>
    <col min="5913" max="5914" width="2.625" style="417" hidden="1" customWidth="1"/>
    <col min="5915" max="5924" width="12.75" style="417" hidden="1" customWidth="1"/>
    <col min="5925" max="5925" width="13.5" style="417" hidden="1" customWidth="1"/>
    <col min="5926" max="5926" width="8.25" style="417" hidden="1" customWidth="1"/>
    <col min="5927" max="5927" width="1.625" style="417" hidden="1" customWidth="1"/>
    <col min="5928" max="6144" width="0" style="417" hidden="1"/>
    <col min="6145" max="6145" width="1.625" style="417" hidden="1" customWidth="1"/>
    <col min="6146" max="6152" width="1.5" style="417" hidden="1" customWidth="1"/>
    <col min="6153" max="6153" width="1.875" style="417" hidden="1" customWidth="1"/>
    <col min="6154" max="6154" width="1.5" style="417" hidden="1" customWidth="1"/>
    <col min="6155" max="6155" width="1.75" style="417" hidden="1" customWidth="1"/>
    <col min="6156" max="6168" width="1.5" style="417" hidden="1" customWidth="1"/>
    <col min="6169" max="6170" width="2.625" style="417" hidden="1" customWidth="1"/>
    <col min="6171" max="6180" width="12.75" style="417" hidden="1" customWidth="1"/>
    <col min="6181" max="6181" width="13.5" style="417" hidden="1" customWidth="1"/>
    <col min="6182" max="6182" width="8.25" style="417" hidden="1" customWidth="1"/>
    <col min="6183" max="6183" width="1.625" style="417" hidden="1" customWidth="1"/>
    <col min="6184" max="6400" width="0" style="417" hidden="1"/>
    <col min="6401" max="6401" width="1.625" style="417" hidden="1" customWidth="1"/>
    <col min="6402" max="6408" width="1.5" style="417" hidden="1" customWidth="1"/>
    <col min="6409" max="6409" width="1.875" style="417" hidden="1" customWidth="1"/>
    <col min="6410" max="6410" width="1.5" style="417" hidden="1" customWidth="1"/>
    <col min="6411" max="6411" width="1.75" style="417" hidden="1" customWidth="1"/>
    <col min="6412" max="6424" width="1.5" style="417" hidden="1" customWidth="1"/>
    <col min="6425" max="6426" width="2.625" style="417" hidden="1" customWidth="1"/>
    <col min="6427" max="6436" width="12.75" style="417" hidden="1" customWidth="1"/>
    <col min="6437" max="6437" width="13.5" style="417" hidden="1" customWidth="1"/>
    <col min="6438" max="6438" width="8.25" style="417" hidden="1" customWidth="1"/>
    <col min="6439" max="6439" width="1.625" style="417" hidden="1" customWidth="1"/>
    <col min="6440" max="6656" width="0" style="417" hidden="1"/>
    <col min="6657" max="6657" width="1.625" style="417" hidden="1" customWidth="1"/>
    <col min="6658" max="6664" width="1.5" style="417" hidden="1" customWidth="1"/>
    <col min="6665" max="6665" width="1.875" style="417" hidden="1" customWidth="1"/>
    <col min="6666" max="6666" width="1.5" style="417" hidden="1" customWidth="1"/>
    <col min="6667" max="6667" width="1.75" style="417" hidden="1" customWidth="1"/>
    <col min="6668" max="6680" width="1.5" style="417" hidden="1" customWidth="1"/>
    <col min="6681" max="6682" width="2.625" style="417" hidden="1" customWidth="1"/>
    <col min="6683" max="6692" width="12.75" style="417" hidden="1" customWidth="1"/>
    <col min="6693" max="6693" width="13.5" style="417" hidden="1" customWidth="1"/>
    <col min="6694" max="6694" width="8.25" style="417" hidden="1" customWidth="1"/>
    <col min="6695" max="6695" width="1.625" style="417" hidden="1" customWidth="1"/>
    <col min="6696" max="6912" width="0" style="417" hidden="1"/>
    <col min="6913" max="6913" width="1.625" style="417" hidden="1" customWidth="1"/>
    <col min="6914" max="6920" width="1.5" style="417" hidden="1" customWidth="1"/>
    <col min="6921" max="6921" width="1.875" style="417" hidden="1" customWidth="1"/>
    <col min="6922" max="6922" width="1.5" style="417" hidden="1" customWidth="1"/>
    <col min="6923" max="6923" width="1.75" style="417" hidden="1" customWidth="1"/>
    <col min="6924" max="6936" width="1.5" style="417" hidden="1" customWidth="1"/>
    <col min="6937" max="6938" width="2.625" style="417" hidden="1" customWidth="1"/>
    <col min="6939" max="6948" width="12.75" style="417" hidden="1" customWidth="1"/>
    <col min="6949" max="6949" width="13.5" style="417" hidden="1" customWidth="1"/>
    <col min="6950" max="6950" width="8.25" style="417" hidden="1" customWidth="1"/>
    <col min="6951" max="6951" width="1.625" style="417" hidden="1" customWidth="1"/>
    <col min="6952" max="7168" width="0" style="417" hidden="1"/>
    <col min="7169" max="7169" width="1.625" style="417" hidden="1" customWidth="1"/>
    <col min="7170" max="7176" width="1.5" style="417" hidden="1" customWidth="1"/>
    <col min="7177" max="7177" width="1.875" style="417" hidden="1" customWidth="1"/>
    <col min="7178" max="7178" width="1.5" style="417" hidden="1" customWidth="1"/>
    <col min="7179" max="7179" width="1.75" style="417" hidden="1" customWidth="1"/>
    <col min="7180" max="7192" width="1.5" style="417" hidden="1" customWidth="1"/>
    <col min="7193" max="7194" width="2.625" style="417" hidden="1" customWidth="1"/>
    <col min="7195" max="7204" width="12.75" style="417" hidden="1" customWidth="1"/>
    <col min="7205" max="7205" width="13.5" style="417" hidden="1" customWidth="1"/>
    <col min="7206" max="7206" width="8.25" style="417" hidden="1" customWidth="1"/>
    <col min="7207" max="7207" width="1.625" style="417" hidden="1" customWidth="1"/>
    <col min="7208" max="7424" width="0" style="417" hidden="1"/>
    <col min="7425" max="7425" width="1.625" style="417" hidden="1" customWidth="1"/>
    <col min="7426" max="7432" width="1.5" style="417" hidden="1" customWidth="1"/>
    <col min="7433" max="7433" width="1.875" style="417" hidden="1" customWidth="1"/>
    <col min="7434" max="7434" width="1.5" style="417" hidden="1" customWidth="1"/>
    <col min="7435" max="7435" width="1.75" style="417" hidden="1" customWidth="1"/>
    <col min="7436" max="7448" width="1.5" style="417" hidden="1" customWidth="1"/>
    <col min="7449" max="7450" width="2.625" style="417" hidden="1" customWidth="1"/>
    <col min="7451" max="7460" width="12.75" style="417" hidden="1" customWidth="1"/>
    <col min="7461" max="7461" width="13.5" style="417" hidden="1" customWidth="1"/>
    <col min="7462" max="7462" width="8.25" style="417" hidden="1" customWidth="1"/>
    <col min="7463" max="7463" width="1.625" style="417" hidden="1" customWidth="1"/>
    <col min="7464" max="7680" width="0" style="417" hidden="1"/>
    <col min="7681" max="7681" width="1.625" style="417" hidden="1" customWidth="1"/>
    <col min="7682" max="7688" width="1.5" style="417" hidden="1" customWidth="1"/>
    <col min="7689" max="7689" width="1.875" style="417" hidden="1" customWidth="1"/>
    <col min="7690" max="7690" width="1.5" style="417" hidden="1" customWidth="1"/>
    <col min="7691" max="7691" width="1.75" style="417" hidden="1" customWidth="1"/>
    <col min="7692" max="7704" width="1.5" style="417" hidden="1" customWidth="1"/>
    <col min="7705" max="7706" width="2.625" style="417" hidden="1" customWidth="1"/>
    <col min="7707" max="7716" width="12.75" style="417" hidden="1" customWidth="1"/>
    <col min="7717" max="7717" width="13.5" style="417" hidden="1" customWidth="1"/>
    <col min="7718" max="7718" width="8.25" style="417" hidden="1" customWidth="1"/>
    <col min="7719" max="7719" width="1.625" style="417" hidden="1" customWidth="1"/>
    <col min="7720" max="7936" width="0" style="417" hidden="1"/>
    <col min="7937" max="7937" width="1.625" style="417" hidden="1" customWidth="1"/>
    <col min="7938" max="7944" width="1.5" style="417" hidden="1" customWidth="1"/>
    <col min="7945" max="7945" width="1.875" style="417" hidden="1" customWidth="1"/>
    <col min="7946" max="7946" width="1.5" style="417" hidden="1" customWidth="1"/>
    <col min="7947" max="7947" width="1.75" style="417" hidden="1" customWidth="1"/>
    <col min="7948" max="7960" width="1.5" style="417" hidden="1" customWidth="1"/>
    <col min="7961" max="7962" width="2.625" style="417" hidden="1" customWidth="1"/>
    <col min="7963" max="7972" width="12.75" style="417" hidden="1" customWidth="1"/>
    <col min="7973" max="7973" width="13.5" style="417" hidden="1" customWidth="1"/>
    <col min="7974" max="7974" width="8.25" style="417" hidden="1" customWidth="1"/>
    <col min="7975" max="7975" width="1.625" style="417" hidden="1" customWidth="1"/>
    <col min="7976" max="8192" width="0" style="417" hidden="1"/>
    <col min="8193" max="8193" width="1.625" style="417" hidden="1" customWidth="1"/>
    <col min="8194" max="8200" width="1.5" style="417" hidden="1" customWidth="1"/>
    <col min="8201" max="8201" width="1.875" style="417" hidden="1" customWidth="1"/>
    <col min="8202" max="8202" width="1.5" style="417" hidden="1" customWidth="1"/>
    <col min="8203" max="8203" width="1.75" style="417" hidden="1" customWidth="1"/>
    <col min="8204" max="8216" width="1.5" style="417" hidden="1" customWidth="1"/>
    <col min="8217" max="8218" width="2.625" style="417" hidden="1" customWidth="1"/>
    <col min="8219" max="8228" width="12.75" style="417" hidden="1" customWidth="1"/>
    <col min="8229" max="8229" width="13.5" style="417" hidden="1" customWidth="1"/>
    <col min="8230" max="8230" width="8.25" style="417" hidden="1" customWidth="1"/>
    <col min="8231" max="8231" width="1.625" style="417" hidden="1" customWidth="1"/>
    <col min="8232" max="8448" width="0" style="417" hidden="1"/>
    <col min="8449" max="8449" width="1.625" style="417" hidden="1" customWidth="1"/>
    <col min="8450" max="8456" width="1.5" style="417" hidden="1" customWidth="1"/>
    <col min="8457" max="8457" width="1.875" style="417" hidden="1" customWidth="1"/>
    <col min="8458" max="8458" width="1.5" style="417" hidden="1" customWidth="1"/>
    <col min="8459" max="8459" width="1.75" style="417" hidden="1" customWidth="1"/>
    <col min="8460" max="8472" width="1.5" style="417" hidden="1" customWidth="1"/>
    <col min="8473" max="8474" width="2.625" style="417" hidden="1" customWidth="1"/>
    <col min="8475" max="8484" width="12.75" style="417" hidden="1" customWidth="1"/>
    <col min="8485" max="8485" width="13.5" style="417" hidden="1" customWidth="1"/>
    <col min="8486" max="8486" width="8.25" style="417" hidden="1" customWidth="1"/>
    <col min="8487" max="8487" width="1.625" style="417" hidden="1" customWidth="1"/>
    <col min="8488" max="8704" width="0" style="417" hidden="1"/>
    <col min="8705" max="8705" width="1.625" style="417" hidden="1" customWidth="1"/>
    <col min="8706" max="8712" width="1.5" style="417" hidden="1" customWidth="1"/>
    <col min="8713" max="8713" width="1.875" style="417" hidden="1" customWidth="1"/>
    <col min="8714" max="8714" width="1.5" style="417" hidden="1" customWidth="1"/>
    <col min="8715" max="8715" width="1.75" style="417" hidden="1" customWidth="1"/>
    <col min="8716" max="8728" width="1.5" style="417" hidden="1" customWidth="1"/>
    <col min="8729" max="8730" width="2.625" style="417" hidden="1" customWidth="1"/>
    <col min="8731" max="8740" width="12.75" style="417" hidden="1" customWidth="1"/>
    <col min="8741" max="8741" width="13.5" style="417" hidden="1" customWidth="1"/>
    <col min="8742" max="8742" width="8.25" style="417" hidden="1" customWidth="1"/>
    <col min="8743" max="8743" width="1.625" style="417" hidden="1" customWidth="1"/>
    <col min="8744" max="8960" width="0" style="417" hidden="1"/>
    <col min="8961" max="8961" width="1.625" style="417" hidden="1" customWidth="1"/>
    <col min="8962" max="8968" width="1.5" style="417" hidden="1" customWidth="1"/>
    <col min="8969" max="8969" width="1.875" style="417" hidden="1" customWidth="1"/>
    <col min="8970" max="8970" width="1.5" style="417" hidden="1" customWidth="1"/>
    <col min="8971" max="8971" width="1.75" style="417" hidden="1" customWidth="1"/>
    <col min="8972" max="8984" width="1.5" style="417" hidden="1" customWidth="1"/>
    <col min="8985" max="8986" width="2.625" style="417" hidden="1" customWidth="1"/>
    <col min="8987" max="8996" width="12.75" style="417" hidden="1" customWidth="1"/>
    <col min="8997" max="8997" width="13.5" style="417" hidden="1" customWidth="1"/>
    <col min="8998" max="8998" width="8.25" style="417" hidden="1" customWidth="1"/>
    <col min="8999" max="8999" width="1.625" style="417" hidden="1" customWidth="1"/>
    <col min="9000" max="9216" width="0" style="417" hidden="1"/>
    <col min="9217" max="9217" width="1.625" style="417" hidden="1" customWidth="1"/>
    <col min="9218" max="9224" width="1.5" style="417" hidden="1" customWidth="1"/>
    <col min="9225" max="9225" width="1.875" style="417" hidden="1" customWidth="1"/>
    <col min="9226" max="9226" width="1.5" style="417" hidden="1" customWidth="1"/>
    <col min="9227" max="9227" width="1.75" style="417" hidden="1" customWidth="1"/>
    <col min="9228" max="9240" width="1.5" style="417" hidden="1" customWidth="1"/>
    <col min="9241" max="9242" width="2.625" style="417" hidden="1" customWidth="1"/>
    <col min="9243" max="9252" width="12.75" style="417" hidden="1" customWidth="1"/>
    <col min="9253" max="9253" width="13.5" style="417" hidden="1" customWidth="1"/>
    <col min="9254" max="9254" width="8.25" style="417" hidden="1" customWidth="1"/>
    <col min="9255" max="9255" width="1.625" style="417" hidden="1" customWidth="1"/>
    <col min="9256" max="9472" width="0" style="417" hidden="1"/>
    <col min="9473" max="9473" width="1.625" style="417" hidden="1" customWidth="1"/>
    <col min="9474" max="9480" width="1.5" style="417" hidden="1" customWidth="1"/>
    <col min="9481" max="9481" width="1.875" style="417" hidden="1" customWidth="1"/>
    <col min="9482" max="9482" width="1.5" style="417" hidden="1" customWidth="1"/>
    <col min="9483" max="9483" width="1.75" style="417" hidden="1" customWidth="1"/>
    <col min="9484" max="9496" width="1.5" style="417" hidden="1" customWidth="1"/>
    <col min="9497" max="9498" width="2.625" style="417" hidden="1" customWidth="1"/>
    <col min="9499" max="9508" width="12.75" style="417" hidden="1" customWidth="1"/>
    <col min="9509" max="9509" width="13.5" style="417" hidden="1" customWidth="1"/>
    <col min="9510" max="9510" width="8.25" style="417" hidden="1" customWidth="1"/>
    <col min="9511" max="9511" width="1.625" style="417" hidden="1" customWidth="1"/>
    <col min="9512" max="9728" width="0" style="417" hidden="1"/>
    <col min="9729" max="9729" width="1.625" style="417" hidden="1" customWidth="1"/>
    <col min="9730" max="9736" width="1.5" style="417" hidden="1" customWidth="1"/>
    <col min="9737" max="9737" width="1.875" style="417" hidden="1" customWidth="1"/>
    <col min="9738" max="9738" width="1.5" style="417" hidden="1" customWidth="1"/>
    <col min="9739" max="9739" width="1.75" style="417" hidden="1" customWidth="1"/>
    <col min="9740" max="9752" width="1.5" style="417" hidden="1" customWidth="1"/>
    <col min="9753" max="9754" width="2.625" style="417" hidden="1" customWidth="1"/>
    <col min="9755" max="9764" width="12.75" style="417" hidden="1" customWidth="1"/>
    <col min="9765" max="9765" width="13.5" style="417" hidden="1" customWidth="1"/>
    <col min="9766" max="9766" width="8.25" style="417" hidden="1" customWidth="1"/>
    <col min="9767" max="9767" width="1.625" style="417" hidden="1" customWidth="1"/>
    <col min="9768" max="9984" width="0" style="417" hidden="1"/>
    <col min="9985" max="9985" width="1.625" style="417" hidden="1" customWidth="1"/>
    <col min="9986" max="9992" width="1.5" style="417" hidden="1" customWidth="1"/>
    <col min="9993" max="9993" width="1.875" style="417" hidden="1" customWidth="1"/>
    <col min="9994" max="9994" width="1.5" style="417" hidden="1" customWidth="1"/>
    <col min="9995" max="9995" width="1.75" style="417" hidden="1" customWidth="1"/>
    <col min="9996" max="10008" width="1.5" style="417" hidden="1" customWidth="1"/>
    <col min="10009" max="10010" width="2.625" style="417" hidden="1" customWidth="1"/>
    <col min="10011" max="10020" width="12.75" style="417" hidden="1" customWidth="1"/>
    <col min="10021" max="10021" width="13.5" style="417" hidden="1" customWidth="1"/>
    <col min="10022" max="10022" width="8.25" style="417" hidden="1" customWidth="1"/>
    <col min="10023" max="10023" width="1.625" style="417" hidden="1" customWidth="1"/>
    <col min="10024" max="10240" width="0" style="417" hidden="1"/>
    <col min="10241" max="10241" width="1.625" style="417" hidden="1" customWidth="1"/>
    <col min="10242" max="10248" width="1.5" style="417" hidden="1" customWidth="1"/>
    <col min="10249" max="10249" width="1.875" style="417" hidden="1" customWidth="1"/>
    <col min="10250" max="10250" width="1.5" style="417" hidden="1" customWidth="1"/>
    <col min="10251" max="10251" width="1.75" style="417" hidden="1" customWidth="1"/>
    <col min="10252" max="10264" width="1.5" style="417" hidden="1" customWidth="1"/>
    <col min="10265" max="10266" width="2.625" style="417" hidden="1" customWidth="1"/>
    <col min="10267" max="10276" width="12.75" style="417" hidden="1" customWidth="1"/>
    <col min="10277" max="10277" width="13.5" style="417" hidden="1" customWidth="1"/>
    <col min="10278" max="10278" width="8.25" style="417" hidden="1" customWidth="1"/>
    <col min="10279" max="10279" width="1.625" style="417" hidden="1" customWidth="1"/>
    <col min="10280" max="10496" width="0" style="417" hidden="1"/>
    <col min="10497" max="10497" width="1.625" style="417" hidden="1" customWidth="1"/>
    <col min="10498" max="10504" width="1.5" style="417" hidden="1" customWidth="1"/>
    <col min="10505" max="10505" width="1.875" style="417" hidden="1" customWidth="1"/>
    <col min="10506" max="10506" width="1.5" style="417" hidden="1" customWidth="1"/>
    <col min="10507" max="10507" width="1.75" style="417" hidden="1" customWidth="1"/>
    <col min="10508" max="10520" width="1.5" style="417" hidden="1" customWidth="1"/>
    <col min="10521" max="10522" width="2.625" style="417" hidden="1" customWidth="1"/>
    <col min="10523" max="10532" width="12.75" style="417" hidden="1" customWidth="1"/>
    <col min="10533" max="10533" width="13.5" style="417" hidden="1" customWidth="1"/>
    <col min="10534" max="10534" width="8.25" style="417" hidden="1" customWidth="1"/>
    <col min="10535" max="10535" width="1.625" style="417" hidden="1" customWidth="1"/>
    <col min="10536" max="10752" width="0" style="417" hidden="1"/>
    <col min="10753" max="10753" width="1.625" style="417" hidden="1" customWidth="1"/>
    <col min="10754" max="10760" width="1.5" style="417" hidden="1" customWidth="1"/>
    <col min="10761" max="10761" width="1.875" style="417" hidden="1" customWidth="1"/>
    <col min="10762" max="10762" width="1.5" style="417" hidden="1" customWidth="1"/>
    <col min="10763" max="10763" width="1.75" style="417" hidden="1" customWidth="1"/>
    <col min="10764" max="10776" width="1.5" style="417" hidden="1" customWidth="1"/>
    <col min="10777" max="10778" width="2.625" style="417" hidden="1" customWidth="1"/>
    <col min="10779" max="10788" width="12.75" style="417" hidden="1" customWidth="1"/>
    <col min="10789" max="10789" width="13.5" style="417" hidden="1" customWidth="1"/>
    <col min="10790" max="10790" width="8.25" style="417" hidden="1" customWidth="1"/>
    <col min="10791" max="10791" width="1.625" style="417" hidden="1" customWidth="1"/>
    <col min="10792" max="11008" width="0" style="417" hidden="1"/>
    <col min="11009" max="11009" width="1.625" style="417" hidden="1" customWidth="1"/>
    <col min="11010" max="11016" width="1.5" style="417" hidden="1" customWidth="1"/>
    <col min="11017" max="11017" width="1.875" style="417" hidden="1" customWidth="1"/>
    <col min="11018" max="11018" width="1.5" style="417" hidden="1" customWidth="1"/>
    <col min="11019" max="11019" width="1.75" style="417" hidden="1" customWidth="1"/>
    <col min="11020" max="11032" width="1.5" style="417" hidden="1" customWidth="1"/>
    <col min="11033" max="11034" width="2.625" style="417" hidden="1" customWidth="1"/>
    <col min="11035" max="11044" width="12.75" style="417" hidden="1" customWidth="1"/>
    <col min="11045" max="11045" width="13.5" style="417" hidden="1" customWidth="1"/>
    <col min="11046" max="11046" width="8.25" style="417" hidden="1" customWidth="1"/>
    <col min="11047" max="11047" width="1.625" style="417" hidden="1" customWidth="1"/>
    <col min="11048" max="11264" width="0" style="417" hidden="1"/>
    <col min="11265" max="11265" width="1.625" style="417" hidden="1" customWidth="1"/>
    <col min="11266" max="11272" width="1.5" style="417" hidden="1" customWidth="1"/>
    <col min="11273" max="11273" width="1.875" style="417" hidden="1" customWidth="1"/>
    <col min="11274" max="11274" width="1.5" style="417" hidden="1" customWidth="1"/>
    <col min="11275" max="11275" width="1.75" style="417" hidden="1" customWidth="1"/>
    <col min="11276" max="11288" width="1.5" style="417" hidden="1" customWidth="1"/>
    <col min="11289" max="11290" width="2.625" style="417" hidden="1" customWidth="1"/>
    <col min="11291" max="11300" width="12.75" style="417" hidden="1" customWidth="1"/>
    <col min="11301" max="11301" width="13.5" style="417" hidden="1" customWidth="1"/>
    <col min="11302" max="11302" width="8.25" style="417" hidden="1" customWidth="1"/>
    <col min="11303" max="11303" width="1.625" style="417" hidden="1" customWidth="1"/>
    <col min="11304" max="11520" width="0" style="417" hidden="1"/>
    <col min="11521" max="11521" width="1.625" style="417" hidden="1" customWidth="1"/>
    <col min="11522" max="11528" width="1.5" style="417" hidden="1" customWidth="1"/>
    <col min="11529" max="11529" width="1.875" style="417" hidden="1" customWidth="1"/>
    <col min="11530" max="11530" width="1.5" style="417" hidden="1" customWidth="1"/>
    <col min="11531" max="11531" width="1.75" style="417" hidden="1" customWidth="1"/>
    <col min="11532" max="11544" width="1.5" style="417" hidden="1" customWidth="1"/>
    <col min="11545" max="11546" width="2.625" style="417" hidden="1" customWidth="1"/>
    <col min="11547" max="11556" width="12.75" style="417" hidden="1" customWidth="1"/>
    <col min="11557" max="11557" width="13.5" style="417" hidden="1" customWidth="1"/>
    <col min="11558" max="11558" width="8.25" style="417" hidden="1" customWidth="1"/>
    <col min="11559" max="11559" width="1.625" style="417" hidden="1" customWidth="1"/>
    <col min="11560" max="11776" width="0" style="417" hidden="1"/>
    <col min="11777" max="11777" width="1.625" style="417" hidden="1" customWidth="1"/>
    <col min="11778" max="11784" width="1.5" style="417" hidden="1" customWidth="1"/>
    <col min="11785" max="11785" width="1.875" style="417" hidden="1" customWidth="1"/>
    <col min="11786" max="11786" width="1.5" style="417" hidden="1" customWidth="1"/>
    <col min="11787" max="11787" width="1.75" style="417" hidden="1" customWidth="1"/>
    <col min="11788" max="11800" width="1.5" style="417" hidden="1" customWidth="1"/>
    <col min="11801" max="11802" width="2.625" style="417" hidden="1" customWidth="1"/>
    <col min="11803" max="11812" width="12.75" style="417" hidden="1" customWidth="1"/>
    <col min="11813" max="11813" width="13.5" style="417" hidden="1" customWidth="1"/>
    <col min="11814" max="11814" width="8.25" style="417" hidden="1" customWidth="1"/>
    <col min="11815" max="11815" width="1.625" style="417" hidden="1" customWidth="1"/>
    <col min="11816" max="12032" width="0" style="417" hidden="1"/>
    <col min="12033" max="12033" width="1.625" style="417" hidden="1" customWidth="1"/>
    <col min="12034" max="12040" width="1.5" style="417" hidden="1" customWidth="1"/>
    <col min="12041" max="12041" width="1.875" style="417" hidden="1" customWidth="1"/>
    <col min="12042" max="12042" width="1.5" style="417" hidden="1" customWidth="1"/>
    <col min="12043" max="12043" width="1.75" style="417" hidden="1" customWidth="1"/>
    <col min="12044" max="12056" width="1.5" style="417" hidden="1" customWidth="1"/>
    <col min="12057" max="12058" width="2.625" style="417" hidden="1" customWidth="1"/>
    <col min="12059" max="12068" width="12.75" style="417" hidden="1" customWidth="1"/>
    <col min="12069" max="12069" width="13.5" style="417" hidden="1" customWidth="1"/>
    <col min="12070" max="12070" width="8.25" style="417" hidden="1" customWidth="1"/>
    <col min="12071" max="12071" width="1.625" style="417" hidden="1" customWidth="1"/>
    <col min="12072" max="12288" width="0" style="417" hidden="1"/>
    <col min="12289" max="12289" width="1.625" style="417" hidden="1" customWidth="1"/>
    <col min="12290" max="12296" width="1.5" style="417" hidden="1" customWidth="1"/>
    <col min="12297" max="12297" width="1.875" style="417" hidden="1" customWidth="1"/>
    <col min="12298" max="12298" width="1.5" style="417" hidden="1" customWidth="1"/>
    <col min="12299" max="12299" width="1.75" style="417" hidden="1" customWidth="1"/>
    <col min="12300" max="12312" width="1.5" style="417" hidden="1" customWidth="1"/>
    <col min="12313" max="12314" width="2.625" style="417" hidden="1" customWidth="1"/>
    <col min="12315" max="12324" width="12.75" style="417" hidden="1" customWidth="1"/>
    <col min="12325" max="12325" width="13.5" style="417" hidden="1" customWidth="1"/>
    <col min="12326" max="12326" width="8.25" style="417" hidden="1" customWidth="1"/>
    <col min="12327" max="12327" width="1.625" style="417" hidden="1" customWidth="1"/>
    <col min="12328" max="12544" width="0" style="417" hidden="1"/>
    <col min="12545" max="12545" width="1.625" style="417" hidden="1" customWidth="1"/>
    <col min="12546" max="12552" width="1.5" style="417" hidden="1" customWidth="1"/>
    <col min="12553" max="12553" width="1.875" style="417" hidden="1" customWidth="1"/>
    <col min="12554" max="12554" width="1.5" style="417" hidden="1" customWidth="1"/>
    <col min="12555" max="12555" width="1.75" style="417" hidden="1" customWidth="1"/>
    <col min="12556" max="12568" width="1.5" style="417" hidden="1" customWidth="1"/>
    <col min="12569" max="12570" width="2.625" style="417" hidden="1" customWidth="1"/>
    <col min="12571" max="12580" width="12.75" style="417" hidden="1" customWidth="1"/>
    <col min="12581" max="12581" width="13.5" style="417" hidden="1" customWidth="1"/>
    <col min="12582" max="12582" width="8.25" style="417" hidden="1" customWidth="1"/>
    <col min="12583" max="12583" width="1.625" style="417" hidden="1" customWidth="1"/>
    <col min="12584" max="12800" width="0" style="417" hidden="1"/>
    <col min="12801" max="12801" width="1.625" style="417" hidden="1" customWidth="1"/>
    <col min="12802" max="12808" width="1.5" style="417" hidden="1" customWidth="1"/>
    <col min="12809" max="12809" width="1.875" style="417" hidden="1" customWidth="1"/>
    <col min="12810" max="12810" width="1.5" style="417" hidden="1" customWidth="1"/>
    <col min="12811" max="12811" width="1.75" style="417" hidden="1" customWidth="1"/>
    <col min="12812" max="12824" width="1.5" style="417" hidden="1" customWidth="1"/>
    <col min="12825" max="12826" width="2.625" style="417" hidden="1" customWidth="1"/>
    <col min="12827" max="12836" width="12.75" style="417" hidden="1" customWidth="1"/>
    <col min="12837" max="12837" width="13.5" style="417" hidden="1" customWidth="1"/>
    <col min="12838" max="12838" width="8.25" style="417" hidden="1" customWidth="1"/>
    <col min="12839" max="12839" width="1.625" style="417" hidden="1" customWidth="1"/>
    <col min="12840" max="13056" width="0" style="417" hidden="1"/>
    <col min="13057" max="13057" width="1.625" style="417" hidden="1" customWidth="1"/>
    <col min="13058" max="13064" width="1.5" style="417" hidden="1" customWidth="1"/>
    <col min="13065" max="13065" width="1.875" style="417" hidden="1" customWidth="1"/>
    <col min="13066" max="13066" width="1.5" style="417" hidden="1" customWidth="1"/>
    <col min="13067" max="13067" width="1.75" style="417" hidden="1" customWidth="1"/>
    <col min="13068" max="13080" width="1.5" style="417" hidden="1" customWidth="1"/>
    <col min="13081" max="13082" width="2.625" style="417" hidden="1" customWidth="1"/>
    <col min="13083" max="13092" width="12.75" style="417" hidden="1" customWidth="1"/>
    <col min="13093" max="13093" width="13.5" style="417" hidden="1" customWidth="1"/>
    <col min="13094" max="13094" width="8.25" style="417" hidden="1" customWidth="1"/>
    <col min="13095" max="13095" width="1.625" style="417" hidden="1" customWidth="1"/>
    <col min="13096" max="13312" width="0" style="417" hidden="1"/>
    <col min="13313" max="13313" width="1.625" style="417" hidden="1" customWidth="1"/>
    <col min="13314" max="13320" width="1.5" style="417" hidden="1" customWidth="1"/>
    <col min="13321" max="13321" width="1.875" style="417" hidden="1" customWidth="1"/>
    <col min="13322" max="13322" width="1.5" style="417" hidden="1" customWidth="1"/>
    <col min="13323" max="13323" width="1.75" style="417" hidden="1" customWidth="1"/>
    <col min="13324" max="13336" width="1.5" style="417" hidden="1" customWidth="1"/>
    <col min="13337" max="13338" width="2.625" style="417" hidden="1" customWidth="1"/>
    <col min="13339" max="13348" width="12.75" style="417" hidden="1" customWidth="1"/>
    <col min="13349" max="13349" width="13.5" style="417" hidden="1" customWidth="1"/>
    <col min="13350" max="13350" width="8.25" style="417" hidden="1" customWidth="1"/>
    <col min="13351" max="13351" width="1.625" style="417" hidden="1" customWidth="1"/>
    <col min="13352" max="13568" width="0" style="417" hidden="1"/>
    <col min="13569" max="13569" width="1.625" style="417" hidden="1" customWidth="1"/>
    <col min="13570" max="13576" width="1.5" style="417" hidden="1" customWidth="1"/>
    <col min="13577" max="13577" width="1.875" style="417" hidden="1" customWidth="1"/>
    <col min="13578" max="13578" width="1.5" style="417" hidden="1" customWidth="1"/>
    <col min="13579" max="13579" width="1.75" style="417" hidden="1" customWidth="1"/>
    <col min="13580" max="13592" width="1.5" style="417" hidden="1" customWidth="1"/>
    <col min="13593" max="13594" width="2.625" style="417" hidden="1" customWidth="1"/>
    <col min="13595" max="13604" width="12.75" style="417" hidden="1" customWidth="1"/>
    <col min="13605" max="13605" width="13.5" style="417" hidden="1" customWidth="1"/>
    <col min="13606" max="13606" width="8.25" style="417" hidden="1" customWidth="1"/>
    <col min="13607" max="13607" width="1.625" style="417" hidden="1" customWidth="1"/>
    <col min="13608" max="13824" width="0" style="417" hidden="1"/>
    <col min="13825" max="13825" width="1.625" style="417" hidden="1" customWidth="1"/>
    <col min="13826" max="13832" width="1.5" style="417" hidden="1" customWidth="1"/>
    <col min="13833" max="13833" width="1.875" style="417" hidden="1" customWidth="1"/>
    <col min="13834" max="13834" width="1.5" style="417" hidden="1" customWidth="1"/>
    <col min="13835" max="13835" width="1.75" style="417" hidden="1" customWidth="1"/>
    <col min="13836" max="13848" width="1.5" style="417" hidden="1" customWidth="1"/>
    <col min="13849" max="13850" width="2.625" style="417" hidden="1" customWidth="1"/>
    <col min="13851" max="13860" width="12.75" style="417" hidden="1" customWidth="1"/>
    <col min="13861" max="13861" width="13.5" style="417" hidden="1" customWidth="1"/>
    <col min="13862" max="13862" width="8.25" style="417" hidden="1" customWidth="1"/>
    <col min="13863" max="13863" width="1.625" style="417" hidden="1" customWidth="1"/>
    <col min="13864" max="14080" width="0" style="417" hidden="1"/>
    <col min="14081" max="14081" width="1.625" style="417" hidden="1" customWidth="1"/>
    <col min="14082" max="14088" width="1.5" style="417" hidden="1" customWidth="1"/>
    <col min="14089" max="14089" width="1.875" style="417" hidden="1" customWidth="1"/>
    <col min="14090" max="14090" width="1.5" style="417" hidden="1" customWidth="1"/>
    <col min="14091" max="14091" width="1.75" style="417" hidden="1" customWidth="1"/>
    <col min="14092" max="14104" width="1.5" style="417" hidden="1" customWidth="1"/>
    <col min="14105" max="14106" width="2.625" style="417" hidden="1" customWidth="1"/>
    <col min="14107" max="14116" width="12.75" style="417" hidden="1" customWidth="1"/>
    <col min="14117" max="14117" width="13.5" style="417" hidden="1" customWidth="1"/>
    <col min="14118" max="14118" width="8.25" style="417" hidden="1" customWidth="1"/>
    <col min="14119" max="14119" width="1.625" style="417" hidden="1" customWidth="1"/>
    <col min="14120" max="14336" width="0" style="417" hidden="1"/>
    <col min="14337" max="14337" width="1.625" style="417" hidden="1" customWidth="1"/>
    <col min="14338" max="14344" width="1.5" style="417" hidden="1" customWidth="1"/>
    <col min="14345" max="14345" width="1.875" style="417" hidden="1" customWidth="1"/>
    <col min="14346" max="14346" width="1.5" style="417" hidden="1" customWidth="1"/>
    <col min="14347" max="14347" width="1.75" style="417" hidden="1" customWidth="1"/>
    <col min="14348" max="14360" width="1.5" style="417" hidden="1" customWidth="1"/>
    <col min="14361" max="14362" width="2.625" style="417" hidden="1" customWidth="1"/>
    <col min="14363" max="14372" width="12.75" style="417" hidden="1" customWidth="1"/>
    <col min="14373" max="14373" width="13.5" style="417" hidden="1" customWidth="1"/>
    <col min="14374" max="14374" width="8.25" style="417" hidden="1" customWidth="1"/>
    <col min="14375" max="14375" width="1.625" style="417" hidden="1" customWidth="1"/>
    <col min="14376" max="14592" width="0" style="417" hidden="1"/>
    <col min="14593" max="14593" width="1.625" style="417" hidden="1" customWidth="1"/>
    <col min="14594" max="14600" width="1.5" style="417" hidden="1" customWidth="1"/>
    <col min="14601" max="14601" width="1.875" style="417" hidden="1" customWidth="1"/>
    <col min="14602" max="14602" width="1.5" style="417" hidden="1" customWidth="1"/>
    <col min="14603" max="14603" width="1.75" style="417" hidden="1" customWidth="1"/>
    <col min="14604" max="14616" width="1.5" style="417" hidden="1" customWidth="1"/>
    <col min="14617" max="14618" width="2.625" style="417" hidden="1" customWidth="1"/>
    <col min="14619" max="14628" width="12.75" style="417" hidden="1" customWidth="1"/>
    <col min="14629" max="14629" width="13.5" style="417" hidden="1" customWidth="1"/>
    <col min="14630" max="14630" width="8.25" style="417" hidden="1" customWidth="1"/>
    <col min="14631" max="14631" width="1.625" style="417" hidden="1" customWidth="1"/>
    <col min="14632" max="14848" width="0" style="417" hidden="1"/>
    <col min="14849" max="14849" width="1.625" style="417" hidden="1" customWidth="1"/>
    <col min="14850" max="14856" width="1.5" style="417" hidden="1" customWidth="1"/>
    <col min="14857" max="14857" width="1.875" style="417" hidden="1" customWidth="1"/>
    <col min="14858" max="14858" width="1.5" style="417" hidden="1" customWidth="1"/>
    <col min="14859" max="14859" width="1.75" style="417" hidden="1" customWidth="1"/>
    <col min="14860" max="14872" width="1.5" style="417" hidden="1" customWidth="1"/>
    <col min="14873" max="14874" width="2.625" style="417" hidden="1" customWidth="1"/>
    <col min="14875" max="14884" width="12.75" style="417" hidden="1" customWidth="1"/>
    <col min="14885" max="14885" width="13.5" style="417" hidden="1" customWidth="1"/>
    <col min="14886" max="14886" width="8.25" style="417" hidden="1" customWidth="1"/>
    <col min="14887" max="14887" width="1.625" style="417" hidden="1" customWidth="1"/>
    <col min="14888" max="15104" width="0" style="417" hidden="1"/>
    <col min="15105" max="15105" width="1.625" style="417" hidden="1" customWidth="1"/>
    <col min="15106" max="15112" width="1.5" style="417" hidden="1" customWidth="1"/>
    <col min="15113" max="15113" width="1.875" style="417" hidden="1" customWidth="1"/>
    <col min="15114" max="15114" width="1.5" style="417" hidden="1" customWidth="1"/>
    <col min="15115" max="15115" width="1.75" style="417" hidden="1" customWidth="1"/>
    <col min="15116" max="15128" width="1.5" style="417" hidden="1" customWidth="1"/>
    <col min="15129" max="15130" width="2.625" style="417" hidden="1" customWidth="1"/>
    <col min="15131" max="15140" width="12.75" style="417" hidden="1" customWidth="1"/>
    <col min="15141" max="15141" width="13.5" style="417" hidden="1" customWidth="1"/>
    <col min="15142" max="15142" width="8.25" style="417" hidden="1" customWidth="1"/>
    <col min="15143" max="15143" width="1.625" style="417" hidden="1" customWidth="1"/>
    <col min="15144" max="15360" width="0" style="417" hidden="1"/>
    <col min="15361" max="15361" width="1.625" style="417" hidden="1" customWidth="1"/>
    <col min="15362" max="15368" width="1.5" style="417" hidden="1" customWidth="1"/>
    <col min="15369" max="15369" width="1.875" style="417" hidden="1" customWidth="1"/>
    <col min="15370" max="15370" width="1.5" style="417" hidden="1" customWidth="1"/>
    <col min="15371" max="15371" width="1.75" style="417" hidden="1" customWidth="1"/>
    <col min="15372" max="15384" width="1.5" style="417" hidden="1" customWidth="1"/>
    <col min="15385" max="15386" width="2.625" style="417" hidden="1" customWidth="1"/>
    <col min="15387" max="15396" width="12.75" style="417" hidden="1" customWidth="1"/>
    <col min="15397" max="15397" width="13.5" style="417" hidden="1" customWidth="1"/>
    <col min="15398" max="15398" width="8.25" style="417" hidden="1" customWidth="1"/>
    <col min="15399" max="15399" width="1.625" style="417" hidden="1" customWidth="1"/>
    <col min="15400" max="15616" width="0" style="417" hidden="1"/>
    <col min="15617" max="15617" width="1.625" style="417" hidden="1" customWidth="1"/>
    <col min="15618" max="15624" width="1.5" style="417" hidden="1" customWidth="1"/>
    <col min="15625" max="15625" width="1.875" style="417" hidden="1" customWidth="1"/>
    <col min="15626" max="15626" width="1.5" style="417" hidden="1" customWidth="1"/>
    <col min="15627" max="15627" width="1.75" style="417" hidden="1" customWidth="1"/>
    <col min="15628" max="15640" width="1.5" style="417" hidden="1" customWidth="1"/>
    <col min="15641" max="15642" width="2.625" style="417" hidden="1" customWidth="1"/>
    <col min="15643" max="15652" width="12.75" style="417" hidden="1" customWidth="1"/>
    <col min="15653" max="15653" width="13.5" style="417" hidden="1" customWidth="1"/>
    <col min="15654" max="15654" width="8.25" style="417" hidden="1" customWidth="1"/>
    <col min="15655" max="15655" width="1.625" style="417" hidden="1" customWidth="1"/>
    <col min="15656" max="15872" width="0" style="417" hidden="1"/>
    <col min="15873" max="15873" width="1.625" style="417" hidden="1" customWidth="1"/>
    <col min="15874" max="15880" width="1.5" style="417" hidden="1" customWidth="1"/>
    <col min="15881" max="15881" width="1.875" style="417" hidden="1" customWidth="1"/>
    <col min="15882" max="15882" width="1.5" style="417" hidden="1" customWidth="1"/>
    <col min="15883" max="15883" width="1.75" style="417" hidden="1" customWidth="1"/>
    <col min="15884" max="15896" width="1.5" style="417" hidden="1" customWidth="1"/>
    <col min="15897" max="15898" width="2.625" style="417" hidden="1" customWidth="1"/>
    <col min="15899" max="15908" width="12.75" style="417" hidden="1" customWidth="1"/>
    <col min="15909" max="15909" width="13.5" style="417" hidden="1" customWidth="1"/>
    <col min="15910" max="15910" width="8.25" style="417" hidden="1" customWidth="1"/>
    <col min="15911" max="15911" width="1.625" style="417" hidden="1" customWidth="1"/>
    <col min="15912" max="16128" width="0" style="417" hidden="1"/>
    <col min="16129" max="16129" width="1.625" style="417" hidden="1" customWidth="1"/>
    <col min="16130" max="16136" width="1.5" style="417" hidden="1" customWidth="1"/>
    <col min="16137" max="16137" width="1.875" style="417" hidden="1" customWidth="1"/>
    <col min="16138" max="16138" width="1.5" style="417" hidden="1" customWidth="1"/>
    <col min="16139" max="16139" width="1.75" style="417" hidden="1" customWidth="1"/>
    <col min="16140" max="16152" width="1.5" style="417" hidden="1" customWidth="1"/>
    <col min="16153" max="16154" width="2.625" style="417" hidden="1" customWidth="1"/>
    <col min="16155" max="16164" width="12.75" style="417" hidden="1" customWidth="1"/>
    <col min="16165" max="16165" width="13.5" style="417" hidden="1" customWidth="1"/>
    <col min="16166" max="16166" width="8.25" style="417" hidden="1" customWidth="1"/>
    <col min="16167" max="16167" width="1.625" style="417" hidden="1" customWidth="1"/>
    <col min="16168" max="16384" width="0" style="417" hidden="1"/>
  </cols>
  <sheetData>
    <row r="1" spans="1:137" s="495" customFormat="1" ht="9.9499999999999993" customHeight="1" x14ac:dyDescent="0.15">
      <c r="A1" s="488"/>
      <c r="B1" s="488"/>
      <c r="C1" s="488"/>
      <c r="D1" s="488"/>
      <c r="E1" s="488"/>
      <c r="F1" s="488"/>
      <c r="G1" s="488"/>
      <c r="H1" s="489"/>
      <c r="I1" s="488"/>
      <c r="J1" s="488"/>
      <c r="K1" s="488"/>
      <c r="L1" s="488"/>
      <c r="M1" s="490"/>
      <c r="N1" s="489"/>
      <c r="O1" s="488"/>
      <c r="P1" s="488"/>
      <c r="Q1" s="491"/>
      <c r="R1" s="489"/>
      <c r="S1" s="491"/>
      <c r="T1" s="488"/>
      <c r="U1" s="488"/>
      <c r="V1" s="488"/>
      <c r="W1" s="488"/>
      <c r="X1" s="492"/>
      <c r="Y1" s="493"/>
      <c r="Z1" s="488"/>
      <c r="AA1" s="488"/>
      <c r="AB1" s="488"/>
      <c r="AC1" s="488"/>
      <c r="AD1" s="488"/>
      <c r="AE1" s="488"/>
      <c r="AF1" s="488"/>
      <c r="AG1" s="493"/>
      <c r="AH1" s="493"/>
      <c r="AI1" s="488"/>
      <c r="AJ1" s="488"/>
      <c r="AK1" s="488"/>
      <c r="AL1" s="488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E1" s="494"/>
      <c r="EF1" s="494"/>
      <c r="EG1" s="494"/>
    </row>
    <row r="2" spans="1:137" s="495" customFormat="1" ht="15" customHeight="1" x14ac:dyDescent="0.15">
      <c r="A2" s="488" t="s">
        <v>369</v>
      </c>
      <c r="B2" s="488"/>
      <c r="C2" s="488"/>
      <c r="D2" s="488"/>
      <c r="E2" s="488"/>
      <c r="F2" s="488"/>
      <c r="G2" s="488"/>
      <c r="H2" s="489"/>
      <c r="I2" s="488"/>
      <c r="J2" s="488"/>
      <c r="K2" s="488"/>
      <c r="L2" s="488"/>
      <c r="M2" s="490"/>
      <c r="N2" s="489"/>
      <c r="O2" s="488"/>
      <c r="P2" s="488"/>
      <c r="Q2" s="491"/>
      <c r="R2" s="489"/>
      <c r="S2" s="491"/>
      <c r="T2" s="488"/>
      <c r="U2" s="488"/>
      <c r="V2" s="488"/>
      <c r="W2" s="488"/>
      <c r="X2" s="492"/>
      <c r="Y2" s="493"/>
      <c r="Z2" s="488"/>
      <c r="AA2" s="488"/>
      <c r="AB2" s="488"/>
      <c r="AC2" s="488"/>
      <c r="AD2" s="488"/>
      <c r="AE2" s="488"/>
      <c r="AF2" s="488"/>
      <c r="AG2" s="493"/>
      <c r="AH2" s="493"/>
      <c r="AI2" s="488"/>
      <c r="AJ2" s="488"/>
      <c r="AK2" s="488"/>
      <c r="AL2" s="488"/>
      <c r="AM2" s="494"/>
      <c r="AN2" s="494"/>
      <c r="AO2" s="494"/>
      <c r="AP2" s="494"/>
      <c r="AQ2" s="494"/>
      <c r="AR2" s="494"/>
      <c r="AS2" s="494"/>
      <c r="AT2" s="494"/>
      <c r="AU2" s="494"/>
      <c r="AV2" s="494"/>
      <c r="AW2" s="494"/>
      <c r="AX2" s="494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494"/>
      <c r="BY2" s="494"/>
      <c r="BZ2" s="494"/>
      <c r="CA2" s="494"/>
      <c r="CB2" s="494"/>
      <c r="CC2" s="494"/>
      <c r="CD2" s="494"/>
      <c r="CE2" s="494"/>
      <c r="CF2" s="494"/>
      <c r="CG2" s="494"/>
      <c r="CH2" s="494"/>
      <c r="CI2" s="494"/>
      <c r="CJ2" s="494"/>
      <c r="CK2" s="494"/>
      <c r="CL2" s="494"/>
      <c r="CM2" s="494"/>
      <c r="CN2" s="494"/>
      <c r="CO2" s="494"/>
      <c r="CP2" s="494"/>
      <c r="CQ2" s="494"/>
      <c r="CR2" s="494"/>
      <c r="CS2" s="494"/>
      <c r="CT2" s="494"/>
      <c r="CU2" s="494"/>
      <c r="CV2" s="494"/>
      <c r="CW2" s="494"/>
      <c r="CX2" s="494"/>
      <c r="CY2" s="494"/>
      <c r="CZ2" s="494"/>
      <c r="DA2" s="494"/>
      <c r="DB2" s="494"/>
      <c r="DC2" s="494"/>
      <c r="DD2" s="494"/>
      <c r="DE2" s="494"/>
      <c r="DF2" s="494"/>
      <c r="DG2" s="494"/>
      <c r="DH2" s="494"/>
      <c r="DI2" s="494"/>
      <c r="DJ2" s="494"/>
      <c r="DK2" s="494"/>
      <c r="DL2" s="494"/>
      <c r="DM2" s="494"/>
      <c r="DN2" s="494"/>
      <c r="DO2" s="494"/>
      <c r="DP2" s="494"/>
      <c r="DQ2" s="494"/>
      <c r="DR2" s="494"/>
      <c r="DS2" s="494"/>
      <c r="DT2" s="494"/>
      <c r="DU2" s="494"/>
      <c r="DV2" s="494"/>
      <c r="DW2" s="494"/>
      <c r="DX2" s="494"/>
      <c r="DY2" s="494"/>
      <c r="DZ2" s="494"/>
      <c r="EA2" s="494"/>
      <c r="EB2" s="494"/>
      <c r="EC2" s="494"/>
      <c r="ED2" s="494"/>
      <c r="EE2" s="494"/>
      <c r="EF2" s="494"/>
      <c r="EG2" s="494"/>
    </row>
    <row r="3" spans="1:137" s="495" customFormat="1" ht="15" customHeight="1" x14ac:dyDescent="0.15">
      <c r="A3" s="488"/>
      <c r="B3" s="488"/>
      <c r="C3" s="488"/>
      <c r="D3" s="488"/>
      <c r="E3" s="488"/>
      <c r="F3" s="488"/>
      <c r="G3" s="488"/>
      <c r="H3" s="489"/>
      <c r="I3" s="488"/>
      <c r="J3" s="488"/>
      <c r="K3" s="488"/>
      <c r="L3" s="488"/>
      <c r="M3" s="490"/>
      <c r="N3" s="489"/>
      <c r="O3" s="488"/>
      <c r="P3" s="488"/>
      <c r="Q3" s="491"/>
      <c r="R3" s="489"/>
      <c r="S3" s="491"/>
      <c r="T3" s="488"/>
      <c r="U3" s="488"/>
      <c r="V3" s="488"/>
      <c r="W3" s="488"/>
      <c r="X3" s="492"/>
      <c r="Y3" s="493"/>
      <c r="Z3" s="488"/>
      <c r="AA3" s="488"/>
      <c r="AB3" s="488"/>
      <c r="AC3" s="488"/>
      <c r="AD3" s="488"/>
      <c r="AE3" s="273"/>
      <c r="AF3" s="488"/>
      <c r="AG3" s="488"/>
      <c r="AH3" s="493"/>
      <c r="AI3" s="488"/>
      <c r="AJ3" s="496" t="s">
        <v>2</v>
      </c>
      <c r="AK3" s="497" t="s">
        <v>370</v>
      </c>
      <c r="AL3" s="488"/>
      <c r="AM3" s="494"/>
      <c r="AN3" s="494"/>
      <c r="AO3" s="494"/>
      <c r="AP3" s="494"/>
      <c r="AQ3" s="494"/>
      <c r="AR3" s="494"/>
      <c r="AS3" s="494"/>
      <c r="AT3" s="494"/>
      <c r="AU3" s="494"/>
      <c r="AV3" s="494"/>
      <c r="AW3" s="494"/>
      <c r="AX3" s="494"/>
      <c r="AY3" s="494"/>
      <c r="AZ3" s="494"/>
      <c r="BA3" s="494"/>
      <c r="BB3" s="494"/>
      <c r="BC3" s="494"/>
      <c r="BD3" s="494"/>
      <c r="BE3" s="494"/>
      <c r="BF3" s="494"/>
      <c r="BG3" s="494"/>
      <c r="BH3" s="494"/>
      <c r="BI3" s="494"/>
      <c r="BJ3" s="494"/>
      <c r="BK3" s="494"/>
      <c r="BL3" s="494"/>
      <c r="BM3" s="494"/>
      <c r="BN3" s="494"/>
      <c r="BO3" s="494"/>
      <c r="BP3" s="494"/>
      <c r="BQ3" s="494"/>
      <c r="BR3" s="494"/>
      <c r="BS3" s="494"/>
      <c r="BT3" s="494"/>
      <c r="BU3" s="494"/>
      <c r="BV3" s="494"/>
      <c r="BW3" s="494"/>
      <c r="BX3" s="494"/>
      <c r="BY3" s="494"/>
      <c r="BZ3" s="494"/>
      <c r="CA3" s="494"/>
      <c r="CB3" s="494"/>
      <c r="CC3" s="494"/>
      <c r="CD3" s="494"/>
      <c r="CE3" s="494"/>
      <c r="CF3" s="494"/>
      <c r="CG3" s="494"/>
      <c r="CH3" s="494"/>
      <c r="CI3" s="494"/>
      <c r="CJ3" s="494"/>
      <c r="CK3" s="494"/>
      <c r="CL3" s="494"/>
      <c r="CM3" s="494"/>
      <c r="CN3" s="494"/>
      <c r="CO3" s="494"/>
      <c r="CP3" s="494"/>
      <c r="CQ3" s="494"/>
      <c r="CR3" s="494"/>
      <c r="CS3" s="494"/>
      <c r="CT3" s="494"/>
      <c r="CU3" s="494"/>
      <c r="CV3" s="494"/>
      <c r="CW3" s="494"/>
      <c r="CX3" s="494"/>
      <c r="CY3" s="494"/>
      <c r="CZ3" s="494"/>
      <c r="DA3" s="494"/>
      <c r="DB3" s="494"/>
      <c r="DC3" s="494"/>
      <c r="DD3" s="494"/>
      <c r="DE3" s="494"/>
      <c r="DF3" s="494"/>
      <c r="DG3" s="494"/>
      <c r="DH3" s="494"/>
      <c r="DI3" s="494"/>
      <c r="DJ3" s="494"/>
      <c r="DK3" s="494"/>
      <c r="DL3" s="494"/>
      <c r="DM3" s="494"/>
      <c r="DN3" s="494"/>
      <c r="DO3" s="494"/>
      <c r="DP3" s="494"/>
      <c r="DQ3" s="494"/>
      <c r="DR3" s="494"/>
      <c r="DS3" s="494"/>
      <c r="DT3" s="494"/>
      <c r="DU3" s="494"/>
      <c r="DV3" s="494"/>
      <c r="DW3" s="494"/>
      <c r="DX3" s="494"/>
      <c r="DY3" s="494"/>
      <c r="DZ3" s="494"/>
      <c r="EA3" s="494"/>
      <c r="EB3" s="494"/>
      <c r="EC3" s="494"/>
      <c r="ED3" s="494"/>
      <c r="EE3" s="494"/>
      <c r="EF3" s="494"/>
      <c r="EG3" s="494"/>
    </row>
    <row r="4" spans="1:137" s="495" customFormat="1" ht="21.6" customHeight="1" x14ac:dyDescent="0.15">
      <c r="A4" s="488"/>
      <c r="B4" s="361" t="s">
        <v>10</v>
      </c>
      <c r="C4" s="488"/>
      <c r="D4" s="488"/>
      <c r="E4" s="488"/>
      <c r="F4" s="488"/>
      <c r="G4" s="488"/>
      <c r="H4" s="489"/>
      <c r="I4" s="488"/>
      <c r="J4" s="42" t="s">
        <v>11</v>
      </c>
      <c r="K4" s="498"/>
      <c r="L4" s="498"/>
      <c r="M4" s="490"/>
      <c r="N4" s="489"/>
      <c r="O4" s="488"/>
      <c r="P4" s="488"/>
      <c r="Q4" s="491"/>
      <c r="R4" s="489"/>
      <c r="S4" s="491"/>
      <c r="T4" s="488"/>
      <c r="U4" s="488"/>
      <c r="V4" s="488"/>
      <c r="W4" s="488"/>
      <c r="X4" s="492"/>
      <c r="Y4" s="499"/>
      <c r="Z4" s="499"/>
      <c r="AA4" s="500" t="s">
        <v>371</v>
      </c>
      <c r="AB4" s="494"/>
      <c r="AC4" s="501"/>
      <c r="AD4" s="501"/>
      <c r="AE4" s="502"/>
      <c r="AF4" s="499"/>
      <c r="AG4" s="488"/>
      <c r="AH4" s="363" t="s">
        <v>6</v>
      </c>
      <c r="AI4" s="21" t="s">
        <v>7</v>
      </c>
      <c r="AJ4" s="503"/>
      <c r="AK4" s="160"/>
      <c r="AL4" s="504"/>
      <c r="AM4" s="505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494"/>
      <c r="BA4" s="494"/>
      <c r="BB4" s="494"/>
      <c r="BC4" s="494"/>
      <c r="BD4" s="494"/>
      <c r="BE4" s="494"/>
      <c r="BF4" s="494"/>
      <c r="BG4" s="494"/>
      <c r="BH4" s="494"/>
      <c r="BI4" s="494"/>
      <c r="BJ4" s="494"/>
      <c r="BK4" s="494"/>
      <c r="BL4" s="494"/>
      <c r="BM4" s="494"/>
      <c r="BN4" s="494"/>
      <c r="BO4" s="494"/>
      <c r="BP4" s="494"/>
      <c r="BQ4" s="494"/>
      <c r="BR4" s="494"/>
      <c r="BS4" s="494"/>
      <c r="BT4" s="494"/>
      <c r="BU4" s="494"/>
      <c r="BV4" s="494"/>
      <c r="BW4" s="494"/>
      <c r="BX4" s="494"/>
      <c r="BY4" s="494"/>
      <c r="BZ4" s="494"/>
      <c r="CA4" s="494"/>
      <c r="CB4" s="494"/>
      <c r="CC4" s="494"/>
      <c r="CD4" s="494"/>
      <c r="CE4" s="494"/>
      <c r="CF4" s="494"/>
      <c r="CG4" s="494"/>
      <c r="CH4" s="494"/>
      <c r="CI4" s="494"/>
      <c r="CJ4" s="494"/>
      <c r="CK4" s="494"/>
      <c r="CL4" s="494"/>
      <c r="CM4" s="494"/>
      <c r="CN4" s="494"/>
      <c r="CO4" s="494"/>
      <c r="CP4" s="494"/>
      <c r="CQ4" s="494"/>
      <c r="CR4" s="494"/>
      <c r="CS4" s="494"/>
      <c r="CT4" s="494"/>
      <c r="CU4" s="494"/>
      <c r="CV4" s="494"/>
      <c r="CW4" s="494"/>
      <c r="CX4" s="494"/>
      <c r="CY4" s="494"/>
      <c r="CZ4" s="494"/>
      <c r="DA4" s="494"/>
      <c r="DB4" s="494"/>
      <c r="DC4" s="494"/>
      <c r="DD4" s="494"/>
      <c r="DE4" s="494"/>
      <c r="DF4" s="494"/>
      <c r="DG4" s="494"/>
      <c r="DH4" s="494"/>
      <c r="DI4" s="494"/>
      <c r="DJ4" s="494"/>
      <c r="DK4" s="494"/>
      <c r="DL4" s="494"/>
      <c r="DM4" s="494"/>
      <c r="DN4" s="494"/>
      <c r="DO4" s="494"/>
      <c r="DP4" s="494"/>
      <c r="DQ4" s="494"/>
      <c r="DR4" s="494"/>
      <c r="DS4" s="494"/>
      <c r="DT4" s="494"/>
      <c r="DU4" s="494"/>
      <c r="DV4" s="494"/>
      <c r="DW4" s="494"/>
      <c r="DX4" s="494"/>
      <c r="DY4" s="494"/>
      <c r="DZ4" s="494"/>
      <c r="EA4" s="494"/>
      <c r="EB4" s="494"/>
      <c r="EC4" s="494"/>
      <c r="ED4" s="494"/>
      <c r="EE4" s="494"/>
      <c r="EF4" s="494"/>
      <c r="EG4" s="494"/>
    </row>
    <row r="5" spans="1:137" s="495" customFormat="1" ht="22.9" customHeight="1" x14ac:dyDescent="0.15">
      <c r="A5" s="488"/>
      <c r="B5" s="361" t="s">
        <v>12</v>
      </c>
      <c r="C5" s="488"/>
      <c r="D5" s="488"/>
      <c r="E5" s="488"/>
      <c r="F5" s="273"/>
      <c r="G5" s="366"/>
      <c r="H5" s="506"/>
      <c r="I5" s="366"/>
      <c r="J5" s="366" t="s">
        <v>372</v>
      </c>
      <c r="K5" s="366"/>
      <c r="L5" s="273"/>
      <c r="M5" s="507"/>
      <c r="N5" s="506"/>
      <c r="O5" s="508"/>
      <c r="P5" s="366"/>
      <c r="Q5" s="360"/>
      <c r="R5" s="506"/>
      <c r="S5" s="491"/>
      <c r="T5" s="493"/>
      <c r="U5" s="493"/>
      <c r="V5" s="493"/>
      <c r="W5" s="493"/>
      <c r="X5" s="492"/>
      <c r="Y5" s="273"/>
      <c r="Z5" s="273"/>
      <c r="AA5" s="488"/>
      <c r="AB5" s="488"/>
      <c r="AC5" s="488"/>
      <c r="AD5" s="488"/>
      <c r="AE5" s="488"/>
      <c r="AF5" s="488"/>
      <c r="AG5" s="488"/>
      <c r="AH5" s="367" t="s">
        <v>316</v>
      </c>
      <c r="AI5" s="36" t="s">
        <v>9</v>
      </c>
      <c r="AJ5" s="367"/>
      <c r="AK5" s="160"/>
      <c r="AL5" s="158"/>
      <c r="AM5" s="509"/>
      <c r="AN5" s="494"/>
      <c r="AO5" s="494"/>
      <c r="AP5" s="494"/>
      <c r="AQ5" s="494"/>
      <c r="AR5" s="494"/>
      <c r="AS5" s="494"/>
      <c r="AT5" s="494"/>
      <c r="AU5" s="494"/>
      <c r="AV5" s="494"/>
      <c r="AW5" s="494"/>
      <c r="AX5" s="494"/>
      <c r="AY5" s="494"/>
      <c r="AZ5" s="494"/>
      <c r="BA5" s="494"/>
      <c r="BB5" s="494"/>
      <c r="BC5" s="494"/>
      <c r="BD5" s="494"/>
      <c r="BE5" s="494"/>
      <c r="BF5" s="494"/>
      <c r="BG5" s="494"/>
      <c r="BH5" s="494"/>
      <c r="BI5" s="494"/>
      <c r="BJ5" s="494"/>
      <c r="BK5" s="494"/>
      <c r="BL5" s="494"/>
      <c r="BM5" s="494"/>
      <c r="BN5" s="494"/>
      <c r="BO5" s="494"/>
      <c r="BP5" s="494"/>
      <c r="BQ5" s="494"/>
      <c r="BR5" s="494"/>
      <c r="BS5" s="494"/>
      <c r="BT5" s="494"/>
      <c r="BU5" s="494"/>
      <c r="BV5" s="494"/>
      <c r="BW5" s="494"/>
      <c r="BX5" s="494"/>
      <c r="BY5" s="494"/>
      <c r="BZ5" s="494"/>
      <c r="CA5" s="494"/>
      <c r="CB5" s="494"/>
      <c r="CC5" s="494"/>
      <c r="CD5" s="494"/>
      <c r="CE5" s="494"/>
      <c r="CF5" s="494"/>
      <c r="CG5" s="494"/>
      <c r="CH5" s="494"/>
      <c r="CI5" s="494"/>
      <c r="CJ5" s="494"/>
      <c r="CK5" s="494"/>
      <c r="CL5" s="494"/>
      <c r="CM5" s="494"/>
      <c r="CN5" s="494"/>
      <c r="CO5" s="494"/>
      <c r="CP5" s="494"/>
      <c r="CQ5" s="494"/>
      <c r="CR5" s="494"/>
      <c r="CS5" s="494"/>
      <c r="CT5" s="494"/>
      <c r="CU5" s="494"/>
      <c r="CV5" s="494"/>
      <c r="CW5" s="494"/>
      <c r="CX5" s="494"/>
      <c r="CY5" s="494"/>
      <c r="CZ5" s="494"/>
      <c r="DA5" s="494"/>
      <c r="DB5" s="494"/>
      <c r="DC5" s="494"/>
      <c r="DD5" s="494"/>
      <c r="DE5" s="494"/>
      <c r="DF5" s="494"/>
      <c r="DG5" s="494"/>
      <c r="DH5" s="494"/>
      <c r="DI5" s="494"/>
      <c r="DJ5" s="494"/>
      <c r="DK5" s="494"/>
      <c r="DL5" s="494"/>
      <c r="DM5" s="494"/>
      <c r="DN5" s="494"/>
      <c r="DO5" s="494"/>
      <c r="DP5" s="494"/>
      <c r="DQ5" s="494"/>
      <c r="DR5" s="494"/>
      <c r="DS5" s="494"/>
      <c r="DT5" s="494"/>
      <c r="DU5" s="494"/>
      <c r="DV5" s="494"/>
      <c r="DW5" s="494"/>
      <c r="DX5" s="494"/>
      <c r="DY5" s="494"/>
      <c r="DZ5" s="494"/>
      <c r="EA5" s="494"/>
      <c r="EB5" s="494"/>
      <c r="EC5" s="494"/>
      <c r="ED5" s="494"/>
      <c r="EE5" s="494"/>
      <c r="EF5" s="494"/>
      <c r="EG5" s="494"/>
    </row>
    <row r="6" spans="1:137" s="495" customFormat="1" ht="22.9" customHeight="1" x14ac:dyDescent="0.15">
      <c r="A6" s="488"/>
      <c r="B6" s="361"/>
      <c r="C6" s="488"/>
      <c r="D6" s="488"/>
      <c r="E6" s="488"/>
      <c r="F6" s="273"/>
      <c r="G6" s="366"/>
      <c r="H6" s="506"/>
      <c r="I6" s="366"/>
      <c r="J6" s="366"/>
      <c r="K6" s="366"/>
      <c r="L6" s="273"/>
      <c r="M6" s="507"/>
      <c r="N6" s="506"/>
      <c r="O6" s="508"/>
      <c r="P6" s="366"/>
      <c r="Q6" s="360"/>
      <c r="R6" s="506"/>
      <c r="S6" s="491"/>
      <c r="T6" s="493"/>
      <c r="U6" s="493"/>
      <c r="V6" s="493"/>
      <c r="W6" s="493"/>
      <c r="X6" s="492"/>
      <c r="Y6" s="273"/>
      <c r="Z6" s="273"/>
      <c r="AA6" s="488"/>
      <c r="AB6" s="488"/>
      <c r="AC6" s="488"/>
      <c r="AD6" s="488"/>
      <c r="AE6" s="488"/>
      <c r="AF6" s="488"/>
      <c r="AG6" s="488"/>
      <c r="AH6" s="366"/>
      <c r="AI6" s="172"/>
      <c r="AJ6" s="493"/>
      <c r="AK6" s="368" t="s">
        <v>373</v>
      </c>
      <c r="AL6" s="158"/>
      <c r="AM6" s="509"/>
      <c r="AN6" s="494"/>
      <c r="AO6" s="494"/>
      <c r="AP6" s="494"/>
      <c r="AQ6" s="494"/>
      <c r="AR6" s="494"/>
      <c r="AS6" s="494"/>
      <c r="AT6" s="494"/>
      <c r="AU6" s="494"/>
      <c r="AV6" s="494"/>
      <c r="AW6" s="494"/>
      <c r="AX6" s="494"/>
      <c r="AY6" s="494"/>
      <c r="AZ6" s="494"/>
      <c r="BA6" s="494"/>
      <c r="BB6" s="494"/>
      <c r="BC6" s="494"/>
      <c r="BD6" s="494"/>
      <c r="BE6" s="494"/>
      <c r="BF6" s="494"/>
      <c r="BG6" s="494"/>
      <c r="BH6" s="494"/>
      <c r="BI6" s="494"/>
      <c r="BJ6" s="494"/>
      <c r="BK6" s="494"/>
      <c r="BL6" s="494"/>
      <c r="BM6" s="494"/>
      <c r="BN6" s="494"/>
      <c r="BO6" s="494"/>
      <c r="BP6" s="494"/>
      <c r="BQ6" s="494"/>
      <c r="BR6" s="494"/>
      <c r="BS6" s="494"/>
      <c r="BT6" s="494"/>
      <c r="BU6" s="494"/>
      <c r="BV6" s="494"/>
      <c r="BW6" s="494"/>
      <c r="BX6" s="494"/>
      <c r="BY6" s="494"/>
      <c r="BZ6" s="494"/>
      <c r="CA6" s="494"/>
      <c r="CB6" s="494"/>
      <c r="CC6" s="494"/>
      <c r="CD6" s="494"/>
      <c r="CE6" s="494"/>
      <c r="CF6" s="494"/>
      <c r="CG6" s="494"/>
      <c r="CH6" s="494"/>
      <c r="CI6" s="494"/>
      <c r="CJ6" s="494"/>
      <c r="CK6" s="494"/>
      <c r="CL6" s="494"/>
      <c r="CM6" s="494"/>
      <c r="CN6" s="494"/>
      <c r="CO6" s="494"/>
      <c r="CP6" s="494"/>
      <c r="CQ6" s="494"/>
      <c r="CR6" s="494"/>
      <c r="CS6" s="494"/>
      <c r="CT6" s="494"/>
      <c r="CU6" s="494"/>
      <c r="CV6" s="494"/>
      <c r="CW6" s="494"/>
      <c r="CX6" s="494"/>
      <c r="CY6" s="494"/>
      <c r="CZ6" s="494"/>
      <c r="DA6" s="494"/>
      <c r="DB6" s="494"/>
      <c r="DC6" s="494"/>
      <c r="DD6" s="494"/>
      <c r="DE6" s="494"/>
      <c r="DF6" s="494"/>
      <c r="DG6" s="494"/>
      <c r="DH6" s="494"/>
      <c r="DI6" s="494"/>
      <c r="DJ6" s="494"/>
      <c r="DK6" s="494"/>
      <c r="DL6" s="494"/>
      <c r="DM6" s="494"/>
      <c r="DN6" s="494"/>
      <c r="DO6" s="494"/>
      <c r="DP6" s="494"/>
      <c r="DQ6" s="494"/>
      <c r="DR6" s="494"/>
      <c r="DS6" s="494"/>
      <c r="DT6" s="494"/>
      <c r="DU6" s="494"/>
      <c r="DV6" s="494"/>
      <c r="DW6" s="494"/>
      <c r="DX6" s="494"/>
      <c r="DY6" s="494"/>
      <c r="DZ6" s="494"/>
      <c r="EA6" s="494"/>
      <c r="EB6" s="494"/>
      <c r="EC6" s="494"/>
      <c r="ED6" s="494"/>
      <c r="EE6" s="494"/>
      <c r="EF6" s="494"/>
      <c r="EG6" s="494"/>
    </row>
    <row r="7" spans="1:137" ht="15.95" customHeight="1" x14ac:dyDescent="0.15">
      <c r="A7" s="369"/>
      <c r="B7" s="510"/>
      <c r="C7" s="510"/>
      <c r="D7" s="510"/>
      <c r="E7" s="510"/>
      <c r="F7" s="510"/>
      <c r="G7" s="510"/>
      <c r="H7" s="511"/>
      <c r="I7" s="510"/>
      <c r="J7" s="510"/>
      <c r="K7" s="510"/>
      <c r="L7" s="510"/>
      <c r="M7" s="512"/>
      <c r="N7" s="511"/>
      <c r="O7" s="510"/>
      <c r="P7" s="510"/>
      <c r="Q7" s="513"/>
      <c r="R7" s="511"/>
      <c r="S7" s="513"/>
      <c r="T7" s="510"/>
      <c r="U7" s="510"/>
      <c r="V7" s="510"/>
      <c r="W7" s="510"/>
      <c r="X7" s="514"/>
      <c r="Y7" s="369"/>
      <c r="Z7" s="369"/>
      <c r="AA7" s="374" t="s">
        <v>222</v>
      </c>
      <c r="AB7" s="374" t="s">
        <v>223</v>
      </c>
      <c r="AC7" s="374" t="s">
        <v>31</v>
      </c>
      <c r="AD7" s="374" t="s">
        <v>36</v>
      </c>
      <c r="AE7" s="374" t="s">
        <v>40</v>
      </c>
      <c r="AF7" s="374" t="s">
        <v>45</v>
      </c>
      <c r="AG7" s="374" t="s">
        <v>50</v>
      </c>
      <c r="AH7" s="374" t="s">
        <v>55</v>
      </c>
      <c r="AI7" s="374" t="s">
        <v>60</v>
      </c>
      <c r="AJ7" s="374" t="s">
        <v>65</v>
      </c>
      <c r="AK7" s="375" t="s">
        <v>68</v>
      </c>
      <c r="AL7" s="515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</row>
    <row r="8" spans="1:137" ht="27.95" customHeight="1" x14ac:dyDescent="0.15">
      <c r="A8" s="516"/>
      <c r="B8" s="380" t="s">
        <v>318</v>
      </c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2"/>
      <c r="Y8" s="383"/>
      <c r="Z8" s="384"/>
      <c r="AA8" s="386" t="s">
        <v>374</v>
      </c>
      <c r="AB8" s="387"/>
      <c r="AC8" s="387"/>
      <c r="AD8" s="387"/>
      <c r="AE8" s="387"/>
      <c r="AF8" s="388"/>
      <c r="AG8" s="386" t="s">
        <v>375</v>
      </c>
      <c r="AH8" s="387"/>
      <c r="AI8" s="387"/>
      <c r="AJ8" s="387"/>
      <c r="AK8" s="388"/>
      <c r="AL8" s="389"/>
      <c r="AM8" s="377"/>
      <c r="AN8" s="377"/>
      <c r="AO8" s="377"/>
      <c r="AP8" s="377"/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377"/>
      <c r="BB8" s="377"/>
      <c r="BC8" s="377"/>
      <c r="BD8" s="377"/>
      <c r="BE8" s="377"/>
      <c r="BF8" s="377"/>
      <c r="BG8" s="377"/>
      <c r="BH8" s="377"/>
      <c r="BI8" s="377"/>
      <c r="BJ8" s="377"/>
      <c r="BK8" s="377"/>
      <c r="BL8" s="377"/>
      <c r="BM8" s="377"/>
      <c r="BN8" s="377"/>
      <c r="BO8" s="377"/>
      <c r="BP8" s="377"/>
      <c r="BQ8" s="377"/>
      <c r="BR8" s="377"/>
      <c r="BS8" s="377"/>
      <c r="BT8" s="377"/>
      <c r="BU8" s="377"/>
      <c r="BV8" s="377"/>
      <c r="BW8" s="377"/>
      <c r="BX8" s="377"/>
      <c r="BY8" s="377"/>
      <c r="BZ8" s="377"/>
      <c r="CA8" s="377"/>
      <c r="CB8" s="377"/>
      <c r="CC8" s="377"/>
      <c r="CD8" s="377"/>
      <c r="CE8" s="377"/>
      <c r="CF8" s="377"/>
      <c r="CG8" s="377"/>
      <c r="CH8" s="377"/>
      <c r="CI8" s="377"/>
      <c r="CJ8" s="377"/>
      <c r="CK8" s="377"/>
      <c r="CL8" s="377"/>
      <c r="CM8" s="377"/>
      <c r="CN8" s="377"/>
      <c r="CO8" s="377"/>
      <c r="CP8" s="377"/>
      <c r="CQ8" s="377"/>
      <c r="CR8" s="377"/>
      <c r="CS8" s="377"/>
      <c r="CT8" s="377"/>
      <c r="CU8" s="377"/>
      <c r="CV8" s="377"/>
      <c r="CW8" s="377"/>
      <c r="CX8" s="377"/>
      <c r="CY8" s="377"/>
      <c r="CZ8" s="377"/>
      <c r="DA8" s="377"/>
      <c r="DB8" s="377"/>
      <c r="DC8" s="377"/>
      <c r="DD8" s="377"/>
      <c r="DE8" s="377"/>
      <c r="DF8" s="377"/>
      <c r="DG8" s="377"/>
      <c r="DH8" s="377"/>
      <c r="DI8" s="377"/>
      <c r="DJ8" s="377"/>
      <c r="DK8" s="377"/>
      <c r="DL8" s="377"/>
      <c r="DM8" s="377"/>
      <c r="DN8" s="377"/>
      <c r="DO8" s="377"/>
      <c r="DP8" s="377"/>
      <c r="DQ8" s="377"/>
      <c r="DR8" s="377"/>
      <c r="DS8" s="377"/>
      <c r="DT8" s="377"/>
      <c r="DU8" s="377"/>
      <c r="DV8" s="377"/>
      <c r="DW8" s="377"/>
      <c r="DX8" s="377"/>
      <c r="DY8" s="377"/>
      <c r="DZ8" s="377"/>
      <c r="EA8" s="377"/>
      <c r="EB8" s="377"/>
      <c r="EC8" s="377"/>
      <c r="ED8" s="377"/>
      <c r="EE8" s="377"/>
      <c r="EF8" s="377"/>
      <c r="EG8" s="377"/>
    </row>
    <row r="9" spans="1:137" ht="15.75" customHeight="1" x14ac:dyDescent="0.15">
      <c r="A9" s="516"/>
      <c r="B9" s="390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2"/>
      <c r="Y9" s="393" t="s">
        <v>17</v>
      </c>
      <c r="Z9" s="394"/>
      <c r="AA9" s="517"/>
      <c r="AB9" s="518"/>
      <c r="AC9" s="397"/>
      <c r="AD9" s="519"/>
      <c r="AE9" s="397"/>
      <c r="AF9" s="399"/>
      <c r="AG9" s="396"/>
      <c r="AH9" s="397"/>
      <c r="AI9" s="397"/>
      <c r="AJ9" s="397"/>
      <c r="AK9" s="399"/>
      <c r="AL9" s="389"/>
      <c r="AM9" s="377"/>
      <c r="AN9" s="377"/>
      <c r="AO9" s="377"/>
      <c r="AP9" s="377"/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377"/>
      <c r="BB9" s="377"/>
      <c r="BC9" s="377"/>
      <c r="BD9" s="377"/>
      <c r="BE9" s="377"/>
      <c r="BF9" s="377"/>
      <c r="BG9" s="377"/>
      <c r="BH9" s="377"/>
      <c r="BI9" s="377"/>
      <c r="BJ9" s="377"/>
      <c r="BK9" s="377"/>
      <c r="BL9" s="377"/>
      <c r="BM9" s="377"/>
      <c r="BN9" s="377"/>
      <c r="BO9" s="377"/>
      <c r="BP9" s="377"/>
      <c r="BQ9" s="377"/>
      <c r="BR9" s="377"/>
      <c r="BS9" s="377"/>
      <c r="BT9" s="377"/>
      <c r="BU9" s="377"/>
      <c r="BV9" s="377"/>
      <c r="BW9" s="377"/>
      <c r="BX9" s="377"/>
      <c r="BY9" s="377"/>
      <c r="BZ9" s="377"/>
      <c r="CA9" s="377"/>
      <c r="CB9" s="377"/>
      <c r="CC9" s="377"/>
      <c r="CD9" s="377"/>
      <c r="CE9" s="377"/>
      <c r="CF9" s="377"/>
      <c r="CG9" s="377"/>
      <c r="CH9" s="377"/>
      <c r="CI9" s="377"/>
      <c r="CJ9" s="377"/>
      <c r="CK9" s="377"/>
      <c r="CL9" s="377"/>
      <c r="CM9" s="377"/>
      <c r="CN9" s="377"/>
      <c r="CO9" s="377"/>
      <c r="CP9" s="377"/>
      <c r="CQ9" s="377"/>
      <c r="CR9" s="377"/>
      <c r="CS9" s="377"/>
      <c r="CT9" s="377"/>
      <c r="CU9" s="377"/>
      <c r="CV9" s="377"/>
      <c r="CW9" s="377"/>
      <c r="CX9" s="377"/>
      <c r="CY9" s="377"/>
      <c r="CZ9" s="377"/>
      <c r="DA9" s="377"/>
      <c r="DB9" s="377"/>
      <c r="DC9" s="377"/>
      <c r="DD9" s="377"/>
      <c r="DE9" s="377"/>
      <c r="DF9" s="377"/>
      <c r="DG9" s="377"/>
      <c r="DH9" s="377"/>
      <c r="DI9" s="377"/>
      <c r="DJ9" s="377"/>
      <c r="DK9" s="377"/>
      <c r="DL9" s="377"/>
      <c r="DM9" s="377"/>
      <c r="DN9" s="377"/>
      <c r="DO9" s="377"/>
      <c r="DP9" s="377"/>
      <c r="DQ9" s="377"/>
      <c r="DR9" s="377"/>
      <c r="DS9" s="377"/>
      <c r="DT9" s="377"/>
      <c r="DU9" s="377"/>
      <c r="DV9" s="377"/>
      <c r="DW9" s="377"/>
      <c r="DX9" s="377"/>
      <c r="DY9" s="377"/>
      <c r="DZ9" s="377"/>
      <c r="EA9" s="377"/>
      <c r="EB9" s="377"/>
      <c r="EC9" s="377"/>
      <c r="ED9" s="377"/>
      <c r="EE9" s="377"/>
      <c r="EF9" s="377"/>
      <c r="EG9" s="377"/>
    </row>
    <row r="10" spans="1:137" ht="27.95" customHeight="1" x14ac:dyDescent="0.15">
      <c r="A10" s="516"/>
      <c r="B10" s="390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2"/>
      <c r="Y10" s="400"/>
      <c r="Z10" s="401"/>
      <c r="AA10" s="403" t="s">
        <v>321</v>
      </c>
      <c r="AB10" s="403" t="s">
        <v>376</v>
      </c>
      <c r="AC10" s="403" t="s">
        <v>377</v>
      </c>
      <c r="AD10" s="403" t="s">
        <v>378</v>
      </c>
      <c r="AE10" s="403" t="s">
        <v>379</v>
      </c>
      <c r="AF10" s="403" t="s">
        <v>380</v>
      </c>
      <c r="AG10" s="403" t="s">
        <v>321</v>
      </c>
      <c r="AH10" s="403" t="s">
        <v>381</v>
      </c>
      <c r="AI10" s="403" t="s">
        <v>382</v>
      </c>
      <c r="AJ10" s="403" t="s">
        <v>383</v>
      </c>
      <c r="AK10" s="403" t="s">
        <v>384</v>
      </c>
      <c r="AL10" s="405"/>
      <c r="AM10" s="377"/>
      <c r="AN10" s="377"/>
      <c r="AO10" s="377"/>
      <c r="AP10" s="377"/>
      <c r="AQ10" s="377"/>
      <c r="AR10" s="377"/>
      <c r="AS10" s="377"/>
      <c r="AT10" s="377"/>
      <c r="AU10" s="377"/>
      <c r="AV10" s="377"/>
      <c r="AW10" s="377"/>
      <c r="AX10" s="377"/>
      <c r="AY10" s="377"/>
      <c r="AZ10" s="377"/>
      <c r="BA10" s="377"/>
      <c r="BB10" s="377"/>
      <c r="BC10" s="377"/>
      <c r="BD10" s="377"/>
      <c r="BE10" s="377"/>
      <c r="BF10" s="377"/>
      <c r="BG10" s="377"/>
      <c r="BH10" s="377"/>
      <c r="BI10" s="377"/>
      <c r="BJ10" s="377"/>
      <c r="BK10" s="377"/>
      <c r="BL10" s="377"/>
      <c r="BM10" s="377"/>
      <c r="BN10" s="377"/>
      <c r="BO10" s="377"/>
      <c r="BP10" s="377"/>
      <c r="BQ10" s="377"/>
      <c r="BR10" s="377"/>
      <c r="BS10" s="377"/>
      <c r="BT10" s="377"/>
      <c r="BU10" s="377"/>
      <c r="BV10" s="377"/>
      <c r="BW10" s="377"/>
      <c r="BX10" s="377"/>
      <c r="BY10" s="377"/>
      <c r="BZ10" s="377"/>
      <c r="CA10" s="377"/>
      <c r="CB10" s="377"/>
      <c r="CC10" s="377"/>
      <c r="CD10" s="377"/>
      <c r="CE10" s="377"/>
      <c r="CF10" s="377"/>
      <c r="CG10" s="377"/>
      <c r="CH10" s="377"/>
      <c r="CI10" s="377"/>
      <c r="CJ10" s="377"/>
      <c r="CK10" s="377"/>
      <c r="CL10" s="377"/>
      <c r="CM10" s="377"/>
      <c r="CN10" s="377"/>
      <c r="CO10" s="377"/>
      <c r="CP10" s="377"/>
      <c r="CQ10" s="377"/>
      <c r="CR10" s="377"/>
      <c r="CS10" s="377"/>
      <c r="CT10" s="377"/>
      <c r="CU10" s="377"/>
      <c r="CV10" s="377"/>
      <c r="CW10" s="377"/>
      <c r="CX10" s="377"/>
      <c r="CY10" s="377"/>
      <c r="CZ10" s="377"/>
      <c r="DA10" s="377"/>
      <c r="DB10" s="377"/>
      <c r="DC10" s="377"/>
      <c r="DD10" s="377"/>
      <c r="DE10" s="377"/>
      <c r="DF10" s="377"/>
      <c r="DG10" s="377"/>
      <c r="DH10" s="377"/>
      <c r="DI10" s="377"/>
      <c r="DJ10" s="377"/>
      <c r="DK10" s="377"/>
      <c r="DL10" s="377"/>
      <c r="DM10" s="377"/>
      <c r="DN10" s="377"/>
      <c r="DO10" s="377"/>
      <c r="DP10" s="377"/>
      <c r="DQ10" s="377"/>
      <c r="DR10" s="377"/>
      <c r="DS10" s="377"/>
      <c r="DT10" s="377"/>
      <c r="DU10" s="377"/>
      <c r="DV10" s="377"/>
      <c r="DW10" s="377"/>
      <c r="DX10" s="377"/>
      <c r="DY10" s="377"/>
      <c r="DZ10" s="377"/>
      <c r="EA10" s="377"/>
      <c r="EB10" s="377"/>
      <c r="EC10" s="377"/>
      <c r="ED10" s="377"/>
      <c r="EE10" s="377"/>
      <c r="EF10" s="377"/>
      <c r="EG10" s="377"/>
    </row>
    <row r="11" spans="1:137" ht="8.1" customHeight="1" thickBot="1" x14ac:dyDescent="0.2">
      <c r="A11" s="516"/>
      <c r="B11" s="406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8"/>
      <c r="Y11" s="409"/>
      <c r="Z11" s="410"/>
      <c r="AA11" s="411"/>
      <c r="AB11" s="411"/>
      <c r="AC11" s="411"/>
      <c r="AD11" s="412"/>
      <c r="AE11" s="411"/>
      <c r="AF11" s="414"/>
      <c r="AG11" s="411"/>
      <c r="AH11" s="411"/>
      <c r="AI11" s="411"/>
      <c r="AJ11" s="411"/>
      <c r="AK11" s="415"/>
      <c r="AL11" s="416"/>
      <c r="AM11" s="520"/>
      <c r="AN11" s="377"/>
      <c r="AO11" s="377"/>
      <c r="AP11" s="377"/>
      <c r="AQ11" s="377"/>
      <c r="AR11" s="377"/>
      <c r="AS11" s="377"/>
      <c r="AT11" s="377"/>
      <c r="AU11" s="377"/>
      <c r="AV11" s="377"/>
      <c r="AW11" s="377"/>
      <c r="AX11" s="377"/>
      <c r="AY11" s="377"/>
      <c r="AZ11" s="377"/>
      <c r="BA11" s="377"/>
      <c r="BB11" s="377"/>
      <c r="BC11" s="377"/>
      <c r="BD11" s="377"/>
      <c r="BE11" s="377"/>
      <c r="BF11" s="377"/>
      <c r="BG11" s="377"/>
      <c r="BH11" s="377"/>
      <c r="BI11" s="377"/>
      <c r="BJ11" s="377"/>
      <c r="BK11" s="377"/>
      <c r="BL11" s="377"/>
      <c r="BM11" s="377"/>
      <c r="BN11" s="377"/>
      <c r="BO11" s="377"/>
      <c r="BP11" s="377"/>
      <c r="BQ11" s="377"/>
      <c r="BR11" s="377"/>
      <c r="BS11" s="377"/>
      <c r="BT11" s="377"/>
      <c r="BU11" s="377"/>
      <c r="BV11" s="377"/>
      <c r="BW11" s="377"/>
      <c r="BX11" s="377"/>
      <c r="BY11" s="377"/>
      <c r="BZ11" s="377"/>
      <c r="CA11" s="377"/>
      <c r="CB11" s="377"/>
      <c r="CC11" s="377"/>
      <c r="CD11" s="377"/>
      <c r="CE11" s="377"/>
      <c r="CF11" s="377"/>
      <c r="CG11" s="377"/>
      <c r="CH11" s="377"/>
      <c r="CI11" s="377"/>
      <c r="CJ11" s="377"/>
      <c r="CK11" s="377"/>
      <c r="CL11" s="377"/>
      <c r="CM11" s="377"/>
      <c r="CN11" s="377"/>
      <c r="CO11" s="377"/>
      <c r="CP11" s="377"/>
      <c r="CQ11" s="377"/>
      <c r="CR11" s="377"/>
      <c r="CS11" s="377"/>
      <c r="CT11" s="377"/>
      <c r="CU11" s="377"/>
      <c r="CV11" s="377"/>
      <c r="CW11" s="377"/>
      <c r="CX11" s="377"/>
      <c r="CY11" s="377"/>
      <c r="CZ11" s="377"/>
      <c r="DA11" s="377"/>
      <c r="DB11" s="377"/>
      <c r="DC11" s="377"/>
      <c r="DD11" s="377"/>
      <c r="DE11" s="377"/>
      <c r="DF11" s="377"/>
      <c r="DG11" s="377"/>
      <c r="DH11" s="377"/>
      <c r="DI11" s="377"/>
      <c r="DJ11" s="377"/>
      <c r="DK11" s="377"/>
      <c r="DL11" s="377"/>
      <c r="DM11" s="377"/>
      <c r="DN11" s="377"/>
      <c r="DO11" s="377"/>
      <c r="DP11" s="377"/>
      <c r="DQ11" s="377"/>
      <c r="DR11" s="377"/>
      <c r="DS11" s="377"/>
      <c r="DT11" s="377"/>
      <c r="DU11" s="377"/>
      <c r="DV11" s="377"/>
      <c r="DW11" s="377"/>
      <c r="DX11" s="377"/>
      <c r="DY11" s="377"/>
      <c r="DZ11" s="377"/>
      <c r="EA11" s="377"/>
      <c r="EB11" s="377"/>
      <c r="EC11" s="377"/>
      <c r="ED11" s="377"/>
      <c r="EE11" s="377"/>
      <c r="EF11" s="377"/>
      <c r="EG11" s="377"/>
    </row>
    <row r="12" spans="1:137" ht="21.6" customHeight="1" x14ac:dyDescent="0.15">
      <c r="A12" s="369"/>
      <c r="B12" s="418" t="s">
        <v>385</v>
      </c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20"/>
      <c r="Y12" s="521">
        <v>0</v>
      </c>
      <c r="Z12" s="522">
        <v>1</v>
      </c>
      <c r="AA12" s="523">
        <f>SUM(AB12:AF12)</f>
        <v>0</v>
      </c>
      <c r="AB12" s="524">
        <v>0</v>
      </c>
      <c r="AC12" s="524">
        <v>0</v>
      </c>
      <c r="AD12" s="524">
        <v>0</v>
      </c>
      <c r="AE12" s="524">
        <v>0</v>
      </c>
      <c r="AF12" s="524">
        <v>0</v>
      </c>
      <c r="AG12" s="523">
        <f>SUM(AH12:AK12)</f>
        <v>0</v>
      </c>
      <c r="AH12" s="524">
        <v>0</v>
      </c>
      <c r="AI12" s="524">
        <v>0</v>
      </c>
      <c r="AJ12" s="524">
        <v>0</v>
      </c>
      <c r="AK12" s="525">
        <v>0</v>
      </c>
      <c r="AL12" s="526"/>
      <c r="AM12" s="377"/>
      <c r="AN12" s="377"/>
      <c r="AO12" s="377"/>
      <c r="AP12" s="377"/>
      <c r="AQ12" s="377"/>
      <c r="AR12" s="377"/>
      <c r="AS12" s="377"/>
      <c r="AT12" s="377"/>
      <c r="AU12" s="377"/>
      <c r="AV12" s="377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377"/>
      <c r="BH12" s="377"/>
      <c r="BI12" s="377"/>
      <c r="BJ12" s="377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  <c r="CF12" s="377"/>
      <c r="CG12" s="377"/>
      <c r="CH12" s="377"/>
      <c r="CI12" s="377"/>
      <c r="CJ12" s="377"/>
      <c r="CK12" s="377"/>
      <c r="CL12" s="377"/>
      <c r="CM12" s="377"/>
      <c r="CN12" s="377"/>
      <c r="CO12" s="377"/>
      <c r="CP12" s="377"/>
      <c r="CQ12" s="377"/>
      <c r="CR12" s="377"/>
      <c r="CS12" s="377"/>
      <c r="CT12" s="377"/>
      <c r="CU12" s="377"/>
      <c r="CV12" s="377"/>
      <c r="CW12" s="377"/>
      <c r="CX12" s="377"/>
      <c r="CY12" s="377"/>
      <c r="CZ12" s="377"/>
      <c r="DA12" s="377"/>
      <c r="DB12" s="377"/>
      <c r="DC12" s="377"/>
      <c r="DD12" s="377"/>
      <c r="DE12" s="377"/>
      <c r="DF12" s="377"/>
      <c r="DG12" s="377"/>
      <c r="DH12" s="377"/>
      <c r="DI12" s="377"/>
      <c r="DJ12" s="377"/>
      <c r="DK12" s="377"/>
      <c r="DL12" s="377"/>
      <c r="DM12" s="377"/>
      <c r="DN12" s="377"/>
      <c r="DO12" s="377"/>
      <c r="DP12" s="377"/>
      <c r="DQ12" s="377"/>
      <c r="DR12" s="377"/>
      <c r="DS12" s="377"/>
      <c r="DT12" s="377"/>
      <c r="DU12" s="377"/>
      <c r="DV12" s="377"/>
      <c r="DW12" s="377"/>
      <c r="DX12" s="377"/>
      <c r="DY12" s="377"/>
      <c r="DZ12" s="377"/>
      <c r="EA12" s="377"/>
      <c r="EB12" s="377"/>
      <c r="EC12" s="377"/>
      <c r="ED12" s="377"/>
      <c r="EE12" s="377"/>
      <c r="EF12" s="377"/>
      <c r="EG12" s="377"/>
    </row>
    <row r="13" spans="1:137" ht="21.6" customHeight="1" x14ac:dyDescent="0.15">
      <c r="A13" s="369"/>
      <c r="B13" s="418" t="s">
        <v>328</v>
      </c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20"/>
      <c r="Y13" s="423">
        <v>0</v>
      </c>
      <c r="Z13" s="424">
        <v>2</v>
      </c>
      <c r="AA13" s="124">
        <f t="shared" ref="AA13:AA31" si="0">SUM(AB13:AF13)</f>
        <v>0</v>
      </c>
      <c r="AB13" s="236">
        <v>0</v>
      </c>
      <c r="AC13" s="236">
        <v>0</v>
      </c>
      <c r="AD13" s="236">
        <v>0</v>
      </c>
      <c r="AE13" s="236">
        <v>0</v>
      </c>
      <c r="AF13" s="236">
        <v>0</v>
      </c>
      <c r="AG13" s="124">
        <f t="shared" ref="AG13:AG31" si="1">SUM(AH13:AK13)</f>
        <v>0</v>
      </c>
      <c r="AH13" s="236">
        <v>0</v>
      </c>
      <c r="AI13" s="236">
        <v>0</v>
      </c>
      <c r="AJ13" s="236">
        <v>0</v>
      </c>
      <c r="AK13" s="326">
        <v>0</v>
      </c>
      <c r="AL13" s="526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  <c r="BI13" s="377"/>
      <c r="BJ13" s="377"/>
      <c r="BK13" s="377"/>
      <c r="BL13" s="377"/>
      <c r="BM13" s="377"/>
      <c r="BN13" s="377"/>
      <c r="BO13" s="377"/>
      <c r="BP13" s="377"/>
      <c r="BQ13" s="377"/>
      <c r="BR13" s="377"/>
      <c r="BS13" s="377"/>
      <c r="BT13" s="377"/>
      <c r="BU13" s="377"/>
      <c r="BV13" s="377"/>
      <c r="BW13" s="377"/>
      <c r="BX13" s="377"/>
      <c r="BY13" s="377"/>
      <c r="BZ13" s="377"/>
      <c r="CA13" s="377"/>
      <c r="CB13" s="377"/>
      <c r="CC13" s="377"/>
      <c r="CD13" s="377"/>
      <c r="CE13" s="377"/>
      <c r="CF13" s="377"/>
      <c r="CG13" s="377"/>
      <c r="CH13" s="377"/>
      <c r="CI13" s="377"/>
      <c r="CJ13" s="377"/>
      <c r="CK13" s="377"/>
      <c r="CL13" s="377"/>
      <c r="CM13" s="377"/>
      <c r="CN13" s="377"/>
      <c r="CO13" s="377"/>
      <c r="CP13" s="377"/>
      <c r="CQ13" s="377"/>
      <c r="CR13" s="377"/>
      <c r="CS13" s="377"/>
      <c r="CT13" s="377"/>
      <c r="CU13" s="377"/>
      <c r="CV13" s="377"/>
      <c r="CW13" s="377"/>
      <c r="CX13" s="377"/>
      <c r="CY13" s="377"/>
      <c r="CZ13" s="377"/>
      <c r="DA13" s="377"/>
      <c r="DB13" s="377"/>
      <c r="DC13" s="377"/>
      <c r="DD13" s="377"/>
      <c r="DE13" s="377"/>
      <c r="DF13" s="377"/>
      <c r="DG13" s="377"/>
      <c r="DH13" s="377"/>
      <c r="DI13" s="377"/>
      <c r="DJ13" s="377"/>
      <c r="DK13" s="377"/>
      <c r="DL13" s="377"/>
      <c r="DM13" s="377"/>
      <c r="DN13" s="377"/>
      <c r="DO13" s="377"/>
      <c r="DP13" s="377"/>
      <c r="DQ13" s="377"/>
      <c r="DR13" s="377"/>
      <c r="DS13" s="377"/>
      <c r="DT13" s="377"/>
      <c r="DU13" s="377"/>
      <c r="DV13" s="377"/>
      <c r="DW13" s="377"/>
      <c r="DX13" s="377"/>
      <c r="DY13" s="377"/>
      <c r="DZ13" s="377"/>
      <c r="EA13" s="377"/>
      <c r="EB13" s="377"/>
      <c r="EC13" s="377"/>
      <c r="ED13" s="377"/>
      <c r="EE13" s="377"/>
      <c r="EF13" s="377"/>
      <c r="EG13" s="377"/>
    </row>
    <row r="14" spans="1:137" ht="21.6" customHeight="1" x14ac:dyDescent="0.15">
      <c r="A14" s="369"/>
      <c r="B14" s="418" t="s">
        <v>386</v>
      </c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20"/>
      <c r="Y14" s="423">
        <v>0</v>
      </c>
      <c r="Z14" s="424">
        <v>3</v>
      </c>
      <c r="AA14" s="124">
        <f t="shared" si="0"/>
        <v>5885</v>
      </c>
      <c r="AB14" s="236">
        <v>0</v>
      </c>
      <c r="AC14" s="236">
        <v>1632</v>
      </c>
      <c r="AD14" s="236">
        <v>308</v>
      </c>
      <c r="AE14" s="236">
        <v>0</v>
      </c>
      <c r="AF14" s="236">
        <v>3945</v>
      </c>
      <c r="AG14" s="124">
        <f t="shared" si="1"/>
        <v>78189</v>
      </c>
      <c r="AH14" s="236">
        <v>2473</v>
      </c>
      <c r="AI14" s="236">
        <v>0</v>
      </c>
      <c r="AJ14" s="236">
        <v>0</v>
      </c>
      <c r="AK14" s="326">
        <v>75716</v>
      </c>
      <c r="AL14" s="526"/>
      <c r="AM14" s="377"/>
      <c r="AN14" s="377"/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  <c r="BB14" s="377"/>
      <c r="BC14" s="377"/>
      <c r="BD14" s="377"/>
      <c r="BE14" s="377"/>
      <c r="BF14" s="377"/>
      <c r="BG14" s="377"/>
      <c r="BH14" s="377"/>
      <c r="BI14" s="377"/>
      <c r="BJ14" s="377"/>
      <c r="BK14" s="377"/>
      <c r="BL14" s="377"/>
      <c r="BM14" s="377"/>
      <c r="BN14" s="377"/>
      <c r="BO14" s="377"/>
      <c r="BP14" s="377"/>
      <c r="BQ14" s="377"/>
      <c r="BR14" s="377"/>
      <c r="BS14" s="377"/>
      <c r="BT14" s="377"/>
      <c r="BU14" s="377"/>
      <c r="BV14" s="377"/>
      <c r="BW14" s="377"/>
      <c r="BX14" s="377"/>
      <c r="BY14" s="377"/>
      <c r="BZ14" s="377"/>
      <c r="CA14" s="377"/>
      <c r="CB14" s="377"/>
      <c r="CC14" s="377"/>
      <c r="CD14" s="377"/>
      <c r="CE14" s="377"/>
      <c r="CF14" s="377"/>
      <c r="CG14" s="377"/>
      <c r="CH14" s="377"/>
      <c r="CI14" s="377"/>
      <c r="CJ14" s="377"/>
      <c r="CK14" s="377"/>
      <c r="CL14" s="377"/>
      <c r="CM14" s="377"/>
      <c r="CN14" s="377"/>
      <c r="CO14" s="377"/>
      <c r="CP14" s="377"/>
      <c r="CQ14" s="377"/>
      <c r="CR14" s="377"/>
      <c r="CS14" s="377"/>
      <c r="CT14" s="377"/>
      <c r="CU14" s="377"/>
      <c r="CV14" s="377"/>
      <c r="CW14" s="377"/>
      <c r="CX14" s="377"/>
      <c r="CY14" s="377"/>
      <c r="CZ14" s="377"/>
      <c r="DA14" s="377"/>
      <c r="DB14" s="377"/>
      <c r="DC14" s="377"/>
      <c r="DD14" s="377"/>
      <c r="DE14" s="377"/>
      <c r="DF14" s="377"/>
      <c r="DG14" s="377"/>
      <c r="DH14" s="377"/>
      <c r="DI14" s="377"/>
      <c r="DJ14" s="377"/>
      <c r="DK14" s="377"/>
      <c r="DL14" s="377"/>
      <c r="DM14" s="377"/>
      <c r="DN14" s="377"/>
      <c r="DO14" s="377"/>
      <c r="DP14" s="377"/>
      <c r="DQ14" s="377"/>
      <c r="DR14" s="377"/>
      <c r="DS14" s="377"/>
      <c r="DT14" s="377"/>
      <c r="DU14" s="377"/>
      <c r="DV14" s="377"/>
      <c r="DW14" s="377"/>
      <c r="DX14" s="377"/>
      <c r="DY14" s="377"/>
      <c r="DZ14" s="377"/>
      <c r="EA14" s="377"/>
      <c r="EB14" s="377"/>
      <c r="EC14" s="377"/>
      <c r="ED14" s="377"/>
      <c r="EE14" s="377"/>
      <c r="EF14" s="377"/>
      <c r="EG14" s="377"/>
    </row>
    <row r="15" spans="1:137" ht="21.6" customHeight="1" x14ac:dyDescent="0.15">
      <c r="A15" s="369"/>
      <c r="B15" s="418" t="s">
        <v>387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20"/>
      <c r="Y15" s="423">
        <v>0</v>
      </c>
      <c r="Z15" s="424">
        <v>4</v>
      </c>
      <c r="AA15" s="124">
        <f t="shared" si="0"/>
        <v>0</v>
      </c>
      <c r="AB15" s="236">
        <v>0</v>
      </c>
      <c r="AC15" s="236">
        <v>0</v>
      </c>
      <c r="AD15" s="236">
        <v>0</v>
      </c>
      <c r="AE15" s="236">
        <v>0</v>
      </c>
      <c r="AF15" s="236">
        <v>0</v>
      </c>
      <c r="AG15" s="124">
        <f t="shared" si="1"/>
        <v>0</v>
      </c>
      <c r="AH15" s="236">
        <v>0</v>
      </c>
      <c r="AI15" s="236">
        <v>0</v>
      </c>
      <c r="AJ15" s="236">
        <v>0</v>
      </c>
      <c r="AK15" s="326">
        <v>0</v>
      </c>
      <c r="AL15" s="526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377"/>
      <c r="CC15" s="377"/>
      <c r="CD15" s="377"/>
      <c r="CE15" s="377"/>
      <c r="CF15" s="377"/>
      <c r="CG15" s="377"/>
      <c r="CH15" s="377"/>
      <c r="CI15" s="377"/>
      <c r="CJ15" s="377"/>
      <c r="CK15" s="377"/>
      <c r="CL15" s="377"/>
      <c r="CM15" s="377"/>
      <c r="CN15" s="377"/>
      <c r="CO15" s="377"/>
      <c r="CP15" s="377"/>
      <c r="CQ15" s="377"/>
      <c r="CR15" s="377"/>
      <c r="CS15" s="377"/>
      <c r="CT15" s="377"/>
      <c r="CU15" s="377"/>
      <c r="CV15" s="377"/>
      <c r="CW15" s="377"/>
      <c r="CX15" s="377"/>
      <c r="CY15" s="377"/>
      <c r="CZ15" s="377"/>
      <c r="DA15" s="377"/>
      <c r="DB15" s="377"/>
      <c r="DC15" s="377"/>
      <c r="DD15" s="377"/>
      <c r="DE15" s="377"/>
      <c r="DF15" s="377"/>
      <c r="DG15" s="377"/>
      <c r="DH15" s="377"/>
      <c r="DI15" s="377"/>
      <c r="DJ15" s="377"/>
      <c r="DK15" s="377"/>
      <c r="DL15" s="377"/>
      <c r="DM15" s="377"/>
      <c r="DN15" s="377"/>
      <c r="DO15" s="377"/>
      <c r="DP15" s="377"/>
      <c r="DQ15" s="377"/>
      <c r="DR15" s="377"/>
      <c r="DS15" s="377"/>
      <c r="DT15" s="377"/>
      <c r="DU15" s="377"/>
      <c r="DV15" s="377"/>
      <c r="DW15" s="377"/>
      <c r="DX15" s="377"/>
      <c r="DY15" s="377"/>
      <c r="DZ15" s="377"/>
      <c r="EA15" s="377"/>
      <c r="EB15" s="377"/>
      <c r="EC15" s="377"/>
      <c r="ED15" s="377"/>
      <c r="EE15" s="377"/>
      <c r="EF15" s="377"/>
      <c r="EG15" s="377"/>
    </row>
    <row r="16" spans="1:137" ht="21.6" customHeight="1" thickBot="1" x14ac:dyDescent="0.2">
      <c r="A16" s="369"/>
      <c r="B16" s="418" t="s">
        <v>388</v>
      </c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20"/>
      <c r="Y16" s="425">
        <v>0</v>
      </c>
      <c r="Z16" s="426">
        <v>5</v>
      </c>
      <c r="AA16" s="125">
        <f t="shared" si="0"/>
        <v>0</v>
      </c>
      <c r="AB16" s="433">
        <v>0</v>
      </c>
      <c r="AC16" s="433">
        <v>0</v>
      </c>
      <c r="AD16" s="433">
        <v>0</v>
      </c>
      <c r="AE16" s="433">
        <v>0</v>
      </c>
      <c r="AF16" s="433">
        <v>0</v>
      </c>
      <c r="AG16" s="125">
        <f t="shared" si="1"/>
        <v>0</v>
      </c>
      <c r="AH16" s="433">
        <v>0</v>
      </c>
      <c r="AI16" s="433">
        <v>0</v>
      </c>
      <c r="AJ16" s="427">
        <v>0</v>
      </c>
      <c r="AK16" s="429">
        <v>0</v>
      </c>
      <c r="AL16" s="526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  <c r="BI16" s="377"/>
      <c r="BJ16" s="377"/>
      <c r="BK16" s="377"/>
      <c r="BL16" s="377"/>
      <c r="BM16" s="377"/>
      <c r="BN16" s="377"/>
      <c r="BO16" s="377"/>
      <c r="BP16" s="377"/>
      <c r="BQ16" s="377"/>
      <c r="BR16" s="377"/>
      <c r="BS16" s="377"/>
      <c r="BT16" s="377"/>
      <c r="BU16" s="377"/>
      <c r="BV16" s="377"/>
      <c r="BW16" s="377"/>
      <c r="BX16" s="377"/>
      <c r="BY16" s="377"/>
      <c r="BZ16" s="377"/>
      <c r="CA16" s="377"/>
      <c r="CB16" s="377"/>
      <c r="CC16" s="377"/>
      <c r="CD16" s="377"/>
      <c r="CE16" s="377"/>
      <c r="CF16" s="377"/>
      <c r="CG16" s="377"/>
      <c r="CH16" s="377"/>
      <c r="CI16" s="377"/>
      <c r="CJ16" s="377"/>
      <c r="CK16" s="377"/>
      <c r="CL16" s="377"/>
      <c r="CM16" s="377"/>
      <c r="CN16" s="377"/>
      <c r="CO16" s="377"/>
      <c r="CP16" s="377"/>
      <c r="CQ16" s="377"/>
      <c r="CR16" s="377"/>
      <c r="CS16" s="377"/>
      <c r="CT16" s="377"/>
      <c r="CU16" s="377"/>
      <c r="CV16" s="377"/>
      <c r="CW16" s="377"/>
      <c r="CX16" s="377"/>
      <c r="CY16" s="377"/>
      <c r="CZ16" s="377"/>
      <c r="DA16" s="377"/>
      <c r="DB16" s="377"/>
      <c r="DC16" s="377"/>
      <c r="DD16" s="377"/>
      <c r="DE16" s="377"/>
      <c r="DF16" s="377"/>
      <c r="DG16" s="377"/>
      <c r="DH16" s="377"/>
      <c r="DI16" s="377"/>
      <c r="DJ16" s="377"/>
      <c r="DK16" s="377"/>
      <c r="DL16" s="377"/>
      <c r="DM16" s="377"/>
      <c r="DN16" s="377"/>
      <c r="DO16" s="377"/>
      <c r="DP16" s="377"/>
      <c r="DQ16" s="377"/>
      <c r="DR16" s="377"/>
      <c r="DS16" s="377"/>
      <c r="DT16" s="377"/>
      <c r="DU16" s="377"/>
      <c r="DV16" s="377"/>
      <c r="DW16" s="377"/>
      <c r="DX16" s="377"/>
      <c r="DY16" s="377"/>
      <c r="DZ16" s="377"/>
      <c r="EA16" s="377"/>
      <c r="EB16" s="377"/>
      <c r="EC16" s="377"/>
      <c r="ED16" s="377"/>
      <c r="EE16" s="377"/>
      <c r="EF16" s="377"/>
      <c r="EG16" s="377"/>
    </row>
    <row r="17" spans="1:137" ht="21.6" customHeight="1" x14ac:dyDescent="0.15">
      <c r="A17" s="369"/>
      <c r="B17" s="418" t="s">
        <v>389</v>
      </c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20"/>
      <c r="Y17" s="421">
        <v>0</v>
      </c>
      <c r="Z17" s="422">
        <v>6</v>
      </c>
      <c r="AA17" s="123">
        <f t="shared" si="0"/>
        <v>82</v>
      </c>
      <c r="AB17" s="123">
        <f>SUM(AB18:AB22)</f>
        <v>0</v>
      </c>
      <c r="AC17" s="123">
        <f t="shared" ref="AC17:AF17" si="2">SUM(AC18:AC22)</f>
        <v>0</v>
      </c>
      <c r="AD17" s="123">
        <f t="shared" si="2"/>
        <v>0</v>
      </c>
      <c r="AE17" s="123">
        <f t="shared" si="2"/>
        <v>0</v>
      </c>
      <c r="AF17" s="123">
        <f t="shared" si="2"/>
        <v>82</v>
      </c>
      <c r="AG17" s="123">
        <f t="shared" si="1"/>
        <v>0</v>
      </c>
      <c r="AH17" s="123">
        <f t="shared" ref="AH17:AK17" si="3">SUM(AH18:AH22)</f>
        <v>0</v>
      </c>
      <c r="AI17" s="123">
        <f t="shared" si="3"/>
        <v>0</v>
      </c>
      <c r="AJ17" s="123">
        <f t="shared" si="3"/>
        <v>0</v>
      </c>
      <c r="AK17" s="89">
        <f t="shared" si="3"/>
        <v>0</v>
      </c>
      <c r="AL17" s="526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77"/>
      <c r="BV17" s="377"/>
      <c r="BW17" s="377"/>
      <c r="BX17" s="377"/>
      <c r="BY17" s="377"/>
      <c r="BZ17" s="377"/>
      <c r="CA17" s="377"/>
      <c r="CB17" s="377"/>
      <c r="CC17" s="377"/>
      <c r="CD17" s="377"/>
      <c r="CE17" s="377"/>
      <c r="CF17" s="377"/>
      <c r="CG17" s="377"/>
      <c r="CH17" s="377"/>
      <c r="CI17" s="377"/>
      <c r="CJ17" s="377"/>
      <c r="CK17" s="377"/>
      <c r="CL17" s="377"/>
      <c r="CM17" s="377"/>
      <c r="CN17" s="377"/>
      <c r="CO17" s="377"/>
      <c r="CP17" s="377"/>
      <c r="CQ17" s="377"/>
      <c r="CR17" s="377"/>
      <c r="CS17" s="377"/>
      <c r="CT17" s="377"/>
      <c r="CU17" s="377"/>
      <c r="CV17" s="377"/>
      <c r="CW17" s="377"/>
      <c r="CX17" s="377"/>
      <c r="CY17" s="377"/>
      <c r="CZ17" s="377"/>
      <c r="DA17" s="377"/>
      <c r="DB17" s="377"/>
      <c r="DC17" s="377"/>
      <c r="DD17" s="377"/>
      <c r="DE17" s="377"/>
      <c r="DF17" s="377"/>
      <c r="DG17" s="377"/>
      <c r="DH17" s="377"/>
      <c r="DI17" s="377"/>
      <c r="DJ17" s="377"/>
      <c r="DK17" s="377"/>
      <c r="DL17" s="377"/>
      <c r="DM17" s="377"/>
      <c r="DN17" s="377"/>
      <c r="DO17" s="377"/>
      <c r="DP17" s="377"/>
      <c r="DQ17" s="377"/>
      <c r="DR17" s="377"/>
      <c r="DS17" s="377"/>
      <c r="DT17" s="377"/>
      <c r="DU17" s="377"/>
      <c r="DV17" s="377"/>
      <c r="DW17" s="377"/>
      <c r="DX17" s="377"/>
      <c r="DY17" s="377"/>
      <c r="DZ17" s="377"/>
      <c r="EA17" s="377"/>
      <c r="EB17" s="377"/>
      <c r="EC17" s="377"/>
      <c r="ED17" s="377"/>
      <c r="EE17" s="377"/>
      <c r="EF17" s="377"/>
      <c r="EG17" s="377"/>
    </row>
    <row r="18" spans="1:137" ht="21.6" customHeight="1" x14ac:dyDescent="0.15">
      <c r="A18" s="369"/>
      <c r="B18" s="418" t="s">
        <v>333</v>
      </c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20"/>
      <c r="Y18" s="423">
        <v>0</v>
      </c>
      <c r="Z18" s="424">
        <v>7</v>
      </c>
      <c r="AA18" s="124">
        <f t="shared" si="0"/>
        <v>0</v>
      </c>
      <c r="AB18" s="236">
        <v>0</v>
      </c>
      <c r="AC18" s="236">
        <v>0</v>
      </c>
      <c r="AD18" s="236">
        <v>0</v>
      </c>
      <c r="AE18" s="236">
        <v>0</v>
      </c>
      <c r="AF18" s="236">
        <v>0</v>
      </c>
      <c r="AG18" s="124">
        <f t="shared" si="1"/>
        <v>0</v>
      </c>
      <c r="AH18" s="236">
        <v>0</v>
      </c>
      <c r="AI18" s="236">
        <v>0</v>
      </c>
      <c r="AJ18" s="236">
        <v>0</v>
      </c>
      <c r="AK18" s="326">
        <v>0</v>
      </c>
      <c r="AL18" s="526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/>
      <c r="BS18" s="377"/>
      <c r="BT18" s="377"/>
      <c r="BU18" s="377"/>
      <c r="BV18" s="377"/>
      <c r="BW18" s="377"/>
      <c r="BX18" s="377"/>
      <c r="BY18" s="377"/>
      <c r="BZ18" s="377"/>
      <c r="CA18" s="377"/>
      <c r="CB18" s="377"/>
      <c r="CC18" s="377"/>
      <c r="CD18" s="377"/>
      <c r="CE18" s="377"/>
      <c r="CF18" s="377"/>
      <c r="CG18" s="377"/>
      <c r="CH18" s="377"/>
      <c r="CI18" s="377"/>
      <c r="CJ18" s="377"/>
      <c r="CK18" s="377"/>
      <c r="CL18" s="377"/>
      <c r="CM18" s="377"/>
      <c r="CN18" s="377"/>
      <c r="CO18" s="377"/>
      <c r="CP18" s="377"/>
      <c r="CQ18" s="377"/>
      <c r="CR18" s="377"/>
      <c r="CS18" s="377"/>
      <c r="CT18" s="377"/>
      <c r="CU18" s="377"/>
      <c r="CV18" s="377"/>
      <c r="CW18" s="377"/>
      <c r="CX18" s="377"/>
      <c r="CY18" s="377"/>
      <c r="CZ18" s="377"/>
      <c r="DA18" s="377"/>
      <c r="DB18" s="377"/>
      <c r="DC18" s="377"/>
      <c r="DD18" s="377"/>
      <c r="DE18" s="377"/>
      <c r="DF18" s="377"/>
      <c r="DG18" s="377"/>
      <c r="DH18" s="377"/>
      <c r="DI18" s="377"/>
      <c r="DJ18" s="377"/>
      <c r="DK18" s="377"/>
      <c r="DL18" s="377"/>
      <c r="DM18" s="377"/>
      <c r="DN18" s="377"/>
      <c r="DO18" s="377"/>
      <c r="DP18" s="377"/>
      <c r="DQ18" s="377"/>
      <c r="DR18" s="377"/>
      <c r="DS18" s="377"/>
      <c r="DT18" s="377"/>
      <c r="DU18" s="377"/>
      <c r="DV18" s="377"/>
      <c r="DW18" s="377"/>
      <c r="DX18" s="377"/>
      <c r="DY18" s="377"/>
      <c r="DZ18" s="377"/>
      <c r="EA18" s="377"/>
      <c r="EB18" s="377"/>
      <c r="EC18" s="377"/>
      <c r="ED18" s="377"/>
      <c r="EE18" s="377"/>
      <c r="EF18" s="377"/>
      <c r="EG18" s="377"/>
    </row>
    <row r="19" spans="1:137" ht="21.6" customHeight="1" x14ac:dyDescent="0.15">
      <c r="A19" s="369"/>
      <c r="B19" s="418" t="s">
        <v>334</v>
      </c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20"/>
      <c r="Y19" s="423">
        <v>0</v>
      </c>
      <c r="Z19" s="424">
        <v>8</v>
      </c>
      <c r="AA19" s="124">
        <f t="shared" si="0"/>
        <v>0</v>
      </c>
      <c r="AB19" s="236">
        <v>0</v>
      </c>
      <c r="AC19" s="236">
        <v>0</v>
      </c>
      <c r="AD19" s="236">
        <v>0</v>
      </c>
      <c r="AE19" s="236">
        <v>0</v>
      </c>
      <c r="AF19" s="236">
        <v>0</v>
      </c>
      <c r="AG19" s="124">
        <f t="shared" si="1"/>
        <v>0</v>
      </c>
      <c r="AH19" s="236">
        <v>0</v>
      </c>
      <c r="AI19" s="236">
        <v>0</v>
      </c>
      <c r="AJ19" s="236">
        <v>0</v>
      </c>
      <c r="AK19" s="326">
        <v>0</v>
      </c>
      <c r="AL19" s="526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  <c r="BI19" s="377"/>
      <c r="BJ19" s="377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7"/>
      <c r="BV19" s="377"/>
      <c r="BW19" s="377"/>
      <c r="BX19" s="377"/>
      <c r="BY19" s="377"/>
      <c r="BZ19" s="377"/>
      <c r="CA19" s="377"/>
      <c r="CB19" s="377"/>
      <c r="CC19" s="377"/>
      <c r="CD19" s="377"/>
      <c r="CE19" s="377"/>
      <c r="CF19" s="377"/>
      <c r="CG19" s="377"/>
      <c r="CH19" s="377"/>
      <c r="CI19" s="377"/>
      <c r="CJ19" s="377"/>
      <c r="CK19" s="377"/>
      <c r="CL19" s="377"/>
      <c r="CM19" s="377"/>
      <c r="CN19" s="377"/>
      <c r="CO19" s="377"/>
      <c r="CP19" s="377"/>
      <c r="CQ19" s="377"/>
      <c r="CR19" s="377"/>
      <c r="CS19" s="377"/>
      <c r="CT19" s="377"/>
      <c r="CU19" s="377"/>
      <c r="CV19" s="377"/>
      <c r="CW19" s="377"/>
      <c r="CX19" s="377"/>
      <c r="CY19" s="377"/>
      <c r="CZ19" s="377"/>
      <c r="DA19" s="377"/>
      <c r="DB19" s="377"/>
      <c r="DC19" s="377"/>
      <c r="DD19" s="377"/>
      <c r="DE19" s="377"/>
      <c r="DF19" s="377"/>
      <c r="DG19" s="377"/>
      <c r="DH19" s="377"/>
      <c r="DI19" s="377"/>
      <c r="DJ19" s="377"/>
      <c r="DK19" s="377"/>
      <c r="DL19" s="377"/>
      <c r="DM19" s="377"/>
      <c r="DN19" s="377"/>
      <c r="DO19" s="377"/>
      <c r="DP19" s="377"/>
      <c r="DQ19" s="377"/>
      <c r="DR19" s="377"/>
      <c r="DS19" s="377"/>
      <c r="DT19" s="377"/>
      <c r="DU19" s="377"/>
      <c r="DV19" s="377"/>
      <c r="DW19" s="377"/>
      <c r="DX19" s="377"/>
      <c r="DY19" s="377"/>
      <c r="DZ19" s="377"/>
      <c r="EA19" s="377"/>
      <c r="EB19" s="377"/>
      <c r="EC19" s="377"/>
      <c r="ED19" s="377"/>
      <c r="EE19" s="377"/>
      <c r="EF19" s="377"/>
      <c r="EG19" s="377"/>
    </row>
    <row r="20" spans="1:137" ht="21.6" customHeight="1" x14ac:dyDescent="0.15">
      <c r="A20" s="369"/>
      <c r="B20" s="418" t="s">
        <v>335</v>
      </c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20"/>
      <c r="Y20" s="423">
        <v>0</v>
      </c>
      <c r="Z20" s="424">
        <v>9</v>
      </c>
      <c r="AA20" s="124">
        <f t="shared" si="0"/>
        <v>0</v>
      </c>
      <c r="AB20" s="236">
        <v>0</v>
      </c>
      <c r="AC20" s="236">
        <v>0</v>
      </c>
      <c r="AD20" s="236">
        <v>0</v>
      </c>
      <c r="AE20" s="236">
        <v>0</v>
      </c>
      <c r="AF20" s="236">
        <v>0</v>
      </c>
      <c r="AG20" s="124">
        <f t="shared" si="1"/>
        <v>0</v>
      </c>
      <c r="AH20" s="236">
        <v>0</v>
      </c>
      <c r="AI20" s="236">
        <v>0</v>
      </c>
      <c r="AJ20" s="431">
        <v>0</v>
      </c>
      <c r="AK20" s="326">
        <v>0</v>
      </c>
      <c r="AL20" s="526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7"/>
      <c r="BD20" s="377"/>
      <c r="BE20" s="377"/>
      <c r="BF20" s="377"/>
      <c r="BG20" s="377"/>
      <c r="BH20" s="377"/>
      <c r="BI20" s="377"/>
      <c r="BJ20" s="377"/>
      <c r="BK20" s="377"/>
      <c r="BL20" s="377"/>
      <c r="BM20" s="377"/>
      <c r="BN20" s="377"/>
      <c r="BO20" s="377"/>
      <c r="BP20" s="377"/>
      <c r="BQ20" s="377"/>
      <c r="BR20" s="377"/>
      <c r="BS20" s="377"/>
      <c r="BT20" s="377"/>
      <c r="BU20" s="377"/>
      <c r="BV20" s="377"/>
      <c r="BW20" s="377"/>
      <c r="BX20" s="377"/>
      <c r="BY20" s="377"/>
      <c r="BZ20" s="377"/>
      <c r="CA20" s="377"/>
      <c r="CB20" s="377"/>
      <c r="CC20" s="377"/>
      <c r="CD20" s="377"/>
      <c r="CE20" s="377"/>
      <c r="CF20" s="377"/>
      <c r="CG20" s="377"/>
      <c r="CH20" s="377"/>
      <c r="CI20" s="377"/>
      <c r="CJ20" s="377"/>
      <c r="CK20" s="377"/>
      <c r="CL20" s="377"/>
      <c r="CM20" s="377"/>
      <c r="CN20" s="377"/>
      <c r="CO20" s="377"/>
      <c r="CP20" s="377"/>
      <c r="CQ20" s="377"/>
      <c r="CR20" s="377"/>
      <c r="CS20" s="377"/>
      <c r="CT20" s="377"/>
      <c r="CU20" s="377"/>
      <c r="CV20" s="377"/>
      <c r="CW20" s="377"/>
      <c r="CX20" s="377"/>
      <c r="CY20" s="377"/>
      <c r="CZ20" s="377"/>
      <c r="DA20" s="377"/>
      <c r="DB20" s="377"/>
      <c r="DC20" s="377"/>
      <c r="DD20" s="377"/>
      <c r="DE20" s="377"/>
      <c r="DF20" s="377"/>
      <c r="DG20" s="377"/>
      <c r="DH20" s="377"/>
      <c r="DI20" s="377"/>
      <c r="DJ20" s="377"/>
      <c r="DK20" s="377"/>
      <c r="DL20" s="377"/>
      <c r="DM20" s="377"/>
      <c r="DN20" s="377"/>
      <c r="DO20" s="377"/>
      <c r="DP20" s="377"/>
      <c r="DQ20" s="377"/>
      <c r="DR20" s="377"/>
      <c r="DS20" s="377"/>
      <c r="DT20" s="377"/>
      <c r="DU20" s="377"/>
      <c r="DV20" s="377"/>
      <c r="DW20" s="377"/>
      <c r="DX20" s="377"/>
      <c r="DY20" s="377"/>
      <c r="DZ20" s="377"/>
      <c r="EA20" s="377"/>
      <c r="EB20" s="377"/>
      <c r="EC20" s="377"/>
      <c r="ED20" s="377"/>
      <c r="EE20" s="377"/>
      <c r="EF20" s="377"/>
      <c r="EG20" s="377"/>
    </row>
    <row r="21" spans="1:137" ht="21.6" customHeight="1" x14ac:dyDescent="0.15">
      <c r="A21" s="369"/>
      <c r="B21" s="418" t="s">
        <v>336</v>
      </c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20"/>
      <c r="Y21" s="423">
        <v>1</v>
      </c>
      <c r="Z21" s="424">
        <v>0</v>
      </c>
      <c r="AA21" s="124">
        <f t="shared" si="0"/>
        <v>0</v>
      </c>
      <c r="AB21" s="236">
        <v>0</v>
      </c>
      <c r="AC21" s="236">
        <v>0</v>
      </c>
      <c r="AD21" s="236">
        <v>0</v>
      </c>
      <c r="AE21" s="236">
        <v>0</v>
      </c>
      <c r="AF21" s="236">
        <v>0</v>
      </c>
      <c r="AG21" s="124">
        <f t="shared" si="1"/>
        <v>0</v>
      </c>
      <c r="AH21" s="236">
        <v>0</v>
      </c>
      <c r="AI21" s="236">
        <v>0</v>
      </c>
      <c r="AJ21" s="431">
        <v>0</v>
      </c>
      <c r="AK21" s="326">
        <v>0</v>
      </c>
      <c r="AL21" s="526"/>
      <c r="AM21" s="377"/>
      <c r="AN21" s="377"/>
      <c r="AO21" s="377"/>
      <c r="AP21" s="377"/>
      <c r="AQ21" s="377"/>
      <c r="AR21" s="377"/>
      <c r="AS21" s="377"/>
      <c r="AT21" s="377"/>
      <c r="AU21" s="377"/>
      <c r="AV21" s="377"/>
      <c r="AW21" s="377"/>
      <c r="AX21" s="377"/>
      <c r="AY21" s="377"/>
      <c r="AZ21" s="377"/>
      <c r="BA21" s="377"/>
      <c r="BB21" s="377"/>
      <c r="BC21" s="377"/>
      <c r="BD21" s="377"/>
      <c r="BE21" s="377"/>
      <c r="BF21" s="377"/>
      <c r="BG21" s="377"/>
      <c r="BH21" s="377"/>
      <c r="BI21" s="377"/>
      <c r="BJ21" s="377"/>
      <c r="BK21" s="377"/>
      <c r="BL21" s="377"/>
      <c r="BM21" s="377"/>
      <c r="BN21" s="377"/>
      <c r="BO21" s="377"/>
      <c r="BP21" s="377"/>
      <c r="BQ21" s="377"/>
      <c r="BR21" s="377"/>
      <c r="BS21" s="377"/>
      <c r="BT21" s="377"/>
      <c r="BU21" s="377"/>
      <c r="BV21" s="377"/>
      <c r="BW21" s="377"/>
      <c r="BX21" s="377"/>
      <c r="BY21" s="377"/>
      <c r="BZ21" s="377"/>
      <c r="CA21" s="377"/>
      <c r="CB21" s="377"/>
      <c r="CC21" s="377"/>
      <c r="CD21" s="377"/>
      <c r="CE21" s="377"/>
      <c r="CF21" s="377"/>
      <c r="CG21" s="377"/>
      <c r="CH21" s="377"/>
      <c r="CI21" s="377"/>
      <c r="CJ21" s="377"/>
      <c r="CK21" s="377"/>
      <c r="CL21" s="377"/>
      <c r="CM21" s="377"/>
      <c r="CN21" s="377"/>
      <c r="CO21" s="377"/>
      <c r="CP21" s="377"/>
      <c r="CQ21" s="377"/>
      <c r="CR21" s="377"/>
      <c r="CS21" s="377"/>
      <c r="CT21" s="377"/>
      <c r="CU21" s="377"/>
      <c r="CV21" s="377"/>
      <c r="CW21" s="377"/>
      <c r="CX21" s="377"/>
      <c r="CY21" s="377"/>
      <c r="CZ21" s="377"/>
      <c r="DA21" s="377"/>
      <c r="DB21" s="377"/>
      <c r="DC21" s="377"/>
      <c r="DD21" s="377"/>
      <c r="DE21" s="377"/>
      <c r="DF21" s="377"/>
      <c r="DG21" s="377"/>
      <c r="DH21" s="377"/>
      <c r="DI21" s="377"/>
      <c r="DJ21" s="377"/>
      <c r="DK21" s="377"/>
      <c r="DL21" s="377"/>
      <c r="DM21" s="377"/>
      <c r="DN21" s="377"/>
      <c r="DO21" s="377"/>
      <c r="DP21" s="377"/>
      <c r="DQ21" s="377"/>
      <c r="DR21" s="377"/>
      <c r="DS21" s="377"/>
      <c r="DT21" s="377"/>
      <c r="DU21" s="377"/>
      <c r="DV21" s="377"/>
      <c r="DW21" s="377"/>
      <c r="DX21" s="377"/>
      <c r="DY21" s="377"/>
      <c r="DZ21" s="377"/>
      <c r="EA21" s="377"/>
      <c r="EB21" s="377"/>
      <c r="EC21" s="377"/>
      <c r="ED21" s="377"/>
      <c r="EE21" s="377"/>
      <c r="EF21" s="377"/>
      <c r="EG21" s="377"/>
    </row>
    <row r="22" spans="1:137" ht="21.6" customHeight="1" thickBot="1" x14ac:dyDescent="0.2">
      <c r="A22" s="369"/>
      <c r="B22" s="418" t="s">
        <v>337</v>
      </c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20"/>
      <c r="Y22" s="425">
        <v>1</v>
      </c>
      <c r="Z22" s="426">
        <v>1</v>
      </c>
      <c r="AA22" s="125">
        <f t="shared" si="0"/>
        <v>82</v>
      </c>
      <c r="AB22" s="433">
        <v>0</v>
      </c>
      <c r="AC22" s="433">
        <v>0</v>
      </c>
      <c r="AD22" s="433">
        <v>0</v>
      </c>
      <c r="AE22" s="433">
        <v>0</v>
      </c>
      <c r="AF22" s="433">
        <v>82</v>
      </c>
      <c r="AG22" s="125">
        <f t="shared" si="1"/>
        <v>0</v>
      </c>
      <c r="AH22" s="433">
        <v>0</v>
      </c>
      <c r="AI22" s="433">
        <v>0</v>
      </c>
      <c r="AJ22" s="433">
        <v>0</v>
      </c>
      <c r="AK22" s="434">
        <v>0</v>
      </c>
      <c r="AL22" s="526"/>
      <c r="AM22" s="377"/>
      <c r="AN22" s="377"/>
      <c r="AO22" s="377"/>
      <c r="AP22" s="377"/>
      <c r="AQ22" s="377"/>
      <c r="AR22" s="377"/>
      <c r="AS22" s="377"/>
      <c r="AT22" s="377"/>
      <c r="AU22" s="377"/>
      <c r="AV22" s="377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  <c r="BI22" s="377"/>
      <c r="BJ22" s="377"/>
      <c r="BK22" s="377"/>
      <c r="BL22" s="377"/>
      <c r="BM22" s="377"/>
      <c r="BN22" s="377"/>
      <c r="BO22" s="377"/>
      <c r="BP22" s="377"/>
      <c r="BQ22" s="377"/>
      <c r="BR22" s="377"/>
      <c r="BS22" s="377"/>
      <c r="BT22" s="377"/>
      <c r="BU22" s="377"/>
      <c r="BV22" s="377"/>
      <c r="BW22" s="377"/>
      <c r="BX22" s="377"/>
      <c r="BY22" s="377"/>
      <c r="BZ22" s="377"/>
      <c r="CA22" s="377"/>
      <c r="CB22" s="377"/>
      <c r="CC22" s="377"/>
      <c r="CD22" s="377"/>
      <c r="CE22" s="377"/>
      <c r="CF22" s="377"/>
      <c r="CG22" s="377"/>
      <c r="CH22" s="377"/>
      <c r="CI22" s="377"/>
      <c r="CJ22" s="377"/>
      <c r="CK22" s="377"/>
      <c r="CL22" s="377"/>
      <c r="CM22" s="377"/>
      <c r="CN22" s="377"/>
      <c r="CO22" s="377"/>
      <c r="CP22" s="377"/>
      <c r="CQ22" s="377"/>
      <c r="CR22" s="377"/>
      <c r="CS22" s="377"/>
      <c r="CT22" s="377"/>
      <c r="CU22" s="377"/>
      <c r="CV22" s="377"/>
      <c r="CW22" s="377"/>
      <c r="CX22" s="377"/>
      <c r="CY22" s="377"/>
      <c r="CZ22" s="377"/>
      <c r="DA22" s="377"/>
      <c r="DB22" s="377"/>
      <c r="DC22" s="377"/>
      <c r="DD22" s="377"/>
      <c r="DE22" s="377"/>
      <c r="DF22" s="377"/>
      <c r="DG22" s="377"/>
      <c r="DH22" s="377"/>
      <c r="DI22" s="377"/>
      <c r="DJ22" s="377"/>
      <c r="DK22" s="377"/>
      <c r="DL22" s="377"/>
      <c r="DM22" s="377"/>
      <c r="DN22" s="377"/>
      <c r="DO22" s="377"/>
      <c r="DP22" s="377"/>
      <c r="DQ22" s="377"/>
      <c r="DR22" s="377"/>
      <c r="DS22" s="377"/>
      <c r="DT22" s="377"/>
      <c r="DU22" s="377"/>
      <c r="DV22" s="377"/>
      <c r="DW22" s="377"/>
      <c r="DX22" s="377"/>
      <c r="DY22" s="377"/>
      <c r="DZ22" s="377"/>
      <c r="EA22" s="377"/>
      <c r="EB22" s="377"/>
      <c r="EC22" s="377"/>
      <c r="ED22" s="377"/>
      <c r="EE22" s="377"/>
      <c r="EF22" s="377"/>
      <c r="EG22" s="377"/>
    </row>
    <row r="23" spans="1:137" ht="21.6" customHeight="1" x14ac:dyDescent="0.15">
      <c r="A23" s="369"/>
      <c r="B23" s="418" t="s">
        <v>390</v>
      </c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20"/>
      <c r="Y23" s="527">
        <v>1</v>
      </c>
      <c r="Z23" s="443">
        <v>2</v>
      </c>
      <c r="AA23" s="528">
        <f t="shared" si="0"/>
        <v>0</v>
      </c>
      <c r="AB23" s="528">
        <f>SUM(AB24:AB29)</f>
        <v>0</v>
      </c>
      <c r="AC23" s="528">
        <f t="shared" ref="AC23:AF23" si="4">SUM(AC24:AC29)</f>
        <v>0</v>
      </c>
      <c r="AD23" s="528">
        <f t="shared" si="4"/>
        <v>0</v>
      </c>
      <c r="AE23" s="528">
        <f t="shared" si="4"/>
        <v>0</v>
      </c>
      <c r="AF23" s="528">
        <f t="shared" si="4"/>
        <v>0</v>
      </c>
      <c r="AG23" s="528">
        <f t="shared" si="1"/>
        <v>0</v>
      </c>
      <c r="AH23" s="528">
        <f t="shared" ref="AH23:AK23" si="5">SUM(AH24:AH29)</f>
        <v>0</v>
      </c>
      <c r="AI23" s="528">
        <f t="shared" si="5"/>
        <v>0</v>
      </c>
      <c r="AJ23" s="528">
        <f t="shared" si="5"/>
        <v>0</v>
      </c>
      <c r="AK23" s="529">
        <f t="shared" si="5"/>
        <v>0</v>
      </c>
      <c r="AL23" s="526"/>
      <c r="AM23" s="377"/>
      <c r="AN23" s="377"/>
      <c r="AO23" s="377"/>
      <c r="AP23" s="377"/>
      <c r="AQ23" s="377"/>
      <c r="AR23" s="377"/>
      <c r="AS23" s="377"/>
      <c r="AT23" s="377"/>
      <c r="AU23" s="377"/>
      <c r="AV23" s="377"/>
      <c r="AW23" s="377"/>
      <c r="AX23" s="377"/>
      <c r="AY23" s="377"/>
      <c r="AZ23" s="377"/>
      <c r="BA23" s="377"/>
      <c r="BB23" s="377"/>
      <c r="BC23" s="377"/>
      <c r="BD23" s="377"/>
      <c r="BE23" s="377"/>
      <c r="BF23" s="377"/>
      <c r="BG23" s="377"/>
      <c r="BH23" s="377"/>
      <c r="BI23" s="377"/>
      <c r="BJ23" s="377"/>
      <c r="BK23" s="377"/>
      <c r="BL23" s="377"/>
      <c r="BM23" s="377"/>
      <c r="BN23" s="377"/>
      <c r="BO23" s="377"/>
      <c r="BP23" s="377"/>
      <c r="BQ23" s="377"/>
      <c r="BR23" s="377"/>
      <c r="BS23" s="377"/>
      <c r="BT23" s="377"/>
      <c r="BU23" s="377"/>
      <c r="BV23" s="377"/>
      <c r="BW23" s="377"/>
      <c r="BX23" s="377"/>
      <c r="BY23" s="377"/>
      <c r="BZ23" s="377"/>
      <c r="CA23" s="377"/>
      <c r="CB23" s="377"/>
      <c r="CC23" s="377"/>
      <c r="CD23" s="377"/>
      <c r="CE23" s="377"/>
      <c r="CF23" s="377"/>
      <c r="CG23" s="377"/>
      <c r="CH23" s="377"/>
      <c r="CI23" s="377"/>
      <c r="CJ23" s="377"/>
      <c r="CK23" s="377"/>
      <c r="CL23" s="377"/>
      <c r="CM23" s="377"/>
      <c r="CN23" s="377"/>
      <c r="CO23" s="377"/>
      <c r="CP23" s="377"/>
      <c r="CQ23" s="377"/>
      <c r="CR23" s="377"/>
      <c r="CS23" s="377"/>
      <c r="CT23" s="377"/>
      <c r="CU23" s="377"/>
      <c r="CV23" s="377"/>
      <c r="CW23" s="377"/>
      <c r="CX23" s="377"/>
      <c r="CY23" s="377"/>
      <c r="CZ23" s="377"/>
      <c r="DA23" s="377"/>
      <c r="DB23" s="377"/>
      <c r="DC23" s="377"/>
      <c r="DD23" s="377"/>
      <c r="DE23" s="377"/>
      <c r="DF23" s="377"/>
      <c r="DG23" s="377"/>
      <c r="DH23" s="377"/>
      <c r="DI23" s="377"/>
      <c r="DJ23" s="377"/>
      <c r="DK23" s="377"/>
      <c r="DL23" s="377"/>
      <c r="DM23" s="377"/>
      <c r="DN23" s="377"/>
      <c r="DO23" s="377"/>
      <c r="DP23" s="377"/>
      <c r="DQ23" s="377"/>
      <c r="DR23" s="377"/>
      <c r="DS23" s="377"/>
      <c r="DT23" s="377"/>
      <c r="DU23" s="377"/>
      <c r="DV23" s="377"/>
      <c r="DW23" s="377"/>
      <c r="DX23" s="377"/>
      <c r="DY23" s="377"/>
      <c r="DZ23" s="377"/>
      <c r="EA23" s="377"/>
      <c r="EB23" s="377"/>
      <c r="EC23" s="377"/>
      <c r="ED23" s="377"/>
      <c r="EE23" s="377"/>
      <c r="EF23" s="377"/>
      <c r="EG23" s="377"/>
    </row>
    <row r="24" spans="1:137" ht="21.6" customHeight="1" x14ac:dyDescent="0.15">
      <c r="A24" s="369"/>
      <c r="B24" s="418" t="s">
        <v>339</v>
      </c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20"/>
      <c r="Y24" s="423">
        <v>1</v>
      </c>
      <c r="Z24" s="424">
        <v>3</v>
      </c>
      <c r="AA24" s="124">
        <f t="shared" si="0"/>
        <v>0</v>
      </c>
      <c r="AB24" s="236">
        <v>0</v>
      </c>
      <c r="AC24" s="236">
        <v>0</v>
      </c>
      <c r="AD24" s="236">
        <v>0</v>
      </c>
      <c r="AE24" s="236">
        <v>0</v>
      </c>
      <c r="AF24" s="236">
        <v>0</v>
      </c>
      <c r="AG24" s="124">
        <f t="shared" si="1"/>
        <v>0</v>
      </c>
      <c r="AH24" s="236">
        <v>0</v>
      </c>
      <c r="AI24" s="236">
        <v>0</v>
      </c>
      <c r="AJ24" s="236">
        <v>0</v>
      </c>
      <c r="AK24" s="326">
        <v>0</v>
      </c>
      <c r="AL24" s="526"/>
      <c r="AM24" s="377"/>
      <c r="AN24" s="377"/>
      <c r="AO24" s="377"/>
      <c r="AP24" s="377"/>
      <c r="AQ24" s="377"/>
      <c r="AR24" s="377"/>
      <c r="AS24" s="377"/>
      <c r="AT24" s="377"/>
      <c r="AU24" s="377"/>
      <c r="AV24" s="377"/>
      <c r="AW24" s="377"/>
      <c r="AX24" s="377"/>
      <c r="AY24" s="377"/>
      <c r="AZ24" s="377"/>
      <c r="BA24" s="377"/>
      <c r="BB24" s="377"/>
      <c r="BC24" s="377"/>
      <c r="BD24" s="377"/>
      <c r="BE24" s="377"/>
      <c r="BF24" s="377"/>
      <c r="BG24" s="377"/>
      <c r="BH24" s="377"/>
      <c r="BI24" s="377"/>
      <c r="BJ24" s="377"/>
      <c r="BK24" s="377"/>
      <c r="BL24" s="377"/>
      <c r="BM24" s="377"/>
      <c r="BN24" s="377"/>
      <c r="BO24" s="377"/>
      <c r="BP24" s="377"/>
      <c r="BQ24" s="377"/>
      <c r="BR24" s="377"/>
      <c r="BS24" s="377"/>
      <c r="BT24" s="377"/>
      <c r="BU24" s="377"/>
      <c r="BV24" s="377"/>
      <c r="BW24" s="377"/>
      <c r="BX24" s="377"/>
      <c r="BY24" s="377"/>
      <c r="BZ24" s="377"/>
      <c r="CA24" s="377"/>
      <c r="CB24" s="377"/>
      <c r="CC24" s="377"/>
      <c r="CD24" s="377"/>
      <c r="CE24" s="377"/>
      <c r="CF24" s="377"/>
      <c r="CG24" s="377"/>
      <c r="CH24" s="377"/>
      <c r="CI24" s="377"/>
      <c r="CJ24" s="377"/>
      <c r="CK24" s="377"/>
      <c r="CL24" s="377"/>
      <c r="CM24" s="377"/>
      <c r="CN24" s="377"/>
      <c r="CO24" s="377"/>
      <c r="CP24" s="377"/>
      <c r="CQ24" s="377"/>
      <c r="CR24" s="377"/>
      <c r="CS24" s="377"/>
      <c r="CT24" s="377"/>
      <c r="CU24" s="377"/>
      <c r="CV24" s="377"/>
      <c r="CW24" s="377"/>
      <c r="CX24" s="377"/>
      <c r="CY24" s="377"/>
      <c r="CZ24" s="377"/>
      <c r="DA24" s="377"/>
      <c r="DB24" s="377"/>
      <c r="DC24" s="377"/>
      <c r="DD24" s="377"/>
      <c r="DE24" s="377"/>
      <c r="DF24" s="377"/>
      <c r="DG24" s="377"/>
      <c r="DH24" s="377"/>
      <c r="DI24" s="377"/>
      <c r="DJ24" s="377"/>
      <c r="DK24" s="377"/>
      <c r="DL24" s="377"/>
      <c r="DM24" s="377"/>
      <c r="DN24" s="377"/>
      <c r="DO24" s="377"/>
      <c r="DP24" s="377"/>
      <c r="DQ24" s="377"/>
      <c r="DR24" s="377"/>
      <c r="DS24" s="377"/>
      <c r="DT24" s="377"/>
      <c r="DU24" s="377"/>
      <c r="DV24" s="377"/>
      <c r="DW24" s="377"/>
      <c r="DX24" s="377"/>
      <c r="DY24" s="377"/>
      <c r="DZ24" s="377"/>
      <c r="EA24" s="377"/>
      <c r="EB24" s="377"/>
      <c r="EC24" s="377"/>
      <c r="ED24" s="377"/>
      <c r="EE24" s="377"/>
      <c r="EF24" s="377"/>
      <c r="EG24" s="377"/>
    </row>
    <row r="25" spans="1:137" ht="21.6" customHeight="1" x14ac:dyDescent="0.15">
      <c r="A25" s="369"/>
      <c r="B25" s="418" t="s">
        <v>340</v>
      </c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20"/>
      <c r="Y25" s="423">
        <v>1</v>
      </c>
      <c r="Z25" s="424">
        <v>4</v>
      </c>
      <c r="AA25" s="124">
        <f t="shared" si="0"/>
        <v>0</v>
      </c>
      <c r="AB25" s="236">
        <v>0</v>
      </c>
      <c r="AC25" s="236">
        <v>0</v>
      </c>
      <c r="AD25" s="236">
        <v>0</v>
      </c>
      <c r="AE25" s="236">
        <v>0</v>
      </c>
      <c r="AF25" s="236">
        <v>0</v>
      </c>
      <c r="AG25" s="124">
        <f t="shared" si="1"/>
        <v>0</v>
      </c>
      <c r="AH25" s="236">
        <v>0</v>
      </c>
      <c r="AI25" s="236">
        <v>0</v>
      </c>
      <c r="AJ25" s="236">
        <v>0</v>
      </c>
      <c r="AK25" s="326">
        <v>0</v>
      </c>
      <c r="AL25" s="526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  <c r="BU25" s="377"/>
      <c r="BV25" s="377"/>
      <c r="BW25" s="377"/>
      <c r="BX25" s="377"/>
      <c r="BY25" s="377"/>
      <c r="BZ25" s="377"/>
      <c r="CA25" s="377"/>
      <c r="CB25" s="377"/>
      <c r="CC25" s="377"/>
      <c r="CD25" s="377"/>
      <c r="CE25" s="377"/>
      <c r="CF25" s="377"/>
      <c r="CG25" s="377"/>
      <c r="CH25" s="377"/>
      <c r="CI25" s="377"/>
      <c r="CJ25" s="377"/>
      <c r="CK25" s="377"/>
      <c r="CL25" s="377"/>
      <c r="CM25" s="377"/>
      <c r="CN25" s="377"/>
      <c r="CO25" s="377"/>
      <c r="CP25" s="377"/>
      <c r="CQ25" s="377"/>
      <c r="CR25" s="377"/>
      <c r="CS25" s="377"/>
      <c r="CT25" s="377"/>
      <c r="CU25" s="377"/>
      <c r="CV25" s="377"/>
      <c r="CW25" s="377"/>
      <c r="CX25" s="377"/>
      <c r="CY25" s="377"/>
      <c r="CZ25" s="377"/>
      <c r="DA25" s="377"/>
      <c r="DB25" s="377"/>
      <c r="DC25" s="377"/>
      <c r="DD25" s="377"/>
      <c r="DE25" s="377"/>
      <c r="DF25" s="377"/>
      <c r="DG25" s="377"/>
      <c r="DH25" s="377"/>
      <c r="DI25" s="377"/>
      <c r="DJ25" s="377"/>
      <c r="DK25" s="377"/>
      <c r="DL25" s="377"/>
      <c r="DM25" s="377"/>
      <c r="DN25" s="377"/>
      <c r="DO25" s="377"/>
      <c r="DP25" s="377"/>
      <c r="DQ25" s="377"/>
      <c r="DR25" s="377"/>
      <c r="DS25" s="377"/>
      <c r="DT25" s="377"/>
      <c r="DU25" s="377"/>
      <c r="DV25" s="377"/>
      <c r="DW25" s="377"/>
      <c r="DX25" s="377"/>
      <c r="DY25" s="377"/>
      <c r="DZ25" s="377"/>
      <c r="EA25" s="377"/>
      <c r="EB25" s="377"/>
      <c r="EC25" s="377"/>
      <c r="ED25" s="377"/>
      <c r="EE25" s="377"/>
      <c r="EF25" s="377"/>
      <c r="EG25" s="377"/>
    </row>
    <row r="26" spans="1:137" ht="21.6" customHeight="1" x14ac:dyDescent="0.15">
      <c r="A26" s="369"/>
      <c r="B26" s="418" t="s">
        <v>341</v>
      </c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20"/>
      <c r="Y26" s="423">
        <v>1</v>
      </c>
      <c r="Z26" s="424">
        <v>5</v>
      </c>
      <c r="AA26" s="437">
        <f t="shared" si="0"/>
        <v>0</v>
      </c>
      <c r="AB26" s="431">
        <v>0</v>
      </c>
      <c r="AC26" s="431">
        <v>0</v>
      </c>
      <c r="AD26" s="431">
        <v>0</v>
      </c>
      <c r="AE26" s="431">
        <v>0</v>
      </c>
      <c r="AF26" s="431">
        <v>0</v>
      </c>
      <c r="AG26" s="437">
        <f t="shared" si="1"/>
        <v>0</v>
      </c>
      <c r="AH26" s="431">
        <v>0</v>
      </c>
      <c r="AI26" s="431">
        <v>0</v>
      </c>
      <c r="AJ26" s="431">
        <v>0</v>
      </c>
      <c r="AK26" s="432">
        <v>0</v>
      </c>
      <c r="AL26" s="526"/>
      <c r="AM26" s="438"/>
      <c r="AN26" s="377"/>
      <c r="AO26" s="377"/>
      <c r="AP26" s="377"/>
      <c r="AQ26" s="377"/>
      <c r="AR26" s="377"/>
      <c r="AS26" s="377"/>
      <c r="AT26" s="377"/>
      <c r="AU26" s="377"/>
      <c r="AV26" s="377"/>
      <c r="AW26" s="377"/>
      <c r="AX26" s="377"/>
      <c r="AY26" s="377"/>
      <c r="AZ26" s="377"/>
      <c r="BA26" s="377"/>
      <c r="BB26" s="377"/>
      <c r="BC26" s="377"/>
      <c r="BD26" s="377"/>
      <c r="BE26" s="377"/>
      <c r="BF26" s="377"/>
      <c r="BG26" s="377"/>
      <c r="BH26" s="377"/>
      <c r="BI26" s="377"/>
      <c r="BJ26" s="377"/>
      <c r="BK26" s="377"/>
      <c r="BL26" s="377"/>
      <c r="BM26" s="377"/>
      <c r="BN26" s="377"/>
      <c r="BO26" s="377"/>
      <c r="BP26" s="377"/>
      <c r="BQ26" s="377"/>
      <c r="BR26" s="377"/>
      <c r="BS26" s="377"/>
      <c r="BT26" s="377"/>
      <c r="BU26" s="377"/>
      <c r="BV26" s="377"/>
      <c r="BW26" s="377"/>
      <c r="BX26" s="377"/>
      <c r="BY26" s="377"/>
      <c r="BZ26" s="377"/>
      <c r="CA26" s="377"/>
      <c r="CB26" s="377"/>
      <c r="CC26" s="377"/>
      <c r="CD26" s="377"/>
      <c r="CE26" s="377"/>
      <c r="CF26" s="377"/>
      <c r="CG26" s="377"/>
      <c r="CH26" s="377"/>
      <c r="CI26" s="377"/>
      <c r="CJ26" s="377"/>
      <c r="CK26" s="377"/>
      <c r="CL26" s="377"/>
      <c r="CM26" s="377"/>
      <c r="CN26" s="377"/>
      <c r="CO26" s="377"/>
      <c r="CP26" s="377"/>
      <c r="CQ26" s="377"/>
      <c r="CR26" s="377"/>
      <c r="CS26" s="377"/>
      <c r="CT26" s="377"/>
      <c r="CU26" s="377"/>
      <c r="CV26" s="377"/>
      <c r="CW26" s="377"/>
      <c r="CX26" s="377"/>
      <c r="CY26" s="377"/>
      <c r="CZ26" s="377"/>
      <c r="DA26" s="377"/>
      <c r="DB26" s="377"/>
      <c r="DC26" s="377"/>
      <c r="DD26" s="377"/>
      <c r="DE26" s="377"/>
      <c r="DF26" s="377"/>
      <c r="DG26" s="377"/>
      <c r="DH26" s="377"/>
      <c r="DI26" s="377"/>
      <c r="DJ26" s="377"/>
      <c r="DK26" s="377"/>
      <c r="DL26" s="377"/>
      <c r="DM26" s="377"/>
      <c r="DN26" s="377"/>
      <c r="DO26" s="377"/>
      <c r="DP26" s="377"/>
      <c r="DQ26" s="377"/>
      <c r="DR26" s="377"/>
      <c r="DS26" s="377"/>
      <c r="DT26" s="377"/>
      <c r="DU26" s="377"/>
      <c r="DV26" s="377"/>
      <c r="DW26" s="377"/>
      <c r="DX26" s="377"/>
      <c r="DY26" s="377"/>
      <c r="DZ26" s="377"/>
      <c r="EA26" s="377"/>
      <c r="EB26" s="377"/>
      <c r="EC26" s="377"/>
      <c r="ED26" s="377"/>
      <c r="EE26" s="377"/>
      <c r="EF26" s="377"/>
      <c r="EG26" s="377"/>
    </row>
    <row r="27" spans="1:137" ht="21.6" customHeight="1" x14ac:dyDescent="0.15">
      <c r="A27" s="369"/>
      <c r="B27" s="418" t="s">
        <v>342</v>
      </c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20"/>
      <c r="Y27" s="423">
        <v>1</v>
      </c>
      <c r="Z27" s="424">
        <v>6</v>
      </c>
      <c r="AA27" s="124">
        <f t="shared" si="0"/>
        <v>0</v>
      </c>
      <c r="AB27" s="236">
        <v>0</v>
      </c>
      <c r="AC27" s="236">
        <v>0</v>
      </c>
      <c r="AD27" s="431">
        <v>0</v>
      </c>
      <c r="AE27" s="431">
        <v>0</v>
      </c>
      <c r="AF27" s="431">
        <v>0</v>
      </c>
      <c r="AG27" s="124">
        <f t="shared" si="1"/>
        <v>0</v>
      </c>
      <c r="AH27" s="236">
        <v>0</v>
      </c>
      <c r="AI27" s="431">
        <v>0</v>
      </c>
      <c r="AJ27" s="236">
        <v>0</v>
      </c>
      <c r="AK27" s="432">
        <v>0</v>
      </c>
      <c r="AL27" s="526"/>
      <c r="AM27" s="438"/>
      <c r="AN27" s="377"/>
      <c r="AO27" s="377"/>
      <c r="AP27" s="377"/>
      <c r="AQ27" s="377"/>
      <c r="AR27" s="377"/>
      <c r="AS27" s="377"/>
      <c r="AT27" s="377"/>
      <c r="AU27" s="377"/>
      <c r="AV27" s="377"/>
      <c r="AW27" s="377"/>
      <c r="AX27" s="377"/>
      <c r="AY27" s="377"/>
      <c r="AZ27" s="377"/>
      <c r="BA27" s="377"/>
      <c r="BB27" s="377"/>
      <c r="BC27" s="377"/>
      <c r="BD27" s="377"/>
      <c r="BE27" s="377"/>
      <c r="BF27" s="377"/>
      <c r="BG27" s="377"/>
      <c r="BH27" s="377"/>
      <c r="BI27" s="377"/>
      <c r="BJ27" s="377"/>
      <c r="BK27" s="377"/>
      <c r="BL27" s="377"/>
      <c r="BM27" s="377"/>
      <c r="BN27" s="377"/>
      <c r="BO27" s="377"/>
      <c r="BP27" s="377"/>
      <c r="BQ27" s="377"/>
      <c r="BR27" s="377"/>
      <c r="BS27" s="377"/>
      <c r="BT27" s="377"/>
      <c r="BU27" s="377"/>
      <c r="BV27" s="377"/>
      <c r="BW27" s="377"/>
      <c r="BX27" s="377"/>
      <c r="BY27" s="377"/>
      <c r="BZ27" s="377"/>
      <c r="CA27" s="377"/>
      <c r="CB27" s="377"/>
      <c r="CC27" s="377"/>
      <c r="CD27" s="377"/>
      <c r="CE27" s="377"/>
      <c r="CF27" s="377"/>
      <c r="CG27" s="377"/>
      <c r="CH27" s="377"/>
      <c r="CI27" s="377"/>
      <c r="CJ27" s="377"/>
      <c r="CK27" s="377"/>
      <c r="CL27" s="377"/>
      <c r="CM27" s="377"/>
      <c r="CN27" s="377"/>
      <c r="CO27" s="377"/>
      <c r="CP27" s="377"/>
      <c r="CQ27" s="377"/>
      <c r="CR27" s="377"/>
      <c r="CS27" s="377"/>
      <c r="CT27" s="377"/>
      <c r="CU27" s="377"/>
      <c r="CV27" s="377"/>
      <c r="CW27" s="377"/>
      <c r="CX27" s="377"/>
      <c r="CY27" s="377"/>
      <c r="CZ27" s="377"/>
      <c r="DA27" s="377"/>
      <c r="DB27" s="377"/>
      <c r="DC27" s="377"/>
      <c r="DD27" s="377"/>
      <c r="DE27" s="377"/>
      <c r="DF27" s="377"/>
      <c r="DG27" s="377"/>
      <c r="DH27" s="377"/>
      <c r="DI27" s="377"/>
      <c r="DJ27" s="377"/>
      <c r="DK27" s="377"/>
      <c r="DL27" s="377"/>
      <c r="DM27" s="377"/>
      <c r="DN27" s="377"/>
      <c r="DO27" s="377"/>
      <c r="DP27" s="377"/>
      <c r="DQ27" s="377"/>
      <c r="DR27" s="377"/>
      <c r="DS27" s="377"/>
      <c r="DT27" s="377"/>
      <c r="DU27" s="377"/>
      <c r="DV27" s="377"/>
      <c r="DW27" s="377"/>
      <c r="DX27" s="377"/>
      <c r="DY27" s="377"/>
      <c r="DZ27" s="377"/>
      <c r="EA27" s="377"/>
      <c r="EB27" s="377"/>
      <c r="EC27" s="377"/>
      <c r="ED27" s="377"/>
      <c r="EE27" s="377"/>
      <c r="EF27" s="377"/>
      <c r="EG27" s="377"/>
    </row>
    <row r="28" spans="1:137" ht="21.6" customHeight="1" x14ac:dyDescent="0.15">
      <c r="A28" s="369"/>
      <c r="B28" s="418" t="s">
        <v>343</v>
      </c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20"/>
      <c r="Y28" s="423">
        <v>1</v>
      </c>
      <c r="Z28" s="424">
        <v>7</v>
      </c>
      <c r="AA28" s="124">
        <f t="shared" si="0"/>
        <v>0</v>
      </c>
      <c r="AB28" s="236">
        <v>0</v>
      </c>
      <c r="AC28" s="236">
        <v>0</v>
      </c>
      <c r="AD28" s="236">
        <v>0</v>
      </c>
      <c r="AE28" s="431">
        <v>0</v>
      </c>
      <c r="AF28" s="431">
        <v>0</v>
      </c>
      <c r="AG28" s="124">
        <f t="shared" si="1"/>
        <v>0</v>
      </c>
      <c r="AH28" s="236">
        <v>0</v>
      </c>
      <c r="AI28" s="431">
        <v>0</v>
      </c>
      <c r="AJ28" s="431">
        <v>0</v>
      </c>
      <c r="AK28" s="326">
        <v>0</v>
      </c>
      <c r="AL28" s="526"/>
      <c r="AM28" s="377"/>
      <c r="AN28" s="377"/>
      <c r="AO28" s="377"/>
      <c r="AP28" s="377"/>
      <c r="AQ28" s="377"/>
      <c r="AR28" s="377"/>
      <c r="AS28" s="377"/>
      <c r="AT28" s="377"/>
      <c r="AU28" s="377"/>
      <c r="AV28" s="377"/>
      <c r="AW28" s="377"/>
      <c r="AX28" s="377"/>
      <c r="AY28" s="377"/>
      <c r="AZ28" s="377"/>
      <c r="BA28" s="377"/>
      <c r="BB28" s="377"/>
      <c r="BC28" s="377"/>
      <c r="BD28" s="377"/>
      <c r="BE28" s="377"/>
      <c r="BF28" s="377"/>
      <c r="BG28" s="377"/>
      <c r="BH28" s="377"/>
      <c r="BI28" s="377"/>
      <c r="BJ28" s="377"/>
      <c r="BK28" s="377"/>
      <c r="BL28" s="377"/>
      <c r="BM28" s="377"/>
      <c r="BN28" s="377"/>
      <c r="BO28" s="377"/>
      <c r="BP28" s="377"/>
      <c r="BQ28" s="377"/>
      <c r="BR28" s="377"/>
      <c r="BS28" s="377"/>
      <c r="BT28" s="377"/>
      <c r="BU28" s="377"/>
      <c r="BV28" s="377"/>
      <c r="BW28" s="377"/>
      <c r="BX28" s="377"/>
      <c r="BY28" s="377"/>
      <c r="BZ28" s="377"/>
      <c r="CA28" s="377"/>
      <c r="CB28" s="377"/>
      <c r="CC28" s="377"/>
      <c r="CD28" s="377"/>
      <c r="CE28" s="377"/>
      <c r="CF28" s="377"/>
      <c r="CG28" s="377"/>
      <c r="CH28" s="377"/>
      <c r="CI28" s="377"/>
      <c r="CJ28" s="377"/>
      <c r="CK28" s="377"/>
      <c r="CL28" s="377"/>
      <c r="CM28" s="377"/>
      <c r="CN28" s="377"/>
      <c r="CO28" s="377"/>
      <c r="CP28" s="377"/>
      <c r="CQ28" s="377"/>
      <c r="CR28" s="377"/>
      <c r="CS28" s="377"/>
      <c r="CT28" s="377"/>
      <c r="CU28" s="377"/>
      <c r="CV28" s="377"/>
      <c r="CW28" s="377"/>
      <c r="CX28" s="377"/>
      <c r="CY28" s="377"/>
      <c r="CZ28" s="377"/>
      <c r="DA28" s="377"/>
      <c r="DB28" s="377"/>
      <c r="DC28" s="377"/>
      <c r="DD28" s="377"/>
      <c r="DE28" s="377"/>
      <c r="DF28" s="377"/>
      <c r="DG28" s="377"/>
      <c r="DH28" s="377"/>
      <c r="DI28" s="377"/>
      <c r="DJ28" s="377"/>
      <c r="DK28" s="377"/>
      <c r="DL28" s="377"/>
      <c r="DM28" s="377"/>
      <c r="DN28" s="377"/>
      <c r="DO28" s="377"/>
      <c r="DP28" s="377"/>
      <c r="DQ28" s="377"/>
      <c r="DR28" s="377"/>
      <c r="DS28" s="377"/>
      <c r="DT28" s="377"/>
      <c r="DU28" s="377"/>
      <c r="DV28" s="377"/>
      <c r="DW28" s="377"/>
      <c r="DX28" s="377"/>
      <c r="DY28" s="377"/>
      <c r="DZ28" s="377"/>
      <c r="EA28" s="377"/>
      <c r="EB28" s="377"/>
      <c r="EC28" s="377"/>
      <c r="ED28" s="377"/>
      <c r="EE28" s="377"/>
      <c r="EF28" s="377"/>
      <c r="EG28" s="377"/>
    </row>
    <row r="29" spans="1:137" ht="21.6" customHeight="1" x14ac:dyDescent="0.15">
      <c r="A29" s="369"/>
      <c r="B29" s="418" t="s">
        <v>344</v>
      </c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20"/>
      <c r="Y29" s="423">
        <v>1</v>
      </c>
      <c r="Z29" s="424">
        <v>8</v>
      </c>
      <c r="AA29" s="124">
        <f t="shared" si="0"/>
        <v>0</v>
      </c>
      <c r="AB29" s="124">
        <f>SUM(AB30:AB31)</f>
        <v>0</v>
      </c>
      <c r="AC29" s="124">
        <f t="shared" ref="AC29:AF29" si="6">SUM(AC30:AC31)</f>
        <v>0</v>
      </c>
      <c r="AD29" s="437">
        <f t="shared" si="6"/>
        <v>0</v>
      </c>
      <c r="AE29" s="437">
        <f t="shared" si="6"/>
        <v>0</v>
      </c>
      <c r="AF29" s="437">
        <f t="shared" si="6"/>
        <v>0</v>
      </c>
      <c r="AG29" s="124">
        <f t="shared" si="1"/>
        <v>0</v>
      </c>
      <c r="AH29" s="124">
        <f t="shared" ref="AH29:AK29" si="7">SUM(AH30:AH31)</f>
        <v>0</v>
      </c>
      <c r="AI29" s="437">
        <f t="shared" si="7"/>
        <v>0</v>
      </c>
      <c r="AJ29" s="437">
        <f t="shared" si="7"/>
        <v>0</v>
      </c>
      <c r="AK29" s="237">
        <f t="shared" si="7"/>
        <v>0</v>
      </c>
      <c r="AL29" s="526"/>
      <c r="AM29" s="377"/>
      <c r="AN29" s="377"/>
      <c r="AO29" s="377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377"/>
      <c r="BC29" s="377"/>
      <c r="BD29" s="377"/>
      <c r="BE29" s="377"/>
      <c r="BF29" s="377"/>
      <c r="BG29" s="377"/>
      <c r="BH29" s="377"/>
      <c r="BI29" s="377"/>
      <c r="BJ29" s="377"/>
      <c r="BK29" s="377"/>
      <c r="BL29" s="377"/>
      <c r="BM29" s="377"/>
      <c r="BN29" s="377"/>
      <c r="BO29" s="377"/>
      <c r="BP29" s="377"/>
      <c r="BQ29" s="377"/>
      <c r="BR29" s="377"/>
      <c r="BS29" s="377"/>
      <c r="BT29" s="377"/>
      <c r="BU29" s="377"/>
      <c r="BV29" s="377"/>
      <c r="BW29" s="377"/>
      <c r="BX29" s="377"/>
      <c r="BY29" s="377"/>
      <c r="BZ29" s="377"/>
      <c r="CA29" s="377"/>
      <c r="CB29" s="377"/>
      <c r="CC29" s="377"/>
      <c r="CD29" s="377"/>
      <c r="CE29" s="377"/>
      <c r="CF29" s="377"/>
      <c r="CG29" s="377"/>
      <c r="CH29" s="377"/>
      <c r="CI29" s="377"/>
      <c r="CJ29" s="377"/>
      <c r="CK29" s="377"/>
      <c r="CL29" s="377"/>
      <c r="CM29" s="377"/>
      <c r="CN29" s="377"/>
      <c r="CO29" s="377"/>
      <c r="CP29" s="377"/>
      <c r="CQ29" s="377"/>
      <c r="CR29" s="377"/>
      <c r="CS29" s="377"/>
      <c r="CT29" s="377"/>
      <c r="CU29" s="377"/>
      <c r="CV29" s="377"/>
      <c r="CW29" s="377"/>
      <c r="CX29" s="377"/>
      <c r="CY29" s="377"/>
      <c r="CZ29" s="377"/>
      <c r="DA29" s="377"/>
      <c r="DB29" s="377"/>
      <c r="DC29" s="377"/>
      <c r="DD29" s="377"/>
      <c r="DE29" s="377"/>
      <c r="DF29" s="377"/>
      <c r="DG29" s="377"/>
      <c r="DH29" s="377"/>
      <c r="DI29" s="377"/>
      <c r="DJ29" s="377"/>
      <c r="DK29" s="377"/>
      <c r="DL29" s="377"/>
      <c r="DM29" s="377"/>
      <c r="DN29" s="377"/>
      <c r="DO29" s="377"/>
      <c r="DP29" s="377"/>
      <c r="DQ29" s="377"/>
      <c r="DR29" s="377"/>
      <c r="DS29" s="377"/>
      <c r="DT29" s="377"/>
      <c r="DU29" s="377"/>
      <c r="DV29" s="377"/>
      <c r="DW29" s="377"/>
      <c r="DX29" s="377"/>
      <c r="DY29" s="377"/>
      <c r="DZ29" s="377"/>
      <c r="EA29" s="377"/>
      <c r="EB29" s="377"/>
      <c r="EC29" s="377"/>
      <c r="ED29" s="377"/>
      <c r="EE29" s="377"/>
      <c r="EF29" s="377"/>
      <c r="EG29" s="377"/>
    </row>
    <row r="30" spans="1:137" ht="21.6" customHeight="1" x14ac:dyDescent="0.15">
      <c r="A30" s="369"/>
      <c r="B30" s="418" t="s">
        <v>345</v>
      </c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20"/>
      <c r="Y30" s="423">
        <v>1</v>
      </c>
      <c r="Z30" s="424">
        <v>9</v>
      </c>
      <c r="AA30" s="124">
        <f t="shared" si="0"/>
        <v>0</v>
      </c>
      <c r="AB30" s="236">
        <v>0</v>
      </c>
      <c r="AC30" s="236">
        <v>0</v>
      </c>
      <c r="AD30" s="431">
        <v>0</v>
      </c>
      <c r="AE30" s="431">
        <v>0</v>
      </c>
      <c r="AF30" s="431">
        <v>0</v>
      </c>
      <c r="AG30" s="124">
        <f t="shared" si="1"/>
        <v>0</v>
      </c>
      <c r="AH30" s="236">
        <v>0</v>
      </c>
      <c r="AI30" s="431">
        <v>0</v>
      </c>
      <c r="AJ30" s="431">
        <v>0</v>
      </c>
      <c r="AK30" s="326">
        <v>0</v>
      </c>
      <c r="AL30" s="526"/>
      <c r="AM30" s="377"/>
      <c r="AN30" s="377"/>
      <c r="AO30" s="377"/>
      <c r="AP30" s="377"/>
      <c r="AQ30" s="377"/>
      <c r="AR30" s="377"/>
      <c r="AS30" s="377"/>
      <c r="AT30" s="377"/>
      <c r="AU30" s="377"/>
      <c r="AV30" s="377"/>
      <c r="AW30" s="377"/>
      <c r="AX30" s="377"/>
      <c r="AY30" s="377"/>
      <c r="AZ30" s="377"/>
      <c r="BA30" s="377"/>
      <c r="BB30" s="377"/>
      <c r="BC30" s="377"/>
      <c r="BD30" s="377"/>
      <c r="BE30" s="377"/>
      <c r="BF30" s="377"/>
      <c r="BG30" s="377"/>
      <c r="BH30" s="377"/>
      <c r="BI30" s="377"/>
      <c r="BJ30" s="377"/>
      <c r="BK30" s="377"/>
      <c r="BL30" s="377"/>
      <c r="BM30" s="377"/>
      <c r="BN30" s="377"/>
      <c r="BO30" s="377"/>
      <c r="BP30" s="377"/>
      <c r="BQ30" s="377"/>
      <c r="BR30" s="377"/>
      <c r="BS30" s="377"/>
      <c r="BT30" s="377"/>
      <c r="BU30" s="377"/>
      <c r="BV30" s="377"/>
      <c r="BW30" s="377"/>
      <c r="BX30" s="377"/>
      <c r="BY30" s="377"/>
      <c r="BZ30" s="377"/>
      <c r="CA30" s="377"/>
      <c r="CB30" s="377"/>
      <c r="CC30" s="377"/>
      <c r="CD30" s="377"/>
      <c r="CE30" s="377"/>
      <c r="CF30" s="377"/>
      <c r="CG30" s="377"/>
      <c r="CH30" s="377"/>
      <c r="CI30" s="377"/>
      <c r="CJ30" s="377"/>
      <c r="CK30" s="377"/>
      <c r="CL30" s="377"/>
      <c r="CM30" s="377"/>
      <c r="CN30" s="377"/>
      <c r="CO30" s="377"/>
      <c r="CP30" s="377"/>
      <c r="CQ30" s="377"/>
      <c r="CR30" s="377"/>
      <c r="CS30" s="377"/>
      <c r="CT30" s="377"/>
      <c r="CU30" s="377"/>
      <c r="CV30" s="377"/>
      <c r="CW30" s="377"/>
      <c r="CX30" s="377"/>
      <c r="CY30" s="377"/>
      <c r="CZ30" s="377"/>
      <c r="DA30" s="377"/>
      <c r="DB30" s="377"/>
      <c r="DC30" s="377"/>
      <c r="DD30" s="377"/>
      <c r="DE30" s="377"/>
      <c r="DF30" s="377"/>
      <c r="DG30" s="377"/>
      <c r="DH30" s="377"/>
      <c r="DI30" s="377"/>
      <c r="DJ30" s="377"/>
      <c r="DK30" s="377"/>
      <c r="DL30" s="377"/>
      <c r="DM30" s="377"/>
      <c r="DN30" s="377"/>
      <c r="DO30" s="377"/>
      <c r="DP30" s="377"/>
      <c r="DQ30" s="377"/>
      <c r="DR30" s="377"/>
      <c r="DS30" s="377"/>
      <c r="DT30" s="377"/>
      <c r="DU30" s="377"/>
      <c r="DV30" s="377"/>
      <c r="DW30" s="377"/>
      <c r="DX30" s="377"/>
      <c r="DY30" s="377"/>
      <c r="DZ30" s="377"/>
      <c r="EA30" s="377"/>
      <c r="EB30" s="377"/>
      <c r="EC30" s="377"/>
      <c r="ED30" s="377"/>
      <c r="EE30" s="377"/>
      <c r="EF30" s="377"/>
      <c r="EG30" s="377"/>
    </row>
    <row r="31" spans="1:137" ht="21.6" customHeight="1" thickBot="1" x14ac:dyDescent="0.2">
      <c r="A31" s="369"/>
      <c r="B31" s="418" t="s">
        <v>346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20"/>
      <c r="Y31" s="425">
        <v>2</v>
      </c>
      <c r="Z31" s="426">
        <v>0</v>
      </c>
      <c r="AA31" s="125">
        <f t="shared" si="0"/>
        <v>0</v>
      </c>
      <c r="AB31" s="433">
        <v>0</v>
      </c>
      <c r="AC31" s="433">
        <v>0</v>
      </c>
      <c r="AD31" s="427">
        <v>0</v>
      </c>
      <c r="AE31" s="427">
        <v>0</v>
      </c>
      <c r="AF31" s="427">
        <v>0</v>
      </c>
      <c r="AG31" s="125">
        <f t="shared" si="1"/>
        <v>0</v>
      </c>
      <c r="AH31" s="433">
        <v>0</v>
      </c>
      <c r="AI31" s="427">
        <v>0</v>
      </c>
      <c r="AJ31" s="427">
        <v>0</v>
      </c>
      <c r="AK31" s="434">
        <v>0</v>
      </c>
      <c r="AL31" s="526"/>
      <c r="AM31" s="377"/>
      <c r="AN31" s="377"/>
      <c r="AO31" s="377"/>
      <c r="AP31" s="377"/>
      <c r="AQ31" s="377"/>
      <c r="AR31" s="377"/>
      <c r="AS31" s="377"/>
      <c r="AT31" s="377"/>
      <c r="AU31" s="377"/>
      <c r="AV31" s="377"/>
      <c r="AW31" s="377"/>
      <c r="AX31" s="377"/>
      <c r="AY31" s="377"/>
      <c r="AZ31" s="377"/>
      <c r="BA31" s="377"/>
      <c r="BB31" s="377"/>
      <c r="BC31" s="377"/>
      <c r="BD31" s="377"/>
      <c r="BE31" s="377"/>
      <c r="BF31" s="377"/>
      <c r="BG31" s="377"/>
      <c r="BH31" s="377"/>
      <c r="BI31" s="377"/>
      <c r="BJ31" s="377"/>
      <c r="BK31" s="377"/>
      <c r="BL31" s="377"/>
      <c r="BM31" s="377"/>
      <c r="BN31" s="377"/>
      <c r="BO31" s="377"/>
      <c r="BP31" s="377"/>
      <c r="BQ31" s="377"/>
      <c r="BR31" s="377"/>
      <c r="BS31" s="377"/>
      <c r="BT31" s="377"/>
      <c r="BU31" s="377"/>
      <c r="BV31" s="377"/>
      <c r="BW31" s="377"/>
      <c r="BX31" s="377"/>
      <c r="BY31" s="377"/>
      <c r="BZ31" s="377"/>
      <c r="CA31" s="377"/>
      <c r="CB31" s="377"/>
      <c r="CC31" s="377"/>
      <c r="CD31" s="377"/>
      <c r="CE31" s="377"/>
      <c r="CF31" s="377"/>
      <c r="CG31" s="377"/>
      <c r="CH31" s="377"/>
      <c r="CI31" s="377"/>
      <c r="CJ31" s="377"/>
      <c r="CK31" s="377"/>
      <c r="CL31" s="377"/>
      <c r="CM31" s="377"/>
      <c r="CN31" s="377"/>
      <c r="CO31" s="377"/>
      <c r="CP31" s="377"/>
      <c r="CQ31" s="377"/>
      <c r="CR31" s="377"/>
      <c r="CS31" s="377"/>
      <c r="CT31" s="377"/>
      <c r="CU31" s="377"/>
      <c r="CV31" s="377"/>
      <c r="CW31" s="377"/>
      <c r="CX31" s="377"/>
      <c r="CY31" s="377"/>
      <c r="CZ31" s="377"/>
      <c r="DA31" s="377"/>
      <c r="DB31" s="377"/>
      <c r="DC31" s="377"/>
      <c r="DD31" s="377"/>
      <c r="DE31" s="377"/>
      <c r="DF31" s="377"/>
      <c r="DG31" s="377"/>
      <c r="DH31" s="377"/>
      <c r="DI31" s="377"/>
      <c r="DJ31" s="377"/>
      <c r="DK31" s="377"/>
      <c r="DL31" s="377"/>
      <c r="DM31" s="377"/>
      <c r="DN31" s="377"/>
      <c r="DO31" s="377"/>
      <c r="DP31" s="377"/>
      <c r="DQ31" s="377"/>
      <c r="DR31" s="377"/>
      <c r="DS31" s="377"/>
      <c r="DT31" s="377"/>
      <c r="DU31" s="377"/>
      <c r="DV31" s="377"/>
      <c r="DW31" s="377"/>
      <c r="DX31" s="377"/>
      <c r="DY31" s="377"/>
      <c r="DZ31" s="377"/>
      <c r="EA31" s="377"/>
      <c r="EB31" s="377"/>
      <c r="EC31" s="377"/>
      <c r="ED31" s="377"/>
      <c r="EE31" s="377"/>
      <c r="EF31" s="377"/>
      <c r="EG31" s="377"/>
    </row>
    <row r="32" spans="1:137" s="446" customFormat="1" ht="21.6" customHeight="1" x14ac:dyDescent="0.15">
      <c r="A32" s="440"/>
      <c r="B32" s="418" t="s">
        <v>391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41"/>
      <c r="Y32" s="442"/>
      <c r="Z32" s="443"/>
      <c r="AA32" s="444">
        <v>0</v>
      </c>
      <c r="AB32" s="444">
        <v>0</v>
      </c>
      <c r="AC32" s="444">
        <v>0</v>
      </c>
      <c r="AD32" s="444">
        <v>0</v>
      </c>
      <c r="AE32" s="444">
        <v>0</v>
      </c>
      <c r="AF32" s="444">
        <v>0</v>
      </c>
      <c r="AG32" s="444">
        <v>0</v>
      </c>
      <c r="AH32" s="444">
        <v>0</v>
      </c>
      <c r="AI32" s="444">
        <v>0</v>
      </c>
      <c r="AJ32" s="444">
        <v>0</v>
      </c>
      <c r="AK32" s="444">
        <v>0</v>
      </c>
      <c r="AL32" s="526"/>
      <c r="AM32" s="445"/>
      <c r="AN32" s="445"/>
      <c r="AO32" s="445"/>
      <c r="AP32" s="445"/>
      <c r="AQ32" s="445"/>
      <c r="AR32" s="445"/>
      <c r="AS32" s="445"/>
      <c r="AT32" s="445"/>
      <c r="AU32" s="445"/>
      <c r="AV32" s="445"/>
      <c r="AW32" s="445"/>
      <c r="AX32" s="445"/>
      <c r="AY32" s="445"/>
      <c r="AZ32" s="445"/>
      <c r="BA32" s="445"/>
      <c r="BB32" s="445"/>
      <c r="BC32" s="445"/>
      <c r="BD32" s="445"/>
      <c r="BE32" s="445"/>
      <c r="BF32" s="445"/>
      <c r="BG32" s="445"/>
      <c r="BH32" s="445"/>
      <c r="BI32" s="445"/>
      <c r="BJ32" s="445"/>
      <c r="BK32" s="445"/>
      <c r="BL32" s="445"/>
      <c r="BM32" s="445"/>
      <c r="BN32" s="445"/>
      <c r="BO32" s="445"/>
      <c r="BP32" s="445"/>
      <c r="BQ32" s="445"/>
      <c r="BR32" s="445"/>
      <c r="BS32" s="445"/>
      <c r="BT32" s="445"/>
      <c r="BU32" s="445"/>
      <c r="BV32" s="445"/>
      <c r="BW32" s="445"/>
      <c r="BX32" s="445"/>
      <c r="BY32" s="445"/>
      <c r="BZ32" s="445"/>
      <c r="CA32" s="445"/>
      <c r="CB32" s="445"/>
      <c r="CC32" s="445"/>
      <c r="CD32" s="445"/>
      <c r="CE32" s="445"/>
      <c r="CF32" s="445"/>
      <c r="CG32" s="445"/>
      <c r="CH32" s="445"/>
      <c r="CI32" s="445"/>
      <c r="CJ32" s="445"/>
      <c r="CK32" s="445"/>
      <c r="CL32" s="445"/>
      <c r="CM32" s="445"/>
      <c r="CN32" s="445"/>
      <c r="CO32" s="445"/>
      <c r="CP32" s="445"/>
      <c r="CQ32" s="445"/>
      <c r="CR32" s="445"/>
      <c r="CS32" s="445"/>
      <c r="CT32" s="445"/>
      <c r="CU32" s="445"/>
      <c r="CV32" s="445"/>
      <c r="CW32" s="445"/>
      <c r="CX32" s="445"/>
      <c r="CY32" s="445"/>
      <c r="CZ32" s="445"/>
      <c r="DA32" s="445"/>
      <c r="DB32" s="445"/>
      <c r="DC32" s="445"/>
      <c r="DD32" s="445"/>
      <c r="DE32" s="445"/>
      <c r="DF32" s="445"/>
      <c r="DG32" s="445"/>
      <c r="DH32" s="445"/>
      <c r="DI32" s="445"/>
      <c r="DJ32" s="445"/>
      <c r="DK32" s="445"/>
      <c r="DL32" s="445"/>
      <c r="DM32" s="445"/>
      <c r="DN32" s="445"/>
      <c r="DO32" s="445"/>
      <c r="DP32" s="445"/>
      <c r="DQ32" s="445"/>
      <c r="DR32" s="445"/>
      <c r="DS32" s="445"/>
      <c r="DT32" s="445"/>
      <c r="DU32" s="445"/>
      <c r="DV32" s="445"/>
      <c r="DW32" s="445"/>
      <c r="DX32" s="445"/>
      <c r="DY32" s="445"/>
      <c r="DZ32" s="445"/>
      <c r="EA32" s="445"/>
      <c r="EB32" s="445"/>
      <c r="EC32" s="445"/>
      <c r="ED32" s="445"/>
      <c r="EE32" s="445"/>
      <c r="EF32" s="445"/>
      <c r="EG32" s="445"/>
    </row>
    <row r="33" spans="1:137" ht="21.6" customHeight="1" x14ac:dyDescent="0.15">
      <c r="A33" s="369"/>
      <c r="B33" s="418" t="s">
        <v>339</v>
      </c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41"/>
      <c r="Y33" s="447"/>
      <c r="Z33" s="424"/>
      <c r="AA33" s="431">
        <v>0</v>
      </c>
      <c r="AB33" s="431">
        <v>0</v>
      </c>
      <c r="AC33" s="431">
        <v>0</v>
      </c>
      <c r="AD33" s="431">
        <v>0</v>
      </c>
      <c r="AE33" s="431">
        <v>0</v>
      </c>
      <c r="AF33" s="431">
        <v>0</v>
      </c>
      <c r="AG33" s="431">
        <v>0</v>
      </c>
      <c r="AH33" s="431">
        <v>0</v>
      </c>
      <c r="AI33" s="431">
        <v>0</v>
      </c>
      <c r="AJ33" s="431">
        <v>0</v>
      </c>
      <c r="AK33" s="431">
        <v>0</v>
      </c>
      <c r="AL33" s="526"/>
      <c r="AM33" s="377"/>
      <c r="AN33" s="377"/>
      <c r="AO33" s="377"/>
      <c r="AP33" s="377"/>
      <c r="AQ33" s="377"/>
      <c r="AR33" s="377"/>
      <c r="AS33" s="377"/>
      <c r="AT33" s="377"/>
      <c r="AU33" s="377"/>
      <c r="AV33" s="377"/>
      <c r="AW33" s="377"/>
      <c r="AX33" s="377"/>
      <c r="AY33" s="377"/>
      <c r="AZ33" s="377"/>
      <c r="BA33" s="377"/>
      <c r="BB33" s="377"/>
      <c r="BC33" s="377"/>
      <c r="BD33" s="377"/>
      <c r="BE33" s="377"/>
      <c r="BF33" s="377"/>
      <c r="BG33" s="377"/>
      <c r="BH33" s="377"/>
      <c r="BI33" s="377"/>
      <c r="BJ33" s="377"/>
      <c r="BK33" s="377"/>
      <c r="BL33" s="377"/>
      <c r="BM33" s="377"/>
      <c r="BN33" s="377"/>
      <c r="BO33" s="377"/>
      <c r="BP33" s="377"/>
      <c r="BQ33" s="377"/>
      <c r="BR33" s="377"/>
      <c r="BS33" s="377"/>
      <c r="BT33" s="377"/>
      <c r="BU33" s="377"/>
      <c r="BV33" s="377"/>
      <c r="BW33" s="377"/>
      <c r="BX33" s="377"/>
      <c r="BY33" s="377"/>
      <c r="BZ33" s="377"/>
      <c r="CA33" s="377"/>
      <c r="CB33" s="377"/>
      <c r="CC33" s="377"/>
      <c r="CD33" s="377"/>
      <c r="CE33" s="377"/>
      <c r="CF33" s="377"/>
      <c r="CG33" s="377"/>
      <c r="CH33" s="377"/>
      <c r="CI33" s="377"/>
      <c r="CJ33" s="377"/>
      <c r="CK33" s="377"/>
      <c r="CL33" s="377"/>
      <c r="CM33" s="377"/>
      <c r="CN33" s="377"/>
      <c r="CO33" s="377"/>
      <c r="CP33" s="377"/>
      <c r="CQ33" s="377"/>
      <c r="CR33" s="377"/>
      <c r="CS33" s="377"/>
      <c r="CT33" s="377"/>
      <c r="CU33" s="377"/>
      <c r="CV33" s="377"/>
      <c r="CW33" s="377"/>
      <c r="CX33" s="377"/>
      <c r="CY33" s="377"/>
      <c r="CZ33" s="377"/>
      <c r="DA33" s="377"/>
      <c r="DB33" s="377"/>
      <c r="DC33" s="377"/>
      <c r="DD33" s="377"/>
      <c r="DE33" s="377"/>
      <c r="DF33" s="377"/>
      <c r="DG33" s="377"/>
      <c r="DH33" s="377"/>
      <c r="DI33" s="377"/>
      <c r="DJ33" s="377"/>
      <c r="DK33" s="377"/>
      <c r="DL33" s="377"/>
      <c r="DM33" s="377"/>
      <c r="DN33" s="377"/>
      <c r="DO33" s="377"/>
      <c r="DP33" s="377"/>
      <c r="DQ33" s="377"/>
      <c r="DR33" s="377"/>
      <c r="DS33" s="377"/>
      <c r="DT33" s="377"/>
      <c r="DU33" s="377"/>
      <c r="DV33" s="377"/>
      <c r="DW33" s="377"/>
      <c r="DX33" s="377"/>
      <c r="DY33" s="377"/>
      <c r="DZ33" s="377"/>
      <c r="EA33" s="377"/>
      <c r="EB33" s="377"/>
      <c r="EC33" s="377"/>
      <c r="ED33" s="377"/>
      <c r="EE33" s="377"/>
      <c r="EF33" s="377"/>
      <c r="EG33" s="377"/>
    </row>
    <row r="34" spans="1:137" ht="21.6" customHeight="1" x14ac:dyDescent="0.15">
      <c r="A34" s="369"/>
      <c r="B34" s="418" t="s">
        <v>340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41"/>
      <c r="Y34" s="447"/>
      <c r="Z34" s="424"/>
      <c r="AA34" s="431">
        <v>0</v>
      </c>
      <c r="AB34" s="431">
        <v>0</v>
      </c>
      <c r="AC34" s="431">
        <v>0</v>
      </c>
      <c r="AD34" s="431">
        <v>0</v>
      </c>
      <c r="AE34" s="431">
        <v>0</v>
      </c>
      <c r="AF34" s="431">
        <v>0</v>
      </c>
      <c r="AG34" s="431">
        <v>0</v>
      </c>
      <c r="AH34" s="431">
        <v>0</v>
      </c>
      <c r="AI34" s="431">
        <v>0</v>
      </c>
      <c r="AJ34" s="431">
        <v>0</v>
      </c>
      <c r="AK34" s="431">
        <v>0</v>
      </c>
      <c r="AL34" s="526"/>
      <c r="AM34" s="377"/>
      <c r="AN34" s="377"/>
      <c r="AO34" s="377"/>
      <c r="AP34" s="377"/>
      <c r="AQ34" s="377"/>
      <c r="AR34" s="377"/>
      <c r="AS34" s="377"/>
      <c r="AT34" s="377"/>
      <c r="AU34" s="377"/>
      <c r="AV34" s="377"/>
      <c r="AW34" s="377"/>
      <c r="AX34" s="377"/>
      <c r="AY34" s="377"/>
      <c r="AZ34" s="377"/>
      <c r="BA34" s="377"/>
      <c r="BB34" s="377"/>
      <c r="BC34" s="377"/>
      <c r="BD34" s="377"/>
      <c r="BE34" s="377"/>
      <c r="BF34" s="377"/>
      <c r="BG34" s="377"/>
      <c r="BH34" s="377"/>
      <c r="BI34" s="377"/>
      <c r="BJ34" s="377"/>
      <c r="BK34" s="377"/>
      <c r="BL34" s="377"/>
      <c r="BM34" s="377"/>
      <c r="BN34" s="377"/>
      <c r="BO34" s="377"/>
      <c r="BP34" s="377"/>
      <c r="BQ34" s="377"/>
      <c r="BR34" s="377"/>
      <c r="BS34" s="377"/>
      <c r="BT34" s="377"/>
      <c r="BU34" s="377"/>
      <c r="BV34" s="377"/>
      <c r="BW34" s="377"/>
      <c r="BX34" s="377"/>
      <c r="BY34" s="377"/>
      <c r="BZ34" s="377"/>
      <c r="CA34" s="377"/>
      <c r="CB34" s="377"/>
      <c r="CC34" s="377"/>
      <c r="CD34" s="377"/>
      <c r="CE34" s="377"/>
      <c r="CF34" s="377"/>
      <c r="CG34" s="377"/>
      <c r="CH34" s="377"/>
      <c r="CI34" s="377"/>
      <c r="CJ34" s="377"/>
      <c r="CK34" s="377"/>
      <c r="CL34" s="377"/>
      <c r="CM34" s="377"/>
      <c r="CN34" s="377"/>
      <c r="CO34" s="377"/>
      <c r="CP34" s="377"/>
      <c r="CQ34" s="377"/>
      <c r="CR34" s="377"/>
      <c r="CS34" s="377"/>
      <c r="CT34" s="377"/>
      <c r="CU34" s="377"/>
      <c r="CV34" s="377"/>
      <c r="CW34" s="377"/>
      <c r="CX34" s="377"/>
      <c r="CY34" s="377"/>
      <c r="CZ34" s="377"/>
      <c r="DA34" s="377"/>
      <c r="DB34" s="377"/>
      <c r="DC34" s="377"/>
      <c r="DD34" s="377"/>
      <c r="DE34" s="377"/>
      <c r="DF34" s="377"/>
      <c r="DG34" s="377"/>
      <c r="DH34" s="377"/>
      <c r="DI34" s="377"/>
      <c r="DJ34" s="377"/>
      <c r="DK34" s="377"/>
      <c r="DL34" s="377"/>
      <c r="DM34" s="377"/>
      <c r="DN34" s="377"/>
      <c r="DO34" s="377"/>
      <c r="DP34" s="377"/>
      <c r="DQ34" s="377"/>
      <c r="DR34" s="377"/>
      <c r="DS34" s="377"/>
      <c r="DT34" s="377"/>
      <c r="DU34" s="377"/>
      <c r="DV34" s="377"/>
      <c r="DW34" s="377"/>
      <c r="DX34" s="377"/>
      <c r="DY34" s="377"/>
      <c r="DZ34" s="377"/>
      <c r="EA34" s="377"/>
      <c r="EB34" s="377"/>
      <c r="EC34" s="377"/>
      <c r="ED34" s="377"/>
      <c r="EE34" s="377"/>
      <c r="EF34" s="377"/>
      <c r="EG34" s="377"/>
    </row>
    <row r="35" spans="1:137" ht="21.6" customHeight="1" x14ac:dyDescent="0.15">
      <c r="A35" s="369"/>
      <c r="B35" s="418" t="s">
        <v>348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41"/>
      <c r="Y35" s="447"/>
      <c r="Z35" s="424"/>
      <c r="AA35" s="431">
        <v>0</v>
      </c>
      <c r="AB35" s="431">
        <v>0</v>
      </c>
      <c r="AC35" s="431">
        <v>0</v>
      </c>
      <c r="AD35" s="431">
        <v>0</v>
      </c>
      <c r="AE35" s="431">
        <v>0</v>
      </c>
      <c r="AF35" s="431">
        <v>0</v>
      </c>
      <c r="AG35" s="431">
        <v>0</v>
      </c>
      <c r="AH35" s="431">
        <v>0</v>
      </c>
      <c r="AI35" s="431">
        <v>0</v>
      </c>
      <c r="AJ35" s="431">
        <v>0</v>
      </c>
      <c r="AK35" s="431">
        <v>0</v>
      </c>
      <c r="AL35" s="526"/>
      <c r="AM35" s="377"/>
      <c r="AN35" s="377"/>
      <c r="AO35" s="377"/>
      <c r="AP35" s="377"/>
      <c r="AQ35" s="377"/>
      <c r="AR35" s="377"/>
      <c r="AS35" s="377"/>
      <c r="AT35" s="377"/>
      <c r="AU35" s="377"/>
      <c r="AV35" s="377"/>
      <c r="AW35" s="377"/>
      <c r="AX35" s="377"/>
      <c r="AY35" s="377"/>
      <c r="AZ35" s="377"/>
      <c r="BA35" s="377"/>
      <c r="BB35" s="377"/>
      <c r="BC35" s="377"/>
      <c r="BD35" s="377"/>
      <c r="BE35" s="377"/>
      <c r="BF35" s="377"/>
      <c r="BG35" s="377"/>
      <c r="BH35" s="377"/>
      <c r="BI35" s="377"/>
      <c r="BJ35" s="377"/>
      <c r="BK35" s="377"/>
      <c r="BL35" s="377"/>
      <c r="BM35" s="377"/>
      <c r="BN35" s="377"/>
      <c r="BO35" s="377"/>
      <c r="BP35" s="377"/>
      <c r="BQ35" s="377"/>
      <c r="BR35" s="377"/>
      <c r="BS35" s="377"/>
      <c r="BT35" s="377"/>
      <c r="BU35" s="377"/>
      <c r="BV35" s="377"/>
      <c r="BW35" s="377"/>
      <c r="BX35" s="377"/>
      <c r="BY35" s="377"/>
      <c r="BZ35" s="377"/>
      <c r="CA35" s="377"/>
      <c r="CB35" s="377"/>
      <c r="CC35" s="377"/>
      <c r="CD35" s="377"/>
      <c r="CE35" s="377"/>
      <c r="CF35" s="377"/>
      <c r="CG35" s="377"/>
      <c r="CH35" s="377"/>
      <c r="CI35" s="377"/>
      <c r="CJ35" s="377"/>
      <c r="CK35" s="377"/>
      <c r="CL35" s="377"/>
      <c r="CM35" s="377"/>
      <c r="CN35" s="377"/>
      <c r="CO35" s="377"/>
      <c r="CP35" s="377"/>
      <c r="CQ35" s="377"/>
      <c r="CR35" s="377"/>
      <c r="CS35" s="377"/>
      <c r="CT35" s="377"/>
      <c r="CU35" s="377"/>
      <c r="CV35" s="377"/>
      <c r="CW35" s="377"/>
      <c r="CX35" s="377"/>
      <c r="CY35" s="377"/>
      <c r="CZ35" s="377"/>
      <c r="DA35" s="377"/>
      <c r="DB35" s="377"/>
      <c r="DC35" s="377"/>
      <c r="DD35" s="377"/>
      <c r="DE35" s="377"/>
      <c r="DF35" s="377"/>
      <c r="DG35" s="377"/>
      <c r="DH35" s="377"/>
      <c r="DI35" s="377"/>
      <c r="DJ35" s="377"/>
      <c r="DK35" s="377"/>
      <c r="DL35" s="377"/>
      <c r="DM35" s="377"/>
      <c r="DN35" s="377"/>
      <c r="DO35" s="377"/>
      <c r="DP35" s="377"/>
      <c r="DQ35" s="377"/>
      <c r="DR35" s="377"/>
      <c r="DS35" s="377"/>
      <c r="DT35" s="377"/>
      <c r="DU35" s="377"/>
      <c r="DV35" s="377"/>
      <c r="DW35" s="377"/>
      <c r="DX35" s="377"/>
      <c r="DY35" s="377"/>
      <c r="DZ35" s="377"/>
      <c r="EA35" s="377"/>
      <c r="EB35" s="377"/>
      <c r="EC35" s="377"/>
      <c r="ED35" s="377"/>
      <c r="EE35" s="377"/>
      <c r="EF35" s="377"/>
      <c r="EG35" s="377"/>
    </row>
    <row r="36" spans="1:137" ht="21.6" customHeight="1" x14ac:dyDescent="0.15">
      <c r="A36" s="369"/>
      <c r="B36" s="418" t="s">
        <v>349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41"/>
      <c r="Y36" s="447"/>
      <c r="Z36" s="424"/>
      <c r="AA36" s="431">
        <v>0</v>
      </c>
      <c r="AB36" s="431">
        <v>0</v>
      </c>
      <c r="AC36" s="431">
        <v>0</v>
      </c>
      <c r="AD36" s="431">
        <v>0</v>
      </c>
      <c r="AE36" s="431">
        <v>0</v>
      </c>
      <c r="AF36" s="431">
        <v>0</v>
      </c>
      <c r="AG36" s="431">
        <v>0</v>
      </c>
      <c r="AH36" s="431">
        <v>0</v>
      </c>
      <c r="AI36" s="431">
        <v>0</v>
      </c>
      <c r="AJ36" s="431">
        <v>0</v>
      </c>
      <c r="AK36" s="431">
        <v>0</v>
      </c>
      <c r="AL36" s="526"/>
      <c r="AM36" s="377"/>
      <c r="AN36" s="377"/>
      <c r="AO36" s="377"/>
      <c r="AP36" s="377"/>
      <c r="AQ36" s="377"/>
      <c r="AR36" s="377"/>
      <c r="AS36" s="377"/>
      <c r="AT36" s="377"/>
      <c r="AU36" s="377"/>
      <c r="AV36" s="377"/>
      <c r="AW36" s="377"/>
      <c r="AX36" s="377"/>
      <c r="AY36" s="377"/>
      <c r="AZ36" s="377"/>
      <c r="BA36" s="377"/>
      <c r="BB36" s="377"/>
      <c r="BC36" s="377"/>
      <c r="BD36" s="377"/>
      <c r="BE36" s="377"/>
      <c r="BF36" s="377"/>
      <c r="BG36" s="377"/>
      <c r="BH36" s="377"/>
      <c r="BI36" s="377"/>
      <c r="BJ36" s="377"/>
      <c r="BK36" s="377"/>
      <c r="BL36" s="377"/>
      <c r="BM36" s="377"/>
      <c r="BN36" s="377"/>
      <c r="BO36" s="377"/>
      <c r="BP36" s="377"/>
      <c r="BQ36" s="377"/>
      <c r="BR36" s="377"/>
      <c r="BS36" s="377"/>
      <c r="BT36" s="377"/>
      <c r="BU36" s="377"/>
      <c r="BV36" s="377"/>
      <c r="BW36" s="377"/>
      <c r="BX36" s="377"/>
      <c r="BY36" s="377"/>
      <c r="BZ36" s="377"/>
      <c r="CA36" s="377"/>
      <c r="CB36" s="377"/>
      <c r="CC36" s="377"/>
      <c r="CD36" s="377"/>
      <c r="CE36" s="377"/>
      <c r="CF36" s="377"/>
      <c r="CG36" s="377"/>
      <c r="CH36" s="377"/>
      <c r="CI36" s="377"/>
      <c r="CJ36" s="377"/>
      <c r="CK36" s="377"/>
      <c r="CL36" s="377"/>
      <c r="CM36" s="377"/>
      <c r="CN36" s="377"/>
      <c r="CO36" s="377"/>
      <c r="CP36" s="377"/>
      <c r="CQ36" s="377"/>
      <c r="CR36" s="377"/>
      <c r="CS36" s="377"/>
      <c r="CT36" s="377"/>
      <c r="CU36" s="377"/>
      <c r="CV36" s="377"/>
      <c r="CW36" s="377"/>
      <c r="CX36" s="377"/>
      <c r="CY36" s="377"/>
      <c r="CZ36" s="377"/>
      <c r="DA36" s="377"/>
      <c r="DB36" s="377"/>
      <c r="DC36" s="377"/>
      <c r="DD36" s="377"/>
      <c r="DE36" s="377"/>
      <c r="DF36" s="377"/>
      <c r="DG36" s="377"/>
      <c r="DH36" s="377"/>
      <c r="DI36" s="377"/>
      <c r="DJ36" s="377"/>
      <c r="DK36" s="377"/>
      <c r="DL36" s="377"/>
      <c r="DM36" s="377"/>
      <c r="DN36" s="377"/>
      <c r="DO36" s="377"/>
      <c r="DP36" s="377"/>
      <c r="DQ36" s="377"/>
      <c r="DR36" s="377"/>
      <c r="DS36" s="377"/>
      <c r="DT36" s="377"/>
      <c r="DU36" s="377"/>
      <c r="DV36" s="377"/>
      <c r="DW36" s="377"/>
      <c r="DX36" s="377"/>
      <c r="DY36" s="377"/>
      <c r="DZ36" s="377"/>
      <c r="EA36" s="377"/>
      <c r="EB36" s="377"/>
      <c r="EC36" s="377"/>
      <c r="ED36" s="377"/>
      <c r="EE36" s="377"/>
      <c r="EF36" s="377"/>
      <c r="EG36" s="377"/>
    </row>
    <row r="37" spans="1:137" ht="21.6" customHeight="1" x14ac:dyDescent="0.15">
      <c r="A37" s="369"/>
      <c r="B37" s="418" t="s">
        <v>350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41"/>
      <c r="Y37" s="447"/>
      <c r="Z37" s="424"/>
      <c r="AA37" s="431">
        <v>0</v>
      </c>
      <c r="AB37" s="431">
        <v>0</v>
      </c>
      <c r="AC37" s="431">
        <v>0</v>
      </c>
      <c r="AD37" s="431">
        <v>0</v>
      </c>
      <c r="AE37" s="431">
        <v>0</v>
      </c>
      <c r="AF37" s="431">
        <v>0</v>
      </c>
      <c r="AG37" s="431">
        <v>0</v>
      </c>
      <c r="AH37" s="431">
        <v>0</v>
      </c>
      <c r="AI37" s="431">
        <v>0</v>
      </c>
      <c r="AJ37" s="431">
        <v>0</v>
      </c>
      <c r="AK37" s="431">
        <v>0</v>
      </c>
      <c r="AL37" s="526"/>
      <c r="AM37" s="377"/>
      <c r="AN37" s="377"/>
      <c r="AO37" s="377"/>
      <c r="AP37" s="377"/>
      <c r="AQ37" s="377"/>
      <c r="AR37" s="377"/>
      <c r="AS37" s="377"/>
      <c r="AT37" s="377"/>
      <c r="AU37" s="377"/>
      <c r="AV37" s="377"/>
      <c r="AW37" s="377"/>
      <c r="AX37" s="377"/>
      <c r="AY37" s="377"/>
      <c r="AZ37" s="377"/>
      <c r="BA37" s="377"/>
      <c r="BB37" s="377"/>
      <c r="BC37" s="377"/>
      <c r="BD37" s="377"/>
      <c r="BE37" s="377"/>
      <c r="BF37" s="377"/>
      <c r="BG37" s="377"/>
      <c r="BH37" s="377"/>
      <c r="BI37" s="377"/>
      <c r="BJ37" s="377"/>
      <c r="BK37" s="377"/>
      <c r="BL37" s="377"/>
      <c r="BM37" s="377"/>
      <c r="BN37" s="377"/>
      <c r="BO37" s="377"/>
      <c r="BP37" s="377"/>
      <c r="BQ37" s="377"/>
      <c r="BR37" s="377"/>
      <c r="BS37" s="377"/>
      <c r="BT37" s="377"/>
      <c r="BU37" s="377"/>
      <c r="BV37" s="377"/>
      <c r="BW37" s="377"/>
      <c r="BX37" s="377"/>
      <c r="BY37" s="377"/>
      <c r="BZ37" s="377"/>
      <c r="CA37" s="377"/>
      <c r="CB37" s="377"/>
      <c r="CC37" s="377"/>
      <c r="CD37" s="377"/>
      <c r="CE37" s="377"/>
      <c r="CF37" s="377"/>
      <c r="CG37" s="377"/>
      <c r="CH37" s="377"/>
      <c r="CI37" s="377"/>
      <c r="CJ37" s="377"/>
      <c r="CK37" s="377"/>
      <c r="CL37" s="377"/>
      <c r="CM37" s="377"/>
      <c r="CN37" s="377"/>
      <c r="CO37" s="377"/>
      <c r="CP37" s="377"/>
      <c r="CQ37" s="377"/>
      <c r="CR37" s="377"/>
      <c r="CS37" s="377"/>
      <c r="CT37" s="377"/>
      <c r="CU37" s="377"/>
      <c r="CV37" s="377"/>
      <c r="CW37" s="377"/>
      <c r="CX37" s="377"/>
      <c r="CY37" s="377"/>
      <c r="CZ37" s="377"/>
      <c r="DA37" s="377"/>
      <c r="DB37" s="377"/>
      <c r="DC37" s="377"/>
      <c r="DD37" s="377"/>
      <c r="DE37" s="377"/>
      <c r="DF37" s="377"/>
      <c r="DG37" s="377"/>
      <c r="DH37" s="377"/>
      <c r="DI37" s="377"/>
      <c r="DJ37" s="377"/>
      <c r="DK37" s="377"/>
      <c r="DL37" s="377"/>
      <c r="DM37" s="377"/>
      <c r="DN37" s="377"/>
      <c r="DO37" s="377"/>
      <c r="DP37" s="377"/>
      <c r="DQ37" s="377"/>
      <c r="DR37" s="377"/>
      <c r="DS37" s="377"/>
      <c r="DT37" s="377"/>
      <c r="DU37" s="377"/>
      <c r="DV37" s="377"/>
      <c r="DW37" s="377"/>
      <c r="DX37" s="377"/>
      <c r="DY37" s="377"/>
      <c r="DZ37" s="377"/>
      <c r="EA37" s="377"/>
      <c r="EB37" s="377"/>
      <c r="EC37" s="377"/>
      <c r="ED37" s="377"/>
      <c r="EE37" s="377"/>
      <c r="EF37" s="377"/>
      <c r="EG37" s="377"/>
    </row>
    <row r="38" spans="1:137" ht="21.6" customHeight="1" x14ac:dyDescent="0.15">
      <c r="A38" s="369"/>
      <c r="B38" s="418" t="s">
        <v>345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41"/>
      <c r="Y38" s="447"/>
      <c r="Z38" s="424"/>
      <c r="AA38" s="431">
        <v>0</v>
      </c>
      <c r="AB38" s="431">
        <v>0</v>
      </c>
      <c r="AC38" s="431">
        <v>0</v>
      </c>
      <c r="AD38" s="431">
        <v>0</v>
      </c>
      <c r="AE38" s="431">
        <v>0</v>
      </c>
      <c r="AF38" s="431">
        <v>0</v>
      </c>
      <c r="AG38" s="431">
        <v>0</v>
      </c>
      <c r="AH38" s="431">
        <v>0</v>
      </c>
      <c r="AI38" s="431">
        <v>0</v>
      </c>
      <c r="AJ38" s="431">
        <v>0</v>
      </c>
      <c r="AK38" s="431">
        <v>0</v>
      </c>
      <c r="AL38" s="526"/>
      <c r="AM38" s="377"/>
      <c r="AN38" s="377"/>
      <c r="AO38" s="377"/>
      <c r="AP38" s="377"/>
      <c r="AQ38" s="377"/>
      <c r="AR38" s="377"/>
      <c r="AS38" s="377"/>
      <c r="AT38" s="377"/>
      <c r="AU38" s="377"/>
      <c r="AV38" s="377"/>
      <c r="AW38" s="377"/>
      <c r="AX38" s="377"/>
      <c r="AY38" s="377"/>
      <c r="AZ38" s="377"/>
      <c r="BA38" s="377"/>
      <c r="BB38" s="377"/>
      <c r="BC38" s="377"/>
      <c r="BD38" s="377"/>
      <c r="BE38" s="377"/>
      <c r="BF38" s="377"/>
      <c r="BG38" s="377"/>
      <c r="BH38" s="377"/>
      <c r="BI38" s="377"/>
      <c r="BJ38" s="377"/>
      <c r="BK38" s="377"/>
      <c r="BL38" s="377"/>
      <c r="BM38" s="377"/>
      <c r="BN38" s="377"/>
      <c r="BO38" s="377"/>
      <c r="BP38" s="377"/>
      <c r="BQ38" s="377"/>
      <c r="BR38" s="377"/>
      <c r="BS38" s="377"/>
      <c r="BT38" s="377"/>
      <c r="BU38" s="377"/>
      <c r="BV38" s="377"/>
      <c r="BW38" s="377"/>
      <c r="BX38" s="377"/>
      <c r="BY38" s="377"/>
      <c r="BZ38" s="377"/>
      <c r="CA38" s="377"/>
      <c r="CB38" s="377"/>
      <c r="CC38" s="377"/>
      <c r="CD38" s="377"/>
      <c r="CE38" s="377"/>
      <c r="CF38" s="377"/>
      <c r="CG38" s="377"/>
      <c r="CH38" s="377"/>
      <c r="CI38" s="377"/>
      <c r="CJ38" s="377"/>
      <c r="CK38" s="377"/>
      <c r="CL38" s="377"/>
      <c r="CM38" s="377"/>
      <c r="CN38" s="377"/>
      <c r="CO38" s="377"/>
      <c r="CP38" s="377"/>
      <c r="CQ38" s="377"/>
      <c r="CR38" s="377"/>
      <c r="CS38" s="377"/>
      <c r="CT38" s="377"/>
      <c r="CU38" s="377"/>
      <c r="CV38" s="377"/>
      <c r="CW38" s="377"/>
      <c r="CX38" s="377"/>
      <c r="CY38" s="377"/>
      <c r="CZ38" s="377"/>
      <c r="DA38" s="377"/>
      <c r="DB38" s="377"/>
      <c r="DC38" s="377"/>
      <c r="DD38" s="377"/>
      <c r="DE38" s="377"/>
      <c r="DF38" s="377"/>
      <c r="DG38" s="377"/>
      <c r="DH38" s="377"/>
      <c r="DI38" s="377"/>
      <c r="DJ38" s="377"/>
      <c r="DK38" s="377"/>
      <c r="DL38" s="377"/>
      <c r="DM38" s="377"/>
      <c r="DN38" s="377"/>
      <c r="DO38" s="377"/>
      <c r="DP38" s="377"/>
      <c r="DQ38" s="377"/>
      <c r="DR38" s="377"/>
      <c r="DS38" s="377"/>
      <c r="DT38" s="377"/>
      <c r="DU38" s="377"/>
      <c r="DV38" s="377"/>
      <c r="DW38" s="377"/>
      <c r="DX38" s="377"/>
      <c r="DY38" s="377"/>
      <c r="DZ38" s="377"/>
      <c r="EA38" s="377"/>
      <c r="EB38" s="377"/>
      <c r="EC38" s="377"/>
      <c r="ED38" s="377"/>
      <c r="EE38" s="377"/>
      <c r="EF38" s="377"/>
      <c r="EG38" s="377"/>
    </row>
    <row r="39" spans="1:137" ht="21.6" customHeight="1" x14ac:dyDescent="0.15">
      <c r="A39" s="369"/>
      <c r="B39" s="418" t="s">
        <v>346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41"/>
      <c r="Y39" s="447"/>
      <c r="Z39" s="424"/>
      <c r="AA39" s="431">
        <v>0</v>
      </c>
      <c r="AB39" s="431">
        <v>0</v>
      </c>
      <c r="AC39" s="431">
        <v>0</v>
      </c>
      <c r="AD39" s="431">
        <v>0</v>
      </c>
      <c r="AE39" s="431">
        <v>0</v>
      </c>
      <c r="AF39" s="431">
        <v>0</v>
      </c>
      <c r="AG39" s="431">
        <v>0</v>
      </c>
      <c r="AH39" s="431">
        <v>0</v>
      </c>
      <c r="AI39" s="431">
        <v>0</v>
      </c>
      <c r="AJ39" s="431">
        <v>0</v>
      </c>
      <c r="AK39" s="431">
        <v>0</v>
      </c>
      <c r="AL39" s="526"/>
      <c r="AM39" s="377"/>
      <c r="AN39" s="377"/>
      <c r="AO39" s="377"/>
      <c r="AP39" s="377"/>
      <c r="AQ39" s="377"/>
      <c r="AR39" s="377"/>
      <c r="AS39" s="377"/>
      <c r="AT39" s="377"/>
      <c r="AU39" s="377"/>
      <c r="AV39" s="377"/>
      <c r="AW39" s="377"/>
      <c r="AX39" s="377"/>
      <c r="AY39" s="377"/>
      <c r="AZ39" s="377"/>
      <c r="BA39" s="377"/>
      <c r="BB39" s="377"/>
      <c r="BC39" s="377"/>
      <c r="BD39" s="377"/>
      <c r="BE39" s="377"/>
      <c r="BF39" s="377"/>
      <c r="BG39" s="377"/>
      <c r="BH39" s="377"/>
      <c r="BI39" s="377"/>
      <c r="BJ39" s="377"/>
      <c r="BK39" s="377"/>
      <c r="BL39" s="377"/>
      <c r="BM39" s="377"/>
      <c r="BN39" s="377"/>
      <c r="BO39" s="377"/>
      <c r="BP39" s="377"/>
      <c r="BQ39" s="377"/>
      <c r="BR39" s="377"/>
      <c r="BS39" s="377"/>
      <c r="BT39" s="377"/>
      <c r="BU39" s="377"/>
      <c r="BV39" s="377"/>
      <c r="BW39" s="377"/>
      <c r="BX39" s="377"/>
      <c r="BY39" s="377"/>
      <c r="BZ39" s="377"/>
      <c r="CA39" s="377"/>
      <c r="CB39" s="377"/>
      <c r="CC39" s="377"/>
      <c r="CD39" s="377"/>
      <c r="CE39" s="377"/>
      <c r="CF39" s="377"/>
      <c r="CG39" s="377"/>
      <c r="CH39" s="377"/>
      <c r="CI39" s="377"/>
      <c r="CJ39" s="377"/>
      <c r="CK39" s="377"/>
      <c r="CL39" s="377"/>
      <c r="CM39" s="377"/>
      <c r="CN39" s="377"/>
      <c r="CO39" s="377"/>
      <c r="CP39" s="377"/>
      <c r="CQ39" s="377"/>
      <c r="CR39" s="377"/>
      <c r="CS39" s="377"/>
      <c r="CT39" s="377"/>
      <c r="CU39" s="377"/>
      <c r="CV39" s="377"/>
      <c r="CW39" s="377"/>
      <c r="CX39" s="377"/>
      <c r="CY39" s="377"/>
      <c r="CZ39" s="377"/>
      <c r="DA39" s="377"/>
      <c r="DB39" s="377"/>
      <c r="DC39" s="377"/>
      <c r="DD39" s="377"/>
      <c r="DE39" s="377"/>
      <c r="DF39" s="377"/>
      <c r="DG39" s="377"/>
      <c r="DH39" s="377"/>
      <c r="DI39" s="377"/>
      <c r="DJ39" s="377"/>
      <c r="DK39" s="377"/>
      <c r="DL39" s="377"/>
      <c r="DM39" s="377"/>
      <c r="DN39" s="377"/>
      <c r="DO39" s="377"/>
      <c r="DP39" s="377"/>
      <c r="DQ39" s="377"/>
      <c r="DR39" s="377"/>
      <c r="DS39" s="377"/>
      <c r="DT39" s="377"/>
      <c r="DU39" s="377"/>
      <c r="DV39" s="377"/>
      <c r="DW39" s="377"/>
      <c r="DX39" s="377"/>
      <c r="DY39" s="377"/>
      <c r="DZ39" s="377"/>
      <c r="EA39" s="377"/>
      <c r="EB39" s="377"/>
      <c r="EC39" s="377"/>
      <c r="ED39" s="377"/>
      <c r="EE39" s="377"/>
      <c r="EF39" s="377"/>
      <c r="EG39" s="377"/>
    </row>
    <row r="40" spans="1:137" ht="21.6" customHeight="1" x14ac:dyDescent="0.15">
      <c r="A40" s="369"/>
      <c r="B40" s="418" t="s">
        <v>392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41"/>
      <c r="Y40" s="447"/>
      <c r="Z40" s="424"/>
      <c r="AA40" s="431">
        <v>0</v>
      </c>
      <c r="AB40" s="431">
        <v>0</v>
      </c>
      <c r="AC40" s="431">
        <v>0</v>
      </c>
      <c r="AD40" s="431">
        <v>0</v>
      </c>
      <c r="AE40" s="431">
        <v>0</v>
      </c>
      <c r="AF40" s="431">
        <v>0</v>
      </c>
      <c r="AG40" s="431">
        <v>0</v>
      </c>
      <c r="AH40" s="431">
        <v>0</v>
      </c>
      <c r="AI40" s="431">
        <v>0</v>
      </c>
      <c r="AJ40" s="431">
        <v>0</v>
      </c>
      <c r="AK40" s="431">
        <v>0</v>
      </c>
      <c r="AL40" s="526"/>
      <c r="AM40" s="377"/>
      <c r="AN40" s="377"/>
      <c r="AO40" s="377"/>
      <c r="AP40" s="377"/>
      <c r="AQ40" s="377"/>
      <c r="AR40" s="377"/>
      <c r="AS40" s="377"/>
      <c r="AT40" s="377"/>
      <c r="AU40" s="377"/>
      <c r="AV40" s="377"/>
      <c r="AW40" s="377"/>
      <c r="AX40" s="377"/>
      <c r="AY40" s="377"/>
      <c r="AZ40" s="377"/>
      <c r="BA40" s="377"/>
      <c r="BB40" s="377"/>
      <c r="BC40" s="377"/>
      <c r="BD40" s="377"/>
      <c r="BE40" s="377"/>
      <c r="BF40" s="377"/>
      <c r="BG40" s="377"/>
      <c r="BH40" s="377"/>
      <c r="BI40" s="377"/>
      <c r="BJ40" s="377"/>
      <c r="BK40" s="377"/>
      <c r="BL40" s="377"/>
      <c r="BM40" s="377"/>
      <c r="BN40" s="377"/>
      <c r="BO40" s="377"/>
      <c r="BP40" s="377"/>
      <c r="BQ40" s="377"/>
      <c r="BR40" s="377"/>
      <c r="BS40" s="377"/>
      <c r="BT40" s="377"/>
      <c r="BU40" s="377"/>
      <c r="BV40" s="377"/>
      <c r="BW40" s="377"/>
      <c r="BX40" s="377"/>
      <c r="BY40" s="377"/>
      <c r="BZ40" s="377"/>
      <c r="CA40" s="377"/>
      <c r="CB40" s="377"/>
      <c r="CC40" s="377"/>
      <c r="CD40" s="377"/>
      <c r="CE40" s="377"/>
      <c r="CF40" s="377"/>
      <c r="CG40" s="377"/>
      <c r="CH40" s="377"/>
      <c r="CI40" s="377"/>
      <c r="CJ40" s="377"/>
      <c r="CK40" s="377"/>
      <c r="CL40" s="377"/>
      <c r="CM40" s="377"/>
      <c r="CN40" s="377"/>
      <c r="CO40" s="377"/>
      <c r="CP40" s="377"/>
      <c r="CQ40" s="377"/>
      <c r="CR40" s="377"/>
      <c r="CS40" s="377"/>
      <c r="CT40" s="377"/>
      <c r="CU40" s="377"/>
      <c r="CV40" s="377"/>
      <c r="CW40" s="377"/>
      <c r="CX40" s="377"/>
      <c r="CY40" s="377"/>
      <c r="CZ40" s="377"/>
      <c r="DA40" s="377"/>
      <c r="DB40" s="377"/>
      <c r="DC40" s="377"/>
      <c r="DD40" s="377"/>
      <c r="DE40" s="377"/>
      <c r="DF40" s="377"/>
      <c r="DG40" s="377"/>
      <c r="DH40" s="377"/>
      <c r="DI40" s="377"/>
      <c r="DJ40" s="377"/>
      <c r="DK40" s="377"/>
      <c r="DL40" s="377"/>
      <c r="DM40" s="377"/>
      <c r="DN40" s="377"/>
      <c r="DO40" s="377"/>
      <c r="DP40" s="377"/>
      <c r="DQ40" s="377"/>
      <c r="DR40" s="377"/>
      <c r="DS40" s="377"/>
      <c r="DT40" s="377"/>
      <c r="DU40" s="377"/>
      <c r="DV40" s="377"/>
      <c r="DW40" s="377"/>
      <c r="DX40" s="377"/>
      <c r="DY40" s="377"/>
      <c r="DZ40" s="377"/>
      <c r="EA40" s="377"/>
      <c r="EB40" s="377"/>
      <c r="EC40" s="377"/>
      <c r="ED40" s="377"/>
      <c r="EE40" s="377"/>
      <c r="EF40" s="377"/>
      <c r="EG40" s="377"/>
    </row>
    <row r="41" spans="1:137" ht="21.6" customHeight="1" x14ac:dyDescent="0.15">
      <c r="A41" s="369"/>
      <c r="B41" s="418" t="s">
        <v>339</v>
      </c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41"/>
      <c r="Y41" s="447"/>
      <c r="Z41" s="424"/>
      <c r="AA41" s="431">
        <v>0</v>
      </c>
      <c r="AB41" s="431">
        <v>0</v>
      </c>
      <c r="AC41" s="431">
        <v>0</v>
      </c>
      <c r="AD41" s="431">
        <v>0</v>
      </c>
      <c r="AE41" s="431">
        <v>0</v>
      </c>
      <c r="AF41" s="431">
        <v>0</v>
      </c>
      <c r="AG41" s="431">
        <v>0</v>
      </c>
      <c r="AH41" s="431">
        <v>0</v>
      </c>
      <c r="AI41" s="431">
        <v>0</v>
      </c>
      <c r="AJ41" s="431">
        <v>0</v>
      </c>
      <c r="AK41" s="431">
        <v>0</v>
      </c>
      <c r="AL41" s="526"/>
      <c r="AM41" s="377"/>
      <c r="AN41" s="377"/>
      <c r="AO41" s="377"/>
      <c r="AP41" s="377"/>
      <c r="AQ41" s="377"/>
      <c r="AR41" s="377"/>
      <c r="AS41" s="377"/>
      <c r="AT41" s="377"/>
      <c r="AU41" s="377"/>
      <c r="AV41" s="377"/>
      <c r="AW41" s="377"/>
      <c r="AX41" s="377"/>
      <c r="AY41" s="377"/>
      <c r="AZ41" s="377"/>
      <c r="BA41" s="377"/>
      <c r="BB41" s="377"/>
      <c r="BC41" s="377"/>
      <c r="BD41" s="377"/>
      <c r="BE41" s="377"/>
      <c r="BF41" s="377"/>
      <c r="BG41" s="377"/>
      <c r="BH41" s="377"/>
      <c r="BI41" s="377"/>
      <c r="BJ41" s="377"/>
      <c r="BK41" s="377"/>
      <c r="BL41" s="377"/>
      <c r="BM41" s="377"/>
      <c r="BN41" s="377"/>
      <c r="BO41" s="377"/>
      <c r="BP41" s="377"/>
      <c r="BQ41" s="377"/>
      <c r="BR41" s="377"/>
      <c r="BS41" s="377"/>
      <c r="BT41" s="377"/>
      <c r="BU41" s="377"/>
      <c r="BV41" s="377"/>
      <c r="BW41" s="377"/>
      <c r="BX41" s="377"/>
      <c r="BY41" s="377"/>
      <c r="BZ41" s="377"/>
      <c r="CA41" s="377"/>
      <c r="CB41" s="377"/>
      <c r="CC41" s="377"/>
      <c r="CD41" s="377"/>
      <c r="CE41" s="377"/>
      <c r="CF41" s="377"/>
      <c r="CG41" s="377"/>
      <c r="CH41" s="377"/>
      <c r="CI41" s="377"/>
      <c r="CJ41" s="377"/>
      <c r="CK41" s="377"/>
      <c r="CL41" s="377"/>
      <c r="CM41" s="377"/>
      <c r="CN41" s="377"/>
      <c r="CO41" s="377"/>
      <c r="CP41" s="377"/>
      <c r="CQ41" s="377"/>
      <c r="CR41" s="377"/>
      <c r="CS41" s="377"/>
      <c r="CT41" s="377"/>
      <c r="CU41" s="377"/>
      <c r="CV41" s="377"/>
      <c r="CW41" s="377"/>
      <c r="CX41" s="377"/>
      <c r="CY41" s="377"/>
      <c r="CZ41" s="377"/>
      <c r="DA41" s="377"/>
      <c r="DB41" s="377"/>
      <c r="DC41" s="377"/>
      <c r="DD41" s="377"/>
      <c r="DE41" s="377"/>
      <c r="DF41" s="377"/>
      <c r="DG41" s="377"/>
      <c r="DH41" s="377"/>
      <c r="DI41" s="377"/>
      <c r="DJ41" s="377"/>
      <c r="DK41" s="377"/>
      <c r="DL41" s="377"/>
      <c r="DM41" s="377"/>
      <c r="DN41" s="377"/>
      <c r="DO41" s="377"/>
      <c r="DP41" s="377"/>
      <c r="DQ41" s="377"/>
      <c r="DR41" s="377"/>
      <c r="DS41" s="377"/>
      <c r="DT41" s="377"/>
      <c r="DU41" s="377"/>
      <c r="DV41" s="377"/>
      <c r="DW41" s="377"/>
      <c r="DX41" s="377"/>
      <c r="DY41" s="377"/>
      <c r="DZ41" s="377"/>
      <c r="EA41" s="377"/>
      <c r="EB41" s="377"/>
      <c r="EC41" s="377"/>
      <c r="ED41" s="377"/>
      <c r="EE41" s="377"/>
      <c r="EF41" s="377"/>
      <c r="EG41" s="377"/>
    </row>
    <row r="42" spans="1:137" ht="21.6" customHeight="1" x14ac:dyDescent="0.15">
      <c r="A42" s="369"/>
      <c r="B42" s="418" t="s">
        <v>340</v>
      </c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41"/>
      <c r="Y42" s="447"/>
      <c r="Z42" s="424"/>
      <c r="AA42" s="431">
        <v>0</v>
      </c>
      <c r="AB42" s="431">
        <v>0</v>
      </c>
      <c r="AC42" s="431">
        <v>0</v>
      </c>
      <c r="AD42" s="431">
        <v>0</v>
      </c>
      <c r="AE42" s="431">
        <v>0</v>
      </c>
      <c r="AF42" s="431">
        <v>0</v>
      </c>
      <c r="AG42" s="431">
        <v>0</v>
      </c>
      <c r="AH42" s="431">
        <v>0</v>
      </c>
      <c r="AI42" s="431">
        <v>0</v>
      </c>
      <c r="AJ42" s="431">
        <v>0</v>
      </c>
      <c r="AK42" s="431">
        <v>0</v>
      </c>
      <c r="AL42" s="526"/>
      <c r="AM42" s="377"/>
      <c r="AN42" s="377"/>
      <c r="AO42" s="377"/>
      <c r="AP42" s="377"/>
      <c r="AQ42" s="377"/>
      <c r="AR42" s="377"/>
      <c r="AS42" s="377"/>
      <c r="AT42" s="377"/>
      <c r="AU42" s="377"/>
      <c r="AV42" s="377"/>
      <c r="AW42" s="377"/>
      <c r="AX42" s="377"/>
      <c r="AY42" s="377"/>
      <c r="AZ42" s="377"/>
      <c r="BA42" s="377"/>
      <c r="BB42" s="377"/>
      <c r="BC42" s="377"/>
      <c r="BD42" s="377"/>
      <c r="BE42" s="377"/>
      <c r="BF42" s="377"/>
      <c r="BG42" s="377"/>
      <c r="BH42" s="377"/>
      <c r="BI42" s="377"/>
      <c r="BJ42" s="377"/>
      <c r="BK42" s="377"/>
      <c r="BL42" s="377"/>
      <c r="BM42" s="377"/>
      <c r="BN42" s="377"/>
      <c r="BO42" s="377"/>
      <c r="BP42" s="377"/>
      <c r="BQ42" s="377"/>
      <c r="BR42" s="377"/>
      <c r="BS42" s="377"/>
      <c r="BT42" s="377"/>
      <c r="BU42" s="377"/>
      <c r="BV42" s="377"/>
      <c r="BW42" s="377"/>
      <c r="BX42" s="377"/>
      <c r="BY42" s="377"/>
      <c r="BZ42" s="377"/>
      <c r="CA42" s="377"/>
      <c r="CB42" s="377"/>
      <c r="CC42" s="377"/>
      <c r="CD42" s="377"/>
      <c r="CE42" s="377"/>
      <c r="CF42" s="377"/>
      <c r="CG42" s="377"/>
      <c r="CH42" s="377"/>
      <c r="CI42" s="377"/>
      <c r="CJ42" s="377"/>
      <c r="CK42" s="377"/>
      <c r="CL42" s="377"/>
      <c r="CM42" s="377"/>
      <c r="CN42" s="377"/>
      <c r="CO42" s="377"/>
      <c r="CP42" s="377"/>
      <c r="CQ42" s="377"/>
      <c r="CR42" s="377"/>
      <c r="CS42" s="377"/>
      <c r="CT42" s="377"/>
      <c r="CU42" s="377"/>
      <c r="CV42" s="377"/>
      <c r="CW42" s="377"/>
      <c r="CX42" s="377"/>
      <c r="CY42" s="377"/>
      <c r="CZ42" s="377"/>
      <c r="DA42" s="377"/>
      <c r="DB42" s="377"/>
      <c r="DC42" s="377"/>
      <c r="DD42" s="377"/>
      <c r="DE42" s="377"/>
      <c r="DF42" s="377"/>
      <c r="DG42" s="377"/>
      <c r="DH42" s="377"/>
      <c r="DI42" s="377"/>
      <c r="DJ42" s="377"/>
      <c r="DK42" s="377"/>
      <c r="DL42" s="377"/>
      <c r="DM42" s="377"/>
      <c r="DN42" s="377"/>
      <c r="DO42" s="377"/>
      <c r="DP42" s="377"/>
      <c r="DQ42" s="377"/>
      <c r="DR42" s="377"/>
      <c r="DS42" s="377"/>
      <c r="DT42" s="377"/>
      <c r="DU42" s="377"/>
      <c r="DV42" s="377"/>
      <c r="DW42" s="377"/>
      <c r="DX42" s="377"/>
      <c r="DY42" s="377"/>
      <c r="DZ42" s="377"/>
      <c r="EA42" s="377"/>
      <c r="EB42" s="377"/>
      <c r="EC42" s="377"/>
      <c r="ED42" s="377"/>
      <c r="EE42" s="377"/>
      <c r="EF42" s="377"/>
      <c r="EG42" s="377"/>
    </row>
    <row r="43" spans="1:137" ht="21.6" customHeight="1" thickBot="1" x14ac:dyDescent="0.2">
      <c r="A43" s="369"/>
      <c r="B43" s="418" t="s">
        <v>393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41"/>
      <c r="Y43" s="530"/>
      <c r="Z43" s="426"/>
      <c r="AA43" s="427">
        <v>0</v>
      </c>
      <c r="AB43" s="427">
        <v>0</v>
      </c>
      <c r="AC43" s="427">
        <v>0</v>
      </c>
      <c r="AD43" s="427">
        <v>0</v>
      </c>
      <c r="AE43" s="427">
        <v>0</v>
      </c>
      <c r="AF43" s="427">
        <v>0</v>
      </c>
      <c r="AG43" s="427">
        <v>0</v>
      </c>
      <c r="AH43" s="427">
        <v>0</v>
      </c>
      <c r="AI43" s="427">
        <v>0</v>
      </c>
      <c r="AJ43" s="427">
        <v>0</v>
      </c>
      <c r="AK43" s="427">
        <v>0</v>
      </c>
      <c r="AL43" s="526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  <c r="AX43" s="377"/>
      <c r="AY43" s="377"/>
      <c r="AZ43" s="377"/>
      <c r="BA43" s="377"/>
      <c r="BB43" s="377"/>
      <c r="BC43" s="377"/>
      <c r="BD43" s="377"/>
      <c r="BE43" s="377"/>
      <c r="BF43" s="377"/>
      <c r="BG43" s="377"/>
      <c r="BH43" s="377"/>
      <c r="BI43" s="377"/>
      <c r="BJ43" s="377"/>
      <c r="BK43" s="377"/>
      <c r="BL43" s="377"/>
      <c r="BM43" s="377"/>
      <c r="BN43" s="377"/>
      <c r="BO43" s="377"/>
      <c r="BP43" s="377"/>
      <c r="BQ43" s="377"/>
      <c r="BR43" s="377"/>
      <c r="BS43" s="377"/>
      <c r="BT43" s="377"/>
      <c r="BU43" s="377"/>
      <c r="BV43" s="377"/>
      <c r="BW43" s="377"/>
      <c r="BX43" s="377"/>
      <c r="BY43" s="377"/>
      <c r="BZ43" s="377"/>
      <c r="CA43" s="377"/>
      <c r="CB43" s="377"/>
      <c r="CC43" s="377"/>
      <c r="CD43" s="377"/>
      <c r="CE43" s="377"/>
      <c r="CF43" s="377"/>
      <c r="CG43" s="377"/>
      <c r="CH43" s="377"/>
      <c r="CI43" s="377"/>
      <c r="CJ43" s="377"/>
      <c r="CK43" s="377"/>
      <c r="CL43" s="377"/>
      <c r="CM43" s="377"/>
      <c r="CN43" s="377"/>
      <c r="CO43" s="377"/>
      <c r="CP43" s="377"/>
      <c r="CQ43" s="377"/>
      <c r="CR43" s="377"/>
      <c r="CS43" s="377"/>
      <c r="CT43" s="377"/>
      <c r="CU43" s="377"/>
      <c r="CV43" s="377"/>
      <c r="CW43" s="377"/>
      <c r="CX43" s="377"/>
      <c r="CY43" s="377"/>
      <c r="CZ43" s="377"/>
      <c r="DA43" s="377"/>
      <c r="DB43" s="377"/>
      <c r="DC43" s="377"/>
      <c r="DD43" s="377"/>
      <c r="DE43" s="377"/>
      <c r="DF43" s="377"/>
      <c r="DG43" s="377"/>
      <c r="DH43" s="377"/>
      <c r="DI43" s="377"/>
      <c r="DJ43" s="377"/>
      <c r="DK43" s="377"/>
      <c r="DL43" s="377"/>
      <c r="DM43" s="377"/>
      <c r="DN43" s="377"/>
      <c r="DO43" s="377"/>
      <c r="DP43" s="377"/>
      <c r="DQ43" s="377"/>
      <c r="DR43" s="377"/>
      <c r="DS43" s="377"/>
      <c r="DT43" s="377"/>
      <c r="DU43" s="377"/>
      <c r="DV43" s="377"/>
      <c r="DW43" s="377"/>
      <c r="DX43" s="377"/>
      <c r="DY43" s="377"/>
      <c r="DZ43" s="377"/>
      <c r="EA43" s="377"/>
      <c r="EB43" s="377"/>
      <c r="EC43" s="377"/>
      <c r="ED43" s="377"/>
      <c r="EE43" s="377"/>
      <c r="EF43" s="377"/>
      <c r="EG43" s="377"/>
    </row>
    <row r="44" spans="1:137" ht="21.6" customHeight="1" x14ac:dyDescent="0.15">
      <c r="A44" s="369"/>
      <c r="B44" s="418" t="s">
        <v>394</v>
      </c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20"/>
      <c r="Y44" s="421">
        <v>2</v>
      </c>
      <c r="Z44" s="422">
        <v>1</v>
      </c>
      <c r="AA44" s="123">
        <f t="shared" ref="AA44:AA47" si="8">SUM(AB44:AF44)</f>
        <v>0</v>
      </c>
      <c r="AB44" s="322">
        <v>0</v>
      </c>
      <c r="AC44" s="322">
        <v>0</v>
      </c>
      <c r="AD44" s="322">
        <v>0</v>
      </c>
      <c r="AE44" s="322">
        <v>0</v>
      </c>
      <c r="AF44" s="322">
        <v>0</v>
      </c>
      <c r="AG44" s="123">
        <f t="shared" ref="AG44:AG47" si="9">SUM(AH44:AK44)</f>
        <v>0</v>
      </c>
      <c r="AH44" s="322">
        <v>0</v>
      </c>
      <c r="AI44" s="322">
        <v>0</v>
      </c>
      <c r="AJ44" s="322">
        <v>0</v>
      </c>
      <c r="AK44" s="83">
        <v>0</v>
      </c>
      <c r="AL44" s="526"/>
      <c r="AM44" s="377"/>
      <c r="AN44" s="377"/>
      <c r="AO44" s="377"/>
      <c r="AP44" s="377"/>
      <c r="AQ44" s="377"/>
      <c r="AR44" s="377"/>
      <c r="AS44" s="377"/>
      <c r="AT44" s="377"/>
      <c r="AU44" s="377"/>
      <c r="AV44" s="377"/>
      <c r="AW44" s="377"/>
      <c r="AX44" s="377"/>
      <c r="AY44" s="377"/>
      <c r="AZ44" s="377"/>
      <c r="BA44" s="377"/>
      <c r="BB44" s="377"/>
      <c r="BC44" s="377"/>
      <c r="BD44" s="377"/>
      <c r="BE44" s="377"/>
      <c r="BF44" s="377"/>
      <c r="BG44" s="377"/>
      <c r="BH44" s="377"/>
      <c r="BI44" s="377"/>
      <c r="BJ44" s="377"/>
      <c r="BK44" s="377"/>
      <c r="BL44" s="377"/>
      <c r="BM44" s="377"/>
      <c r="BN44" s="377"/>
      <c r="BO44" s="377"/>
      <c r="BP44" s="377"/>
      <c r="BQ44" s="377"/>
      <c r="BR44" s="377"/>
      <c r="BS44" s="377"/>
      <c r="BT44" s="377"/>
      <c r="BU44" s="377"/>
      <c r="BV44" s="377"/>
      <c r="BW44" s="377"/>
      <c r="BX44" s="377"/>
      <c r="BY44" s="377"/>
      <c r="BZ44" s="377"/>
      <c r="CA44" s="377"/>
      <c r="CB44" s="377"/>
      <c r="CC44" s="377"/>
      <c r="CD44" s="377"/>
      <c r="CE44" s="377"/>
      <c r="CF44" s="377"/>
      <c r="CG44" s="377"/>
      <c r="CH44" s="377"/>
      <c r="CI44" s="377"/>
      <c r="CJ44" s="377"/>
      <c r="CK44" s="377"/>
      <c r="CL44" s="377"/>
      <c r="CM44" s="377"/>
      <c r="CN44" s="377"/>
      <c r="CO44" s="377"/>
      <c r="CP44" s="377"/>
      <c r="CQ44" s="377"/>
      <c r="CR44" s="377"/>
      <c r="CS44" s="377"/>
      <c r="CT44" s="377"/>
      <c r="CU44" s="377"/>
      <c r="CV44" s="377"/>
      <c r="CW44" s="377"/>
      <c r="CX44" s="377"/>
      <c r="CY44" s="377"/>
      <c r="CZ44" s="377"/>
      <c r="DA44" s="377"/>
      <c r="DB44" s="377"/>
      <c r="DC44" s="377"/>
      <c r="DD44" s="377"/>
      <c r="DE44" s="377"/>
      <c r="DF44" s="377"/>
      <c r="DG44" s="377"/>
      <c r="DH44" s="377"/>
      <c r="DI44" s="377"/>
      <c r="DJ44" s="377"/>
      <c r="DK44" s="377"/>
      <c r="DL44" s="377"/>
      <c r="DM44" s="377"/>
      <c r="DN44" s="377"/>
      <c r="DO44" s="377"/>
      <c r="DP44" s="377"/>
      <c r="DQ44" s="377"/>
      <c r="DR44" s="377"/>
      <c r="DS44" s="377"/>
      <c r="DT44" s="377"/>
      <c r="DU44" s="377"/>
      <c r="DV44" s="377"/>
      <c r="DW44" s="377"/>
      <c r="DX44" s="377"/>
      <c r="DY44" s="377"/>
      <c r="DZ44" s="377"/>
      <c r="EA44" s="377"/>
      <c r="EB44" s="377"/>
      <c r="EC44" s="377"/>
      <c r="ED44" s="377"/>
      <c r="EE44" s="377"/>
      <c r="EF44" s="377"/>
      <c r="EG44" s="377"/>
    </row>
    <row r="45" spans="1:137" ht="21.6" customHeight="1" x14ac:dyDescent="0.15">
      <c r="A45" s="369"/>
      <c r="B45" s="418" t="s">
        <v>395</v>
      </c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20"/>
      <c r="Y45" s="423">
        <v>2</v>
      </c>
      <c r="Z45" s="424">
        <v>2</v>
      </c>
      <c r="AA45" s="124">
        <f t="shared" si="8"/>
        <v>0</v>
      </c>
      <c r="AB45" s="236">
        <v>0</v>
      </c>
      <c r="AC45" s="236">
        <v>0</v>
      </c>
      <c r="AD45" s="236">
        <v>0</v>
      </c>
      <c r="AE45" s="236">
        <v>0</v>
      </c>
      <c r="AF45" s="236">
        <v>0</v>
      </c>
      <c r="AG45" s="124">
        <f t="shared" si="9"/>
        <v>0</v>
      </c>
      <c r="AH45" s="236">
        <v>0</v>
      </c>
      <c r="AI45" s="236">
        <v>0</v>
      </c>
      <c r="AJ45" s="236">
        <v>0</v>
      </c>
      <c r="AK45" s="326">
        <v>0</v>
      </c>
      <c r="AL45" s="526"/>
      <c r="AM45" s="377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  <c r="AX45" s="377"/>
      <c r="AY45" s="377"/>
      <c r="AZ45" s="377"/>
      <c r="BA45" s="377"/>
      <c r="BB45" s="377"/>
      <c r="BC45" s="377"/>
      <c r="BD45" s="377"/>
      <c r="BE45" s="377"/>
      <c r="BF45" s="377"/>
      <c r="BG45" s="377"/>
      <c r="BH45" s="377"/>
      <c r="BI45" s="377"/>
      <c r="BJ45" s="377"/>
      <c r="BK45" s="377"/>
      <c r="BL45" s="377"/>
      <c r="BM45" s="377"/>
      <c r="BN45" s="377"/>
      <c r="BO45" s="377"/>
      <c r="BP45" s="377"/>
      <c r="BQ45" s="377"/>
      <c r="BR45" s="377"/>
      <c r="BS45" s="377"/>
      <c r="BT45" s="377"/>
      <c r="BU45" s="377"/>
      <c r="BV45" s="377"/>
      <c r="BW45" s="377"/>
      <c r="BX45" s="377"/>
      <c r="BY45" s="377"/>
      <c r="BZ45" s="377"/>
      <c r="CA45" s="377"/>
      <c r="CB45" s="377"/>
      <c r="CC45" s="377"/>
      <c r="CD45" s="377"/>
      <c r="CE45" s="377"/>
      <c r="CF45" s="377"/>
      <c r="CG45" s="377"/>
      <c r="CH45" s="377"/>
      <c r="CI45" s="377"/>
      <c r="CJ45" s="377"/>
      <c r="CK45" s="377"/>
      <c r="CL45" s="377"/>
      <c r="CM45" s="377"/>
      <c r="CN45" s="377"/>
      <c r="CO45" s="377"/>
      <c r="CP45" s="377"/>
      <c r="CQ45" s="377"/>
      <c r="CR45" s="377"/>
      <c r="CS45" s="377"/>
      <c r="CT45" s="377"/>
      <c r="CU45" s="377"/>
      <c r="CV45" s="377"/>
      <c r="CW45" s="377"/>
      <c r="CX45" s="377"/>
      <c r="CY45" s="377"/>
      <c r="CZ45" s="377"/>
      <c r="DA45" s="377"/>
      <c r="DB45" s="377"/>
      <c r="DC45" s="377"/>
      <c r="DD45" s="377"/>
      <c r="DE45" s="377"/>
      <c r="DF45" s="377"/>
      <c r="DG45" s="377"/>
      <c r="DH45" s="377"/>
      <c r="DI45" s="377"/>
      <c r="DJ45" s="377"/>
      <c r="DK45" s="377"/>
      <c r="DL45" s="377"/>
      <c r="DM45" s="377"/>
      <c r="DN45" s="377"/>
      <c r="DO45" s="377"/>
      <c r="DP45" s="377"/>
      <c r="DQ45" s="377"/>
      <c r="DR45" s="377"/>
      <c r="DS45" s="377"/>
      <c r="DT45" s="377"/>
      <c r="DU45" s="377"/>
      <c r="DV45" s="377"/>
      <c r="DW45" s="377"/>
      <c r="DX45" s="377"/>
      <c r="DY45" s="377"/>
      <c r="DZ45" s="377"/>
      <c r="EA45" s="377"/>
      <c r="EB45" s="377"/>
      <c r="EC45" s="377"/>
      <c r="ED45" s="377"/>
      <c r="EE45" s="377"/>
      <c r="EF45" s="377"/>
      <c r="EG45" s="377"/>
    </row>
    <row r="46" spans="1:137" ht="21.6" customHeight="1" x14ac:dyDescent="0.15">
      <c r="A46" s="369"/>
      <c r="B46" s="418" t="s">
        <v>396</v>
      </c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20"/>
      <c r="Y46" s="423">
        <v>2</v>
      </c>
      <c r="Z46" s="424">
        <v>3</v>
      </c>
      <c r="AA46" s="124">
        <f t="shared" si="8"/>
        <v>0</v>
      </c>
      <c r="AB46" s="236">
        <v>0</v>
      </c>
      <c r="AC46" s="236">
        <v>0</v>
      </c>
      <c r="AD46" s="236">
        <v>0</v>
      </c>
      <c r="AE46" s="236">
        <v>0</v>
      </c>
      <c r="AF46" s="236">
        <v>0</v>
      </c>
      <c r="AG46" s="124">
        <f t="shared" si="9"/>
        <v>0</v>
      </c>
      <c r="AH46" s="236">
        <v>0</v>
      </c>
      <c r="AI46" s="431">
        <v>0</v>
      </c>
      <c r="AJ46" s="431">
        <v>0</v>
      </c>
      <c r="AK46" s="326">
        <v>0</v>
      </c>
      <c r="AL46" s="526"/>
      <c r="AM46" s="377"/>
      <c r="AN46" s="377"/>
      <c r="AO46" s="377"/>
      <c r="AP46" s="377"/>
      <c r="AQ46" s="377"/>
      <c r="AR46" s="377"/>
      <c r="AS46" s="377"/>
      <c r="AT46" s="377"/>
      <c r="AU46" s="377"/>
      <c r="AV46" s="377"/>
      <c r="AW46" s="377"/>
      <c r="AX46" s="377"/>
      <c r="AY46" s="377"/>
      <c r="AZ46" s="377"/>
      <c r="BA46" s="377"/>
      <c r="BB46" s="377"/>
      <c r="BC46" s="377"/>
      <c r="BD46" s="377"/>
      <c r="BE46" s="377"/>
      <c r="BF46" s="377"/>
      <c r="BG46" s="377"/>
      <c r="BH46" s="377"/>
      <c r="BI46" s="377"/>
      <c r="BJ46" s="377"/>
      <c r="BK46" s="377"/>
      <c r="BL46" s="377"/>
      <c r="BM46" s="377"/>
      <c r="BN46" s="377"/>
      <c r="BO46" s="377"/>
      <c r="BP46" s="377"/>
      <c r="BQ46" s="377"/>
      <c r="BR46" s="377"/>
      <c r="BS46" s="377"/>
      <c r="BT46" s="377"/>
      <c r="BU46" s="377"/>
      <c r="BV46" s="377"/>
      <c r="BW46" s="377"/>
      <c r="BX46" s="377"/>
      <c r="BY46" s="377"/>
      <c r="BZ46" s="377"/>
      <c r="CA46" s="377"/>
      <c r="CB46" s="377"/>
      <c r="CC46" s="377"/>
      <c r="CD46" s="377"/>
      <c r="CE46" s="377"/>
      <c r="CF46" s="377"/>
      <c r="CG46" s="377"/>
      <c r="CH46" s="377"/>
      <c r="CI46" s="377"/>
      <c r="CJ46" s="377"/>
      <c r="CK46" s="377"/>
      <c r="CL46" s="377"/>
      <c r="CM46" s="377"/>
      <c r="CN46" s="377"/>
      <c r="CO46" s="377"/>
      <c r="CP46" s="377"/>
      <c r="CQ46" s="377"/>
      <c r="CR46" s="377"/>
      <c r="CS46" s="377"/>
      <c r="CT46" s="377"/>
      <c r="CU46" s="377"/>
      <c r="CV46" s="377"/>
      <c r="CW46" s="377"/>
      <c r="CX46" s="377"/>
      <c r="CY46" s="377"/>
      <c r="CZ46" s="377"/>
      <c r="DA46" s="377"/>
      <c r="DB46" s="377"/>
      <c r="DC46" s="377"/>
      <c r="DD46" s="377"/>
      <c r="DE46" s="377"/>
      <c r="DF46" s="377"/>
      <c r="DG46" s="377"/>
      <c r="DH46" s="377"/>
      <c r="DI46" s="377"/>
      <c r="DJ46" s="377"/>
      <c r="DK46" s="377"/>
      <c r="DL46" s="377"/>
      <c r="DM46" s="377"/>
      <c r="DN46" s="377"/>
      <c r="DO46" s="377"/>
      <c r="DP46" s="377"/>
      <c r="DQ46" s="377"/>
      <c r="DR46" s="377"/>
      <c r="DS46" s="377"/>
      <c r="DT46" s="377"/>
      <c r="DU46" s="377"/>
      <c r="DV46" s="377"/>
      <c r="DW46" s="377"/>
      <c r="DX46" s="377"/>
      <c r="DY46" s="377"/>
      <c r="DZ46" s="377"/>
      <c r="EA46" s="377"/>
      <c r="EB46" s="377"/>
      <c r="EC46" s="377"/>
      <c r="ED46" s="377"/>
      <c r="EE46" s="377"/>
      <c r="EF46" s="377"/>
      <c r="EG46" s="377"/>
    </row>
    <row r="47" spans="1:137" ht="21.6" customHeight="1" thickBot="1" x14ac:dyDescent="0.2">
      <c r="A47" s="369"/>
      <c r="B47" s="418" t="s">
        <v>397</v>
      </c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20"/>
      <c r="Y47" s="425">
        <v>2</v>
      </c>
      <c r="Z47" s="426">
        <v>4</v>
      </c>
      <c r="AA47" s="125">
        <f t="shared" si="8"/>
        <v>0</v>
      </c>
      <c r="AB47" s="433">
        <v>0</v>
      </c>
      <c r="AC47" s="433">
        <v>0</v>
      </c>
      <c r="AD47" s="427">
        <v>0</v>
      </c>
      <c r="AE47" s="427">
        <v>0</v>
      </c>
      <c r="AF47" s="427">
        <v>0</v>
      </c>
      <c r="AG47" s="125">
        <f t="shared" si="9"/>
        <v>0</v>
      </c>
      <c r="AH47" s="433">
        <v>0</v>
      </c>
      <c r="AI47" s="427">
        <v>0</v>
      </c>
      <c r="AJ47" s="427">
        <v>0</v>
      </c>
      <c r="AK47" s="429">
        <v>0</v>
      </c>
      <c r="AL47" s="526"/>
      <c r="AM47" s="377"/>
      <c r="AN47" s="377"/>
      <c r="AO47" s="377"/>
      <c r="AP47" s="377"/>
      <c r="AQ47" s="377"/>
      <c r="AR47" s="377"/>
      <c r="AS47" s="377"/>
      <c r="AT47" s="377"/>
      <c r="AU47" s="377"/>
      <c r="AV47" s="377"/>
      <c r="AW47" s="377"/>
      <c r="AX47" s="377"/>
      <c r="AY47" s="377"/>
      <c r="AZ47" s="377"/>
      <c r="BA47" s="377"/>
      <c r="BB47" s="377"/>
      <c r="BC47" s="377"/>
      <c r="BD47" s="377"/>
      <c r="BE47" s="377"/>
      <c r="BF47" s="377"/>
      <c r="BG47" s="377"/>
      <c r="BH47" s="377"/>
      <c r="BI47" s="377"/>
      <c r="BJ47" s="377"/>
      <c r="BK47" s="377"/>
      <c r="BL47" s="377"/>
      <c r="BM47" s="377"/>
      <c r="BN47" s="377"/>
      <c r="BO47" s="377"/>
      <c r="BP47" s="377"/>
      <c r="BQ47" s="377"/>
      <c r="BR47" s="377"/>
      <c r="BS47" s="377"/>
      <c r="BT47" s="377"/>
      <c r="BU47" s="377"/>
      <c r="BV47" s="377"/>
      <c r="BW47" s="377"/>
      <c r="BX47" s="377"/>
      <c r="BY47" s="377"/>
      <c r="BZ47" s="377"/>
      <c r="CA47" s="377"/>
      <c r="CB47" s="377"/>
      <c r="CC47" s="377"/>
      <c r="CD47" s="377"/>
      <c r="CE47" s="377"/>
      <c r="CF47" s="377"/>
      <c r="CG47" s="377"/>
      <c r="CH47" s="377"/>
      <c r="CI47" s="377"/>
      <c r="CJ47" s="377"/>
      <c r="CK47" s="377"/>
      <c r="CL47" s="377"/>
      <c r="CM47" s="377"/>
      <c r="CN47" s="377"/>
      <c r="CO47" s="377"/>
      <c r="CP47" s="377"/>
      <c r="CQ47" s="377"/>
      <c r="CR47" s="377"/>
      <c r="CS47" s="377"/>
      <c r="CT47" s="377"/>
      <c r="CU47" s="377"/>
      <c r="CV47" s="377"/>
      <c r="CW47" s="377"/>
      <c r="CX47" s="377"/>
      <c r="CY47" s="377"/>
      <c r="CZ47" s="377"/>
      <c r="DA47" s="377"/>
      <c r="DB47" s="377"/>
      <c r="DC47" s="377"/>
      <c r="DD47" s="377"/>
      <c r="DE47" s="377"/>
      <c r="DF47" s="377"/>
      <c r="DG47" s="377"/>
      <c r="DH47" s="377"/>
      <c r="DI47" s="377"/>
      <c r="DJ47" s="377"/>
      <c r="DK47" s="377"/>
      <c r="DL47" s="377"/>
      <c r="DM47" s="377"/>
      <c r="DN47" s="377"/>
      <c r="DO47" s="377"/>
      <c r="DP47" s="377"/>
      <c r="DQ47" s="377"/>
      <c r="DR47" s="377"/>
      <c r="DS47" s="377"/>
      <c r="DT47" s="377"/>
      <c r="DU47" s="377"/>
      <c r="DV47" s="377"/>
      <c r="DW47" s="377"/>
      <c r="DX47" s="377"/>
      <c r="DY47" s="377"/>
      <c r="DZ47" s="377"/>
      <c r="EA47" s="377"/>
      <c r="EB47" s="377"/>
      <c r="EC47" s="377"/>
      <c r="ED47" s="377"/>
      <c r="EE47" s="377"/>
      <c r="EF47" s="377"/>
      <c r="EG47" s="377"/>
    </row>
    <row r="48" spans="1:137" ht="21.6" customHeight="1" thickBot="1" x14ac:dyDescent="0.2">
      <c r="A48" s="369"/>
      <c r="B48" s="418" t="s">
        <v>398</v>
      </c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41"/>
      <c r="Y48" s="453"/>
      <c r="Z48" s="454"/>
      <c r="AA48" s="455">
        <v>0</v>
      </c>
      <c r="AB48" s="455">
        <v>0</v>
      </c>
      <c r="AC48" s="455">
        <v>0</v>
      </c>
      <c r="AD48" s="455">
        <v>0</v>
      </c>
      <c r="AE48" s="455">
        <v>0</v>
      </c>
      <c r="AF48" s="455">
        <v>0</v>
      </c>
      <c r="AG48" s="455">
        <v>0</v>
      </c>
      <c r="AH48" s="455">
        <v>0</v>
      </c>
      <c r="AI48" s="455">
        <v>0</v>
      </c>
      <c r="AJ48" s="455">
        <v>0</v>
      </c>
      <c r="AK48" s="455">
        <v>0</v>
      </c>
      <c r="AL48" s="526"/>
      <c r="AM48" s="377"/>
      <c r="AN48" s="377"/>
      <c r="AO48" s="377"/>
      <c r="AP48" s="377"/>
      <c r="AQ48" s="377"/>
      <c r="AR48" s="377"/>
      <c r="AS48" s="377"/>
      <c r="AT48" s="377"/>
      <c r="AU48" s="377"/>
      <c r="AV48" s="377"/>
      <c r="AW48" s="377"/>
      <c r="AX48" s="377"/>
      <c r="AY48" s="377"/>
      <c r="AZ48" s="377"/>
      <c r="BA48" s="377"/>
      <c r="BB48" s="377"/>
      <c r="BC48" s="377"/>
      <c r="BD48" s="377"/>
      <c r="BE48" s="377"/>
      <c r="BF48" s="377"/>
      <c r="BG48" s="377"/>
      <c r="BH48" s="377"/>
      <c r="BI48" s="377"/>
      <c r="BJ48" s="377"/>
      <c r="BK48" s="377"/>
      <c r="BL48" s="377"/>
      <c r="BM48" s="377"/>
      <c r="BN48" s="377"/>
      <c r="BO48" s="377"/>
      <c r="BP48" s="377"/>
      <c r="BQ48" s="377"/>
      <c r="BR48" s="377"/>
      <c r="BS48" s="377"/>
      <c r="BT48" s="377"/>
      <c r="BU48" s="377"/>
      <c r="BV48" s="377"/>
      <c r="BW48" s="377"/>
      <c r="BX48" s="377"/>
      <c r="BY48" s="377"/>
      <c r="BZ48" s="377"/>
      <c r="CA48" s="377"/>
      <c r="CB48" s="377"/>
      <c r="CC48" s="377"/>
      <c r="CD48" s="377"/>
      <c r="CE48" s="377"/>
      <c r="CF48" s="377"/>
      <c r="CG48" s="377"/>
      <c r="CH48" s="377"/>
      <c r="CI48" s="377"/>
      <c r="CJ48" s="377"/>
      <c r="CK48" s="377"/>
      <c r="CL48" s="377"/>
      <c r="CM48" s="377"/>
      <c r="CN48" s="377"/>
      <c r="CO48" s="377"/>
      <c r="CP48" s="377"/>
      <c r="CQ48" s="377"/>
      <c r="CR48" s="377"/>
      <c r="CS48" s="377"/>
      <c r="CT48" s="377"/>
      <c r="CU48" s="377"/>
      <c r="CV48" s="377"/>
      <c r="CW48" s="377"/>
      <c r="CX48" s="377"/>
      <c r="CY48" s="377"/>
      <c r="CZ48" s="377"/>
      <c r="DA48" s="377"/>
      <c r="DB48" s="377"/>
      <c r="DC48" s="377"/>
      <c r="DD48" s="377"/>
      <c r="DE48" s="377"/>
      <c r="DF48" s="377"/>
      <c r="DG48" s="377"/>
      <c r="DH48" s="377"/>
      <c r="DI48" s="377"/>
      <c r="DJ48" s="377"/>
      <c r="DK48" s="377"/>
      <c r="DL48" s="377"/>
      <c r="DM48" s="377"/>
      <c r="DN48" s="377"/>
      <c r="DO48" s="377"/>
      <c r="DP48" s="377"/>
      <c r="DQ48" s="377"/>
      <c r="DR48" s="377"/>
      <c r="DS48" s="377"/>
      <c r="DT48" s="377"/>
      <c r="DU48" s="377"/>
      <c r="DV48" s="377"/>
      <c r="DW48" s="377"/>
      <c r="DX48" s="377"/>
      <c r="DY48" s="377"/>
      <c r="DZ48" s="377"/>
      <c r="EA48" s="377"/>
      <c r="EB48" s="377"/>
      <c r="EC48" s="377"/>
      <c r="ED48" s="377"/>
      <c r="EE48" s="377"/>
      <c r="EF48" s="377"/>
      <c r="EG48" s="377"/>
    </row>
    <row r="49" spans="1:137" ht="21.6" customHeight="1" thickBot="1" x14ac:dyDescent="0.2">
      <c r="A49" s="369"/>
      <c r="B49" s="418" t="s">
        <v>399</v>
      </c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20"/>
      <c r="Y49" s="456">
        <v>2</v>
      </c>
      <c r="Z49" s="457">
        <v>5</v>
      </c>
      <c r="AA49" s="114">
        <f t="shared" ref="AA49:AA60" si="10">SUM(AB49:AF49)</f>
        <v>5967</v>
      </c>
      <c r="AB49" s="114">
        <f>AB12+AB14+AB15+AB16+AB17+AB23+AB32+AB40+AB43+AB44+AB45+AB46+AB47+AB48</f>
        <v>0</v>
      </c>
      <c r="AC49" s="114">
        <f t="shared" ref="AC49:AF49" si="11">AC12+AC14+AC15+AC16+AC17+AC23+AC32+AC40+AC43+AC44+AC45+AC46+AC47+AC48</f>
        <v>1632</v>
      </c>
      <c r="AD49" s="114">
        <f t="shared" si="11"/>
        <v>308</v>
      </c>
      <c r="AE49" s="114">
        <f t="shared" si="11"/>
        <v>0</v>
      </c>
      <c r="AF49" s="114">
        <f t="shared" si="11"/>
        <v>4027</v>
      </c>
      <c r="AG49" s="114">
        <f t="shared" ref="AG49:AG60" si="12">SUM(AH49:AK49)</f>
        <v>78189</v>
      </c>
      <c r="AH49" s="114">
        <f t="shared" ref="AH49:AK49" si="13">AH12+AH14+AH15+AH16+AH17+AH23+AH32+AH40+AH43+AH44+AH45+AH46+AH47+AH48</f>
        <v>2473</v>
      </c>
      <c r="AI49" s="114">
        <f t="shared" si="13"/>
        <v>0</v>
      </c>
      <c r="AJ49" s="114">
        <f t="shared" si="13"/>
        <v>0</v>
      </c>
      <c r="AK49" s="458">
        <f t="shared" si="13"/>
        <v>75716</v>
      </c>
      <c r="AL49" s="526"/>
      <c r="AM49" s="377"/>
      <c r="AN49" s="377"/>
      <c r="AO49" s="377"/>
      <c r="AP49" s="377"/>
      <c r="AQ49" s="377"/>
      <c r="AR49" s="377"/>
      <c r="AS49" s="377"/>
      <c r="AT49" s="377"/>
      <c r="AU49" s="377"/>
      <c r="AV49" s="377"/>
      <c r="AW49" s="377"/>
      <c r="AX49" s="377"/>
      <c r="AY49" s="377"/>
      <c r="AZ49" s="377"/>
      <c r="BA49" s="377"/>
      <c r="BB49" s="377"/>
      <c r="BC49" s="377"/>
      <c r="BD49" s="377"/>
      <c r="BE49" s="377"/>
      <c r="BF49" s="377"/>
      <c r="BG49" s="377"/>
      <c r="BH49" s="377"/>
      <c r="BI49" s="377"/>
      <c r="BJ49" s="377"/>
      <c r="BK49" s="377"/>
      <c r="BL49" s="377"/>
      <c r="BM49" s="377"/>
      <c r="BN49" s="377"/>
      <c r="BO49" s="377"/>
      <c r="BP49" s="377"/>
      <c r="BQ49" s="377"/>
      <c r="BR49" s="377"/>
      <c r="BS49" s="377"/>
      <c r="BT49" s="377"/>
      <c r="BU49" s="377"/>
      <c r="BV49" s="377"/>
      <c r="BW49" s="377"/>
      <c r="BX49" s="377"/>
      <c r="BY49" s="377"/>
      <c r="BZ49" s="377"/>
      <c r="CA49" s="377"/>
      <c r="CB49" s="377"/>
      <c r="CC49" s="377"/>
      <c r="CD49" s="377"/>
      <c r="CE49" s="377"/>
      <c r="CF49" s="377"/>
      <c r="CG49" s="377"/>
      <c r="CH49" s="377"/>
      <c r="CI49" s="377"/>
      <c r="CJ49" s="377"/>
      <c r="CK49" s="377"/>
      <c r="CL49" s="377"/>
      <c r="CM49" s="377"/>
      <c r="CN49" s="377"/>
      <c r="CO49" s="377"/>
      <c r="CP49" s="377"/>
      <c r="CQ49" s="377"/>
      <c r="CR49" s="377"/>
      <c r="CS49" s="377"/>
      <c r="CT49" s="377"/>
      <c r="CU49" s="377"/>
      <c r="CV49" s="377"/>
      <c r="CW49" s="377"/>
      <c r="CX49" s="377"/>
      <c r="CY49" s="377"/>
      <c r="CZ49" s="377"/>
      <c r="DA49" s="377"/>
      <c r="DB49" s="377"/>
      <c r="DC49" s="377"/>
      <c r="DD49" s="377"/>
      <c r="DE49" s="377"/>
      <c r="DF49" s="377"/>
      <c r="DG49" s="377"/>
      <c r="DH49" s="377"/>
      <c r="DI49" s="377"/>
      <c r="DJ49" s="377"/>
      <c r="DK49" s="377"/>
      <c r="DL49" s="377"/>
      <c r="DM49" s="377"/>
      <c r="DN49" s="377"/>
      <c r="DO49" s="377"/>
      <c r="DP49" s="377"/>
      <c r="DQ49" s="377"/>
      <c r="DR49" s="377"/>
      <c r="DS49" s="377"/>
      <c r="DT49" s="377"/>
      <c r="DU49" s="377"/>
      <c r="DV49" s="377"/>
      <c r="DW49" s="377"/>
      <c r="DX49" s="377"/>
      <c r="DY49" s="377"/>
      <c r="DZ49" s="377"/>
      <c r="EA49" s="377"/>
      <c r="EB49" s="377"/>
      <c r="EC49" s="377"/>
      <c r="ED49" s="377"/>
      <c r="EE49" s="377"/>
      <c r="EF49" s="377"/>
      <c r="EG49" s="377"/>
    </row>
    <row r="50" spans="1:137" ht="21.6" customHeight="1" x14ac:dyDescent="0.15">
      <c r="A50" s="369"/>
      <c r="B50" s="418" t="s">
        <v>400</v>
      </c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20"/>
      <c r="Y50" s="421">
        <v>2</v>
      </c>
      <c r="Z50" s="422">
        <v>6</v>
      </c>
      <c r="AA50" s="123">
        <f t="shared" si="10"/>
        <v>0</v>
      </c>
      <c r="AB50" s="322">
        <v>0</v>
      </c>
      <c r="AC50" s="322">
        <v>0</v>
      </c>
      <c r="AD50" s="322">
        <v>0</v>
      </c>
      <c r="AE50" s="322">
        <v>0</v>
      </c>
      <c r="AF50" s="322">
        <v>0</v>
      </c>
      <c r="AG50" s="123">
        <f t="shared" si="12"/>
        <v>321</v>
      </c>
      <c r="AH50" s="322">
        <v>0</v>
      </c>
      <c r="AI50" s="322">
        <v>0</v>
      </c>
      <c r="AJ50" s="322">
        <v>0</v>
      </c>
      <c r="AK50" s="83">
        <v>321</v>
      </c>
      <c r="AL50" s="526"/>
      <c r="AM50" s="377"/>
      <c r="AN50" s="377"/>
      <c r="AO50" s="377"/>
      <c r="AP50" s="377"/>
      <c r="AQ50" s="377"/>
      <c r="AR50" s="377"/>
      <c r="AS50" s="377"/>
      <c r="AT50" s="377"/>
      <c r="AU50" s="377"/>
      <c r="AV50" s="377"/>
      <c r="AW50" s="377"/>
      <c r="AX50" s="377"/>
      <c r="AY50" s="377"/>
      <c r="AZ50" s="377"/>
      <c r="BA50" s="377"/>
      <c r="BB50" s="377"/>
      <c r="BC50" s="377"/>
      <c r="BD50" s="377"/>
      <c r="BE50" s="377"/>
      <c r="BF50" s="377"/>
      <c r="BG50" s="377"/>
      <c r="BH50" s="377"/>
      <c r="BI50" s="377"/>
      <c r="BJ50" s="377"/>
      <c r="BK50" s="377"/>
      <c r="BL50" s="377"/>
      <c r="BM50" s="377"/>
      <c r="BN50" s="377"/>
      <c r="BO50" s="377"/>
      <c r="BP50" s="377"/>
      <c r="BQ50" s="377"/>
      <c r="BR50" s="377"/>
      <c r="BS50" s="377"/>
      <c r="BT50" s="377"/>
      <c r="BU50" s="377"/>
      <c r="BV50" s="377"/>
      <c r="BW50" s="377"/>
      <c r="BX50" s="377"/>
      <c r="BY50" s="377"/>
      <c r="BZ50" s="377"/>
      <c r="CA50" s="377"/>
      <c r="CB50" s="377"/>
      <c r="CC50" s="377"/>
      <c r="CD50" s="377"/>
      <c r="CE50" s="377"/>
      <c r="CF50" s="377"/>
      <c r="CG50" s="377"/>
      <c r="CH50" s="377"/>
      <c r="CI50" s="377"/>
      <c r="CJ50" s="377"/>
      <c r="CK50" s="377"/>
      <c r="CL50" s="377"/>
      <c r="CM50" s="377"/>
      <c r="CN50" s="377"/>
      <c r="CO50" s="377"/>
      <c r="CP50" s="377"/>
      <c r="CQ50" s="377"/>
      <c r="CR50" s="377"/>
      <c r="CS50" s="377"/>
      <c r="CT50" s="377"/>
      <c r="CU50" s="377"/>
      <c r="CV50" s="377"/>
      <c r="CW50" s="377"/>
      <c r="CX50" s="377"/>
      <c r="CY50" s="377"/>
      <c r="CZ50" s="377"/>
      <c r="DA50" s="377"/>
      <c r="DB50" s="377"/>
      <c r="DC50" s="377"/>
      <c r="DD50" s="377"/>
      <c r="DE50" s="377"/>
      <c r="DF50" s="377"/>
      <c r="DG50" s="377"/>
      <c r="DH50" s="377"/>
      <c r="DI50" s="377"/>
      <c r="DJ50" s="377"/>
      <c r="DK50" s="377"/>
      <c r="DL50" s="377"/>
      <c r="DM50" s="377"/>
      <c r="DN50" s="377"/>
      <c r="DO50" s="377"/>
      <c r="DP50" s="377"/>
      <c r="DQ50" s="377"/>
      <c r="DR50" s="377"/>
      <c r="DS50" s="377"/>
      <c r="DT50" s="377"/>
      <c r="DU50" s="377"/>
      <c r="DV50" s="377"/>
      <c r="DW50" s="377"/>
      <c r="DX50" s="377"/>
      <c r="DY50" s="377"/>
      <c r="DZ50" s="377"/>
      <c r="EA50" s="377"/>
      <c r="EB50" s="377"/>
      <c r="EC50" s="377"/>
      <c r="ED50" s="377"/>
      <c r="EE50" s="377"/>
      <c r="EF50" s="377"/>
      <c r="EG50" s="377"/>
    </row>
    <row r="51" spans="1:137" ht="21.6" customHeight="1" x14ac:dyDescent="0.15">
      <c r="A51" s="369"/>
      <c r="B51" s="418" t="s">
        <v>401</v>
      </c>
      <c r="C51" s="419"/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20"/>
      <c r="Y51" s="423">
        <v>2</v>
      </c>
      <c r="Z51" s="424">
        <v>7</v>
      </c>
      <c r="AA51" s="124">
        <f t="shared" si="10"/>
        <v>3945</v>
      </c>
      <c r="AB51" s="236">
        <v>0</v>
      </c>
      <c r="AC51" s="236">
        <v>0</v>
      </c>
      <c r="AD51" s="236">
        <v>0</v>
      </c>
      <c r="AE51" s="236">
        <v>0</v>
      </c>
      <c r="AF51" s="236">
        <v>3945</v>
      </c>
      <c r="AG51" s="124">
        <f t="shared" si="12"/>
        <v>0</v>
      </c>
      <c r="AH51" s="236">
        <v>0</v>
      </c>
      <c r="AI51" s="236">
        <v>0</v>
      </c>
      <c r="AJ51" s="236">
        <v>0</v>
      </c>
      <c r="AK51" s="326">
        <v>0</v>
      </c>
      <c r="AL51" s="526"/>
      <c r="AM51" s="377"/>
      <c r="AN51" s="377"/>
      <c r="AO51" s="377"/>
      <c r="AP51" s="377"/>
      <c r="AQ51" s="377"/>
      <c r="AR51" s="377"/>
      <c r="AS51" s="377"/>
      <c r="AT51" s="377"/>
      <c r="AU51" s="377"/>
      <c r="AV51" s="377"/>
      <c r="AW51" s="377"/>
      <c r="AX51" s="377"/>
      <c r="AY51" s="377"/>
      <c r="AZ51" s="377"/>
      <c r="BA51" s="377"/>
      <c r="BB51" s="377"/>
      <c r="BC51" s="377"/>
      <c r="BD51" s="377"/>
      <c r="BE51" s="377"/>
      <c r="BF51" s="377"/>
      <c r="BG51" s="377"/>
      <c r="BH51" s="377"/>
      <c r="BI51" s="377"/>
      <c r="BJ51" s="377"/>
      <c r="BK51" s="377"/>
      <c r="BL51" s="377"/>
      <c r="BM51" s="377"/>
      <c r="BN51" s="377"/>
      <c r="BO51" s="377"/>
      <c r="BP51" s="377"/>
      <c r="BQ51" s="377"/>
      <c r="BR51" s="377"/>
      <c r="BS51" s="377"/>
      <c r="BT51" s="377"/>
      <c r="BU51" s="377"/>
      <c r="BV51" s="377"/>
      <c r="BW51" s="377"/>
      <c r="BX51" s="377"/>
      <c r="BY51" s="377"/>
      <c r="BZ51" s="377"/>
      <c r="CA51" s="377"/>
      <c r="CB51" s="377"/>
      <c r="CC51" s="377"/>
      <c r="CD51" s="377"/>
      <c r="CE51" s="377"/>
      <c r="CF51" s="377"/>
      <c r="CG51" s="377"/>
      <c r="CH51" s="377"/>
      <c r="CI51" s="377"/>
      <c r="CJ51" s="377"/>
      <c r="CK51" s="377"/>
      <c r="CL51" s="377"/>
      <c r="CM51" s="377"/>
      <c r="CN51" s="377"/>
      <c r="CO51" s="377"/>
      <c r="CP51" s="377"/>
      <c r="CQ51" s="377"/>
      <c r="CR51" s="377"/>
      <c r="CS51" s="377"/>
      <c r="CT51" s="377"/>
      <c r="CU51" s="377"/>
      <c r="CV51" s="377"/>
      <c r="CW51" s="377"/>
      <c r="CX51" s="377"/>
      <c r="CY51" s="377"/>
      <c r="CZ51" s="377"/>
      <c r="DA51" s="377"/>
      <c r="DB51" s="377"/>
      <c r="DC51" s="377"/>
      <c r="DD51" s="377"/>
      <c r="DE51" s="377"/>
      <c r="DF51" s="377"/>
      <c r="DG51" s="377"/>
      <c r="DH51" s="377"/>
      <c r="DI51" s="377"/>
      <c r="DJ51" s="377"/>
      <c r="DK51" s="377"/>
      <c r="DL51" s="377"/>
      <c r="DM51" s="377"/>
      <c r="DN51" s="377"/>
      <c r="DO51" s="377"/>
      <c r="DP51" s="377"/>
      <c r="DQ51" s="377"/>
      <c r="DR51" s="377"/>
      <c r="DS51" s="377"/>
      <c r="DT51" s="377"/>
      <c r="DU51" s="377"/>
      <c r="DV51" s="377"/>
      <c r="DW51" s="377"/>
      <c r="DX51" s="377"/>
      <c r="DY51" s="377"/>
      <c r="DZ51" s="377"/>
      <c r="EA51" s="377"/>
      <c r="EB51" s="377"/>
      <c r="EC51" s="377"/>
      <c r="ED51" s="377"/>
      <c r="EE51" s="377"/>
      <c r="EF51" s="377"/>
      <c r="EG51" s="377"/>
    </row>
    <row r="52" spans="1:137" ht="21.6" customHeight="1" x14ac:dyDescent="0.15">
      <c r="A52" s="369"/>
      <c r="B52" s="418" t="s">
        <v>402</v>
      </c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20"/>
      <c r="Y52" s="423">
        <v>2</v>
      </c>
      <c r="Z52" s="424">
        <v>8</v>
      </c>
      <c r="AA52" s="124">
        <f t="shared" si="10"/>
        <v>0</v>
      </c>
      <c r="AB52" s="236">
        <v>0</v>
      </c>
      <c r="AC52" s="236">
        <v>0</v>
      </c>
      <c r="AD52" s="236">
        <v>0</v>
      </c>
      <c r="AE52" s="236">
        <v>0</v>
      </c>
      <c r="AF52" s="431">
        <v>0</v>
      </c>
      <c r="AG52" s="124">
        <f t="shared" si="12"/>
        <v>4722</v>
      </c>
      <c r="AH52" s="236">
        <v>0</v>
      </c>
      <c r="AI52" s="236">
        <v>0</v>
      </c>
      <c r="AJ52" s="236">
        <v>0</v>
      </c>
      <c r="AK52" s="326">
        <v>4722</v>
      </c>
      <c r="AL52" s="526"/>
      <c r="AM52" s="377"/>
      <c r="AN52" s="377"/>
      <c r="AO52" s="377"/>
      <c r="AP52" s="377"/>
      <c r="AQ52" s="377"/>
      <c r="AR52" s="377"/>
      <c r="AS52" s="377"/>
      <c r="AT52" s="377"/>
      <c r="AU52" s="377"/>
      <c r="AV52" s="377"/>
      <c r="AW52" s="377"/>
      <c r="AX52" s="377"/>
      <c r="AY52" s="377"/>
      <c r="AZ52" s="377"/>
      <c r="BA52" s="377"/>
      <c r="BB52" s="377"/>
      <c r="BC52" s="377"/>
      <c r="BD52" s="377"/>
      <c r="BE52" s="377"/>
      <c r="BF52" s="377"/>
      <c r="BG52" s="377"/>
      <c r="BH52" s="377"/>
      <c r="BI52" s="377"/>
      <c r="BJ52" s="377"/>
      <c r="BK52" s="377"/>
      <c r="BL52" s="377"/>
      <c r="BM52" s="377"/>
      <c r="BN52" s="377"/>
      <c r="BO52" s="377"/>
      <c r="BP52" s="377"/>
      <c r="BQ52" s="377"/>
      <c r="BR52" s="377"/>
      <c r="BS52" s="377"/>
      <c r="BT52" s="377"/>
      <c r="BU52" s="377"/>
      <c r="BV52" s="377"/>
      <c r="BW52" s="377"/>
      <c r="BX52" s="377"/>
      <c r="BY52" s="377"/>
      <c r="BZ52" s="377"/>
      <c r="CA52" s="377"/>
      <c r="CB52" s="377"/>
      <c r="CC52" s="377"/>
      <c r="CD52" s="377"/>
      <c r="CE52" s="377"/>
      <c r="CF52" s="377"/>
      <c r="CG52" s="377"/>
      <c r="CH52" s="377"/>
      <c r="CI52" s="377"/>
      <c r="CJ52" s="377"/>
      <c r="CK52" s="377"/>
      <c r="CL52" s="377"/>
      <c r="CM52" s="377"/>
      <c r="CN52" s="377"/>
      <c r="CO52" s="377"/>
      <c r="CP52" s="377"/>
      <c r="CQ52" s="377"/>
      <c r="CR52" s="377"/>
      <c r="CS52" s="377"/>
      <c r="CT52" s="377"/>
      <c r="CU52" s="377"/>
      <c r="CV52" s="377"/>
      <c r="CW52" s="377"/>
      <c r="CX52" s="377"/>
      <c r="CY52" s="377"/>
      <c r="CZ52" s="377"/>
      <c r="DA52" s="377"/>
      <c r="DB52" s="377"/>
      <c r="DC52" s="377"/>
      <c r="DD52" s="377"/>
      <c r="DE52" s="377"/>
      <c r="DF52" s="377"/>
      <c r="DG52" s="377"/>
      <c r="DH52" s="377"/>
      <c r="DI52" s="377"/>
      <c r="DJ52" s="377"/>
      <c r="DK52" s="377"/>
      <c r="DL52" s="377"/>
      <c r="DM52" s="377"/>
      <c r="DN52" s="377"/>
      <c r="DO52" s="377"/>
      <c r="DP52" s="377"/>
      <c r="DQ52" s="377"/>
      <c r="DR52" s="377"/>
      <c r="DS52" s="377"/>
      <c r="DT52" s="377"/>
      <c r="DU52" s="377"/>
      <c r="DV52" s="377"/>
      <c r="DW52" s="377"/>
      <c r="DX52" s="377"/>
      <c r="DY52" s="377"/>
      <c r="DZ52" s="377"/>
      <c r="EA52" s="377"/>
      <c r="EB52" s="377"/>
      <c r="EC52" s="377"/>
      <c r="ED52" s="377"/>
      <c r="EE52" s="377"/>
      <c r="EF52" s="377"/>
      <c r="EG52" s="377"/>
    </row>
    <row r="53" spans="1:137" ht="21.6" customHeight="1" x14ac:dyDescent="0.15">
      <c r="A53" s="369"/>
      <c r="B53" s="418" t="s">
        <v>403</v>
      </c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20"/>
      <c r="Y53" s="423">
        <v>2</v>
      </c>
      <c r="Z53" s="424">
        <v>9</v>
      </c>
      <c r="AA53" s="124">
        <f t="shared" si="10"/>
        <v>0</v>
      </c>
      <c r="AB53" s="236">
        <v>0</v>
      </c>
      <c r="AC53" s="236">
        <v>0</v>
      </c>
      <c r="AD53" s="236">
        <v>0</v>
      </c>
      <c r="AE53" s="236">
        <v>0</v>
      </c>
      <c r="AF53" s="236">
        <v>0</v>
      </c>
      <c r="AG53" s="124">
        <f t="shared" si="12"/>
        <v>0</v>
      </c>
      <c r="AH53" s="236">
        <v>0</v>
      </c>
      <c r="AI53" s="236">
        <v>0</v>
      </c>
      <c r="AJ53" s="236">
        <v>0</v>
      </c>
      <c r="AK53" s="326">
        <v>0</v>
      </c>
      <c r="AL53" s="526"/>
      <c r="AM53" s="377"/>
      <c r="AN53" s="377"/>
      <c r="AO53" s="377"/>
      <c r="AP53" s="377"/>
      <c r="AQ53" s="377"/>
      <c r="AR53" s="377"/>
      <c r="AS53" s="377"/>
      <c r="AT53" s="377"/>
      <c r="AU53" s="377"/>
      <c r="AV53" s="377"/>
      <c r="AW53" s="377"/>
      <c r="AX53" s="377"/>
      <c r="AY53" s="377"/>
      <c r="AZ53" s="377"/>
      <c r="BA53" s="377"/>
      <c r="BB53" s="377"/>
      <c r="BC53" s="377"/>
      <c r="BD53" s="377"/>
      <c r="BE53" s="377"/>
      <c r="BF53" s="377"/>
      <c r="BG53" s="377"/>
      <c r="BH53" s="377"/>
      <c r="BI53" s="377"/>
      <c r="BJ53" s="377"/>
      <c r="BK53" s="377"/>
      <c r="BL53" s="377"/>
      <c r="BM53" s="377"/>
      <c r="BN53" s="377"/>
      <c r="BO53" s="377"/>
      <c r="BP53" s="377"/>
      <c r="BQ53" s="377"/>
      <c r="BR53" s="377"/>
      <c r="BS53" s="377"/>
      <c r="BT53" s="377"/>
      <c r="BU53" s="377"/>
      <c r="BV53" s="377"/>
      <c r="BW53" s="377"/>
      <c r="BX53" s="377"/>
      <c r="BY53" s="377"/>
      <c r="BZ53" s="377"/>
      <c r="CA53" s="377"/>
      <c r="CB53" s="377"/>
      <c r="CC53" s="377"/>
      <c r="CD53" s="377"/>
      <c r="CE53" s="377"/>
      <c r="CF53" s="377"/>
      <c r="CG53" s="377"/>
      <c r="CH53" s="377"/>
      <c r="CI53" s="377"/>
      <c r="CJ53" s="377"/>
      <c r="CK53" s="377"/>
      <c r="CL53" s="377"/>
      <c r="CM53" s="377"/>
      <c r="CN53" s="377"/>
      <c r="CO53" s="377"/>
      <c r="CP53" s="377"/>
      <c r="CQ53" s="377"/>
      <c r="CR53" s="377"/>
      <c r="CS53" s="377"/>
      <c r="CT53" s="377"/>
      <c r="CU53" s="377"/>
      <c r="CV53" s="377"/>
      <c r="CW53" s="377"/>
      <c r="CX53" s="377"/>
      <c r="CY53" s="377"/>
      <c r="CZ53" s="377"/>
      <c r="DA53" s="377"/>
      <c r="DB53" s="377"/>
      <c r="DC53" s="377"/>
      <c r="DD53" s="377"/>
      <c r="DE53" s="377"/>
      <c r="DF53" s="377"/>
      <c r="DG53" s="377"/>
      <c r="DH53" s="377"/>
      <c r="DI53" s="377"/>
      <c r="DJ53" s="377"/>
      <c r="DK53" s="377"/>
      <c r="DL53" s="377"/>
      <c r="DM53" s="377"/>
      <c r="DN53" s="377"/>
      <c r="DO53" s="377"/>
      <c r="DP53" s="377"/>
      <c r="DQ53" s="377"/>
      <c r="DR53" s="377"/>
      <c r="DS53" s="377"/>
      <c r="DT53" s="377"/>
      <c r="DU53" s="377"/>
      <c r="DV53" s="377"/>
      <c r="DW53" s="377"/>
      <c r="DX53" s="377"/>
      <c r="DY53" s="377"/>
      <c r="DZ53" s="377"/>
      <c r="EA53" s="377"/>
      <c r="EB53" s="377"/>
      <c r="EC53" s="377"/>
      <c r="ED53" s="377"/>
      <c r="EE53" s="377"/>
      <c r="EF53" s="377"/>
      <c r="EG53" s="377"/>
    </row>
    <row r="54" spans="1:137" ht="21.6" customHeight="1" x14ac:dyDescent="0.15">
      <c r="A54" s="369"/>
      <c r="B54" s="418" t="s">
        <v>404</v>
      </c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20"/>
      <c r="Y54" s="423">
        <v>3</v>
      </c>
      <c r="Z54" s="424">
        <v>0</v>
      </c>
      <c r="AA54" s="124">
        <f t="shared" si="10"/>
        <v>0</v>
      </c>
      <c r="AB54" s="236">
        <v>0</v>
      </c>
      <c r="AC54" s="236">
        <v>0</v>
      </c>
      <c r="AD54" s="236">
        <v>0</v>
      </c>
      <c r="AE54" s="236">
        <v>0</v>
      </c>
      <c r="AF54" s="236">
        <v>0</v>
      </c>
      <c r="AG54" s="124">
        <f t="shared" si="12"/>
        <v>0</v>
      </c>
      <c r="AH54" s="236">
        <v>0</v>
      </c>
      <c r="AI54" s="236">
        <v>0</v>
      </c>
      <c r="AJ54" s="236">
        <v>0</v>
      </c>
      <c r="AK54" s="326">
        <v>0</v>
      </c>
      <c r="AL54" s="526"/>
      <c r="AM54" s="438"/>
      <c r="AN54" s="377"/>
      <c r="AO54" s="377"/>
      <c r="AP54" s="377"/>
      <c r="AQ54" s="377"/>
      <c r="AR54" s="377"/>
      <c r="AS54" s="377"/>
      <c r="AT54" s="377"/>
      <c r="AU54" s="377"/>
      <c r="AV54" s="377"/>
      <c r="AW54" s="377"/>
      <c r="AX54" s="377"/>
      <c r="AY54" s="377"/>
      <c r="AZ54" s="377"/>
      <c r="BA54" s="377"/>
      <c r="BB54" s="377"/>
      <c r="BC54" s="377"/>
      <c r="BD54" s="377"/>
      <c r="BE54" s="377"/>
      <c r="BF54" s="377"/>
      <c r="BG54" s="377"/>
      <c r="BH54" s="377"/>
      <c r="BI54" s="377"/>
      <c r="BJ54" s="377"/>
      <c r="BK54" s="377"/>
      <c r="BL54" s="377"/>
      <c r="BM54" s="377"/>
      <c r="BN54" s="377"/>
      <c r="BO54" s="377"/>
      <c r="BP54" s="377"/>
      <c r="BQ54" s="377"/>
      <c r="BR54" s="377"/>
      <c r="BS54" s="377"/>
      <c r="BT54" s="377"/>
      <c r="BU54" s="377"/>
      <c r="BV54" s="377"/>
      <c r="BW54" s="377"/>
      <c r="BX54" s="377"/>
      <c r="BY54" s="377"/>
      <c r="BZ54" s="377"/>
      <c r="CA54" s="377"/>
      <c r="CB54" s="377"/>
      <c r="CC54" s="377"/>
      <c r="CD54" s="377"/>
      <c r="CE54" s="377"/>
      <c r="CF54" s="377"/>
      <c r="CG54" s="377"/>
      <c r="CH54" s="377"/>
      <c r="CI54" s="377"/>
      <c r="CJ54" s="377"/>
      <c r="CK54" s="377"/>
      <c r="CL54" s="377"/>
      <c r="CM54" s="377"/>
      <c r="CN54" s="377"/>
      <c r="CO54" s="377"/>
      <c r="CP54" s="377"/>
      <c r="CQ54" s="377"/>
      <c r="CR54" s="377"/>
      <c r="CS54" s="377"/>
      <c r="CT54" s="377"/>
      <c r="CU54" s="377"/>
      <c r="CV54" s="377"/>
      <c r="CW54" s="377"/>
      <c r="CX54" s="377"/>
      <c r="CY54" s="377"/>
      <c r="CZ54" s="377"/>
      <c r="DA54" s="377"/>
      <c r="DB54" s="377"/>
      <c r="DC54" s="377"/>
      <c r="DD54" s="377"/>
      <c r="DE54" s="377"/>
      <c r="DF54" s="377"/>
      <c r="DG54" s="377"/>
      <c r="DH54" s="377"/>
      <c r="DI54" s="377"/>
      <c r="DJ54" s="377"/>
      <c r="DK54" s="377"/>
      <c r="DL54" s="377"/>
      <c r="DM54" s="377"/>
      <c r="DN54" s="377"/>
      <c r="DO54" s="377"/>
      <c r="DP54" s="377"/>
      <c r="DQ54" s="377"/>
      <c r="DR54" s="377"/>
      <c r="DS54" s="377"/>
      <c r="DT54" s="377"/>
      <c r="DU54" s="377"/>
      <c r="DV54" s="377"/>
      <c r="DW54" s="377"/>
      <c r="DX54" s="377"/>
      <c r="DY54" s="377"/>
      <c r="DZ54" s="377"/>
      <c r="EA54" s="377"/>
      <c r="EB54" s="377"/>
      <c r="EC54" s="377"/>
      <c r="ED54" s="377"/>
      <c r="EE54" s="377"/>
      <c r="EF54" s="377"/>
      <c r="EG54" s="377"/>
    </row>
    <row r="55" spans="1:137" ht="21.6" customHeight="1" x14ac:dyDescent="0.15">
      <c r="A55" s="369"/>
      <c r="B55" s="418" t="s">
        <v>405</v>
      </c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19"/>
      <c r="P55" s="419"/>
      <c r="Q55" s="419"/>
      <c r="R55" s="419"/>
      <c r="S55" s="419"/>
      <c r="T55" s="419"/>
      <c r="U55" s="419"/>
      <c r="V55" s="419"/>
      <c r="W55" s="419"/>
      <c r="X55" s="420"/>
      <c r="Y55" s="423">
        <v>3</v>
      </c>
      <c r="Z55" s="424">
        <v>1</v>
      </c>
      <c r="AA55" s="124">
        <f t="shared" si="10"/>
        <v>1543</v>
      </c>
      <c r="AB55" s="236">
        <v>0</v>
      </c>
      <c r="AC55" s="236">
        <v>1543</v>
      </c>
      <c r="AD55" s="236">
        <v>0</v>
      </c>
      <c r="AE55" s="236">
        <v>0</v>
      </c>
      <c r="AF55" s="236">
        <v>0</v>
      </c>
      <c r="AG55" s="124">
        <f t="shared" si="12"/>
        <v>0</v>
      </c>
      <c r="AH55" s="236">
        <v>0</v>
      </c>
      <c r="AI55" s="236">
        <v>0</v>
      </c>
      <c r="AJ55" s="236">
        <v>0</v>
      </c>
      <c r="AK55" s="326">
        <v>0</v>
      </c>
      <c r="AL55" s="526"/>
      <c r="AM55" s="438"/>
      <c r="AN55" s="377"/>
      <c r="AO55" s="377"/>
      <c r="AP55" s="377"/>
      <c r="AQ55" s="377"/>
      <c r="AR55" s="377"/>
      <c r="AS55" s="377"/>
      <c r="AT55" s="377"/>
      <c r="AU55" s="377"/>
      <c r="AV55" s="377"/>
      <c r="AW55" s="377"/>
      <c r="AX55" s="377"/>
      <c r="AY55" s="377"/>
      <c r="AZ55" s="377"/>
      <c r="BA55" s="377"/>
      <c r="BB55" s="377"/>
      <c r="BC55" s="377"/>
      <c r="BD55" s="377"/>
      <c r="BE55" s="377"/>
      <c r="BF55" s="377"/>
      <c r="BG55" s="377"/>
      <c r="BH55" s="377"/>
      <c r="BI55" s="377"/>
      <c r="BJ55" s="377"/>
      <c r="BK55" s="377"/>
      <c r="BL55" s="377"/>
      <c r="BM55" s="377"/>
      <c r="BN55" s="377"/>
      <c r="BO55" s="377"/>
      <c r="BP55" s="377"/>
      <c r="BQ55" s="377"/>
      <c r="BR55" s="377"/>
      <c r="BS55" s="377"/>
      <c r="BT55" s="377"/>
      <c r="BU55" s="377"/>
      <c r="BV55" s="377"/>
      <c r="BW55" s="377"/>
      <c r="BX55" s="377"/>
      <c r="BY55" s="377"/>
      <c r="BZ55" s="377"/>
      <c r="CA55" s="377"/>
      <c r="CB55" s="377"/>
      <c r="CC55" s="377"/>
      <c r="CD55" s="377"/>
      <c r="CE55" s="377"/>
      <c r="CF55" s="377"/>
      <c r="CG55" s="377"/>
      <c r="CH55" s="377"/>
      <c r="CI55" s="377"/>
      <c r="CJ55" s="377"/>
      <c r="CK55" s="377"/>
      <c r="CL55" s="377"/>
      <c r="CM55" s="377"/>
      <c r="CN55" s="377"/>
      <c r="CO55" s="377"/>
      <c r="CP55" s="377"/>
      <c r="CQ55" s="377"/>
      <c r="CR55" s="377"/>
      <c r="CS55" s="377"/>
      <c r="CT55" s="377"/>
      <c r="CU55" s="377"/>
      <c r="CV55" s="377"/>
      <c r="CW55" s="377"/>
      <c r="CX55" s="377"/>
      <c r="CY55" s="377"/>
      <c r="CZ55" s="377"/>
      <c r="DA55" s="377"/>
      <c r="DB55" s="377"/>
      <c r="DC55" s="377"/>
      <c r="DD55" s="377"/>
      <c r="DE55" s="377"/>
      <c r="DF55" s="377"/>
      <c r="DG55" s="377"/>
      <c r="DH55" s="377"/>
      <c r="DI55" s="377"/>
      <c r="DJ55" s="377"/>
      <c r="DK55" s="377"/>
      <c r="DL55" s="377"/>
      <c r="DM55" s="377"/>
      <c r="DN55" s="377"/>
      <c r="DO55" s="377"/>
      <c r="DP55" s="377"/>
      <c r="DQ55" s="377"/>
      <c r="DR55" s="377"/>
      <c r="DS55" s="377"/>
      <c r="DT55" s="377"/>
      <c r="DU55" s="377"/>
      <c r="DV55" s="377"/>
      <c r="DW55" s="377"/>
      <c r="DX55" s="377"/>
      <c r="DY55" s="377"/>
      <c r="DZ55" s="377"/>
      <c r="EA55" s="377"/>
      <c r="EB55" s="377"/>
      <c r="EC55" s="377"/>
      <c r="ED55" s="377"/>
      <c r="EE55" s="377"/>
      <c r="EF55" s="377"/>
      <c r="EG55" s="377"/>
    </row>
    <row r="56" spans="1:137" ht="21.6" customHeight="1" x14ac:dyDescent="0.15">
      <c r="A56" s="369"/>
      <c r="B56" s="418" t="s">
        <v>406</v>
      </c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20"/>
      <c r="Y56" s="423">
        <v>3</v>
      </c>
      <c r="Z56" s="424">
        <v>2</v>
      </c>
      <c r="AA56" s="124">
        <f t="shared" si="10"/>
        <v>0</v>
      </c>
      <c r="AB56" s="236">
        <v>0</v>
      </c>
      <c r="AC56" s="236">
        <v>0</v>
      </c>
      <c r="AD56" s="236">
        <v>0</v>
      </c>
      <c r="AE56" s="236">
        <v>0</v>
      </c>
      <c r="AF56" s="236">
        <v>0</v>
      </c>
      <c r="AG56" s="124">
        <f t="shared" si="12"/>
        <v>10</v>
      </c>
      <c r="AH56" s="236">
        <v>0</v>
      </c>
      <c r="AI56" s="236">
        <v>0</v>
      </c>
      <c r="AJ56" s="236">
        <v>0</v>
      </c>
      <c r="AK56" s="326">
        <v>10</v>
      </c>
      <c r="AL56" s="526"/>
      <c r="AM56" s="377"/>
      <c r="AN56" s="377"/>
      <c r="AO56" s="377"/>
      <c r="AP56" s="377"/>
      <c r="AQ56" s="377"/>
      <c r="AR56" s="377"/>
      <c r="AS56" s="377"/>
      <c r="AT56" s="377"/>
      <c r="AU56" s="377"/>
      <c r="AV56" s="377"/>
      <c r="AW56" s="377"/>
      <c r="AX56" s="377"/>
      <c r="AY56" s="377"/>
      <c r="AZ56" s="377"/>
      <c r="BA56" s="377"/>
      <c r="BB56" s="377"/>
      <c r="BC56" s="377"/>
      <c r="BD56" s="377"/>
      <c r="BE56" s="377"/>
      <c r="BF56" s="377"/>
      <c r="BG56" s="377"/>
      <c r="BH56" s="377"/>
      <c r="BI56" s="377"/>
      <c r="BJ56" s="377"/>
      <c r="BK56" s="377"/>
      <c r="BL56" s="377"/>
      <c r="BM56" s="377"/>
      <c r="BN56" s="377"/>
      <c r="BO56" s="377"/>
      <c r="BP56" s="377"/>
      <c r="BQ56" s="377"/>
      <c r="BR56" s="377"/>
      <c r="BS56" s="377"/>
      <c r="BT56" s="377"/>
      <c r="BU56" s="377"/>
      <c r="BV56" s="377"/>
      <c r="BW56" s="377"/>
      <c r="BX56" s="377"/>
      <c r="BY56" s="377"/>
      <c r="BZ56" s="377"/>
      <c r="CA56" s="377"/>
      <c r="CB56" s="377"/>
      <c r="CC56" s="377"/>
      <c r="CD56" s="377"/>
      <c r="CE56" s="377"/>
      <c r="CF56" s="377"/>
      <c r="CG56" s="377"/>
      <c r="CH56" s="377"/>
      <c r="CI56" s="377"/>
      <c r="CJ56" s="377"/>
      <c r="CK56" s="377"/>
      <c r="CL56" s="377"/>
      <c r="CM56" s="377"/>
      <c r="CN56" s="377"/>
      <c r="CO56" s="377"/>
      <c r="CP56" s="377"/>
      <c r="CQ56" s="377"/>
      <c r="CR56" s="377"/>
      <c r="CS56" s="377"/>
      <c r="CT56" s="377"/>
      <c r="CU56" s="377"/>
      <c r="CV56" s="377"/>
      <c r="CW56" s="377"/>
      <c r="CX56" s="377"/>
      <c r="CY56" s="377"/>
      <c r="CZ56" s="377"/>
      <c r="DA56" s="377"/>
      <c r="DB56" s="377"/>
      <c r="DC56" s="377"/>
      <c r="DD56" s="377"/>
      <c r="DE56" s="377"/>
      <c r="DF56" s="377"/>
      <c r="DG56" s="377"/>
      <c r="DH56" s="377"/>
      <c r="DI56" s="377"/>
      <c r="DJ56" s="377"/>
      <c r="DK56" s="377"/>
      <c r="DL56" s="377"/>
      <c r="DM56" s="377"/>
      <c r="DN56" s="377"/>
      <c r="DO56" s="377"/>
      <c r="DP56" s="377"/>
      <c r="DQ56" s="377"/>
      <c r="DR56" s="377"/>
      <c r="DS56" s="377"/>
      <c r="DT56" s="377"/>
      <c r="DU56" s="377"/>
      <c r="DV56" s="377"/>
      <c r="DW56" s="377"/>
      <c r="DX56" s="377"/>
      <c r="DY56" s="377"/>
      <c r="DZ56" s="377"/>
      <c r="EA56" s="377"/>
      <c r="EB56" s="377"/>
      <c r="EC56" s="377"/>
      <c r="ED56" s="377"/>
      <c r="EE56" s="377"/>
      <c r="EF56" s="377"/>
      <c r="EG56" s="377"/>
    </row>
    <row r="57" spans="1:137" ht="21.6" customHeight="1" x14ac:dyDescent="0.15">
      <c r="A57" s="369"/>
      <c r="B57" s="418" t="s">
        <v>407</v>
      </c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20"/>
      <c r="Y57" s="423">
        <v>3</v>
      </c>
      <c r="Z57" s="424">
        <v>3</v>
      </c>
      <c r="AA57" s="124">
        <f t="shared" si="10"/>
        <v>0</v>
      </c>
      <c r="AB57" s="236">
        <v>0</v>
      </c>
      <c r="AC57" s="236">
        <v>0</v>
      </c>
      <c r="AD57" s="236">
        <v>0</v>
      </c>
      <c r="AE57" s="236">
        <v>0</v>
      </c>
      <c r="AF57" s="431">
        <v>0</v>
      </c>
      <c r="AG57" s="124">
        <f t="shared" si="12"/>
        <v>0</v>
      </c>
      <c r="AH57" s="236">
        <v>0</v>
      </c>
      <c r="AI57" s="236">
        <v>0</v>
      </c>
      <c r="AJ57" s="236">
        <v>0</v>
      </c>
      <c r="AK57" s="326">
        <v>0</v>
      </c>
      <c r="AL57" s="526"/>
      <c r="AM57" s="377"/>
      <c r="AN57" s="377"/>
      <c r="AO57" s="377"/>
      <c r="AP57" s="377"/>
      <c r="AQ57" s="377"/>
      <c r="AR57" s="377"/>
      <c r="AS57" s="377"/>
      <c r="AT57" s="377"/>
      <c r="AU57" s="377"/>
      <c r="AV57" s="377"/>
      <c r="AW57" s="377"/>
      <c r="AX57" s="377"/>
      <c r="AY57" s="377"/>
      <c r="AZ57" s="377"/>
      <c r="BA57" s="377"/>
      <c r="BB57" s="377"/>
      <c r="BC57" s="377"/>
      <c r="BD57" s="377"/>
      <c r="BE57" s="377"/>
      <c r="BF57" s="377"/>
      <c r="BG57" s="377"/>
      <c r="BH57" s="377"/>
      <c r="BI57" s="377"/>
      <c r="BJ57" s="377"/>
      <c r="BK57" s="377"/>
      <c r="BL57" s="377"/>
      <c r="BM57" s="377"/>
      <c r="BN57" s="377"/>
      <c r="BO57" s="377"/>
      <c r="BP57" s="377"/>
      <c r="BQ57" s="377"/>
      <c r="BR57" s="377"/>
      <c r="BS57" s="377"/>
      <c r="BT57" s="377"/>
      <c r="BU57" s="377"/>
      <c r="BV57" s="377"/>
      <c r="BW57" s="377"/>
      <c r="BX57" s="377"/>
      <c r="BY57" s="377"/>
      <c r="BZ57" s="377"/>
      <c r="CA57" s="377"/>
      <c r="CB57" s="377"/>
      <c r="CC57" s="377"/>
      <c r="CD57" s="377"/>
      <c r="CE57" s="377"/>
      <c r="CF57" s="377"/>
      <c r="CG57" s="377"/>
      <c r="CH57" s="377"/>
      <c r="CI57" s="377"/>
      <c r="CJ57" s="377"/>
      <c r="CK57" s="377"/>
      <c r="CL57" s="377"/>
      <c r="CM57" s="377"/>
      <c r="CN57" s="377"/>
      <c r="CO57" s="377"/>
      <c r="CP57" s="377"/>
      <c r="CQ57" s="377"/>
      <c r="CR57" s="377"/>
      <c r="CS57" s="377"/>
      <c r="CT57" s="377"/>
      <c r="CU57" s="377"/>
      <c r="CV57" s="377"/>
      <c r="CW57" s="377"/>
      <c r="CX57" s="377"/>
      <c r="CY57" s="377"/>
      <c r="CZ57" s="377"/>
      <c r="DA57" s="377"/>
      <c r="DB57" s="377"/>
      <c r="DC57" s="377"/>
      <c r="DD57" s="377"/>
      <c r="DE57" s="377"/>
      <c r="DF57" s="377"/>
      <c r="DG57" s="377"/>
      <c r="DH57" s="377"/>
      <c r="DI57" s="377"/>
      <c r="DJ57" s="377"/>
      <c r="DK57" s="377"/>
      <c r="DL57" s="377"/>
      <c r="DM57" s="377"/>
      <c r="DN57" s="377"/>
      <c r="DO57" s="377"/>
      <c r="DP57" s="377"/>
      <c r="DQ57" s="377"/>
      <c r="DR57" s="377"/>
      <c r="DS57" s="377"/>
      <c r="DT57" s="377"/>
      <c r="DU57" s="377"/>
      <c r="DV57" s="377"/>
      <c r="DW57" s="377"/>
      <c r="DX57" s="377"/>
      <c r="DY57" s="377"/>
      <c r="DZ57" s="377"/>
      <c r="EA57" s="377"/>
      <c r="EB57" s="377"/>
      <c r="EC57" s="377"/>
      <c r="ED57" s="377"/>
      <c r="EE57" s="377"/>
      <c r="EF57" s="377"/>
      <c r="EG57" s="377"/>
    </row>
    <row r="58" spans="1:137" ht="21.6" customHeight="1" x14ac:dyDescent="0.15">
      <c r="A58" s="369"/>
      <c r="B58" s="418" t="s">
        <v>408</v>
      </c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S58" s="419"/>
      <c r="T58" s="419"/>
      <c r="U58" s="419"/>
      <c r="V58" s="419"/>
      <c r="W58" s="419"/>
      <c r="X58" s="420"/>
      <c r="Y58" s="423">
        <v>3</v>
      </c>
      <c r="Z58" s="424">
        <v>4</v>
      </c>
      <c r="AA58" s="124">
        <f t="shared" si="10"/>
        <v>0</v>
      </c>
      <c r="AB58" s="236">
        <v>0</v>
      </c>
      <c r="AC58" s="236">
        <v>0</v>
      </c>
      <c r="AD58" s="236">
        <v>0</v>
      </c>
      <c r="AE58" s="236">
        <v>0</v>
      </c>
      <c r="AF58" s="236">
        <v>0</v>
      </c>
      <c r="AG58" s="124">
        <f t="shared" si="12"/>
        <v>0</v>
      </c>
      <c r="AH58" s="236">
        <v>0</v>
      </c>
      <c r="AI58" s="236">
        <v>0</v>
      </c>
      <c r="AJ58" s="236">
        <v>0</v>
      </c>
      <c r="AK58" s="326">
        <v>0</v>
      </c>
      <c r="AL58" s="526"/>
      <c r="AM58" s="377"/>
      <c r="AN58" s="377"/>
      <c r="AO58" s="377"/>
      <c r="AP58" s="377"/>
      <c r="AQ58" s="377"/>
      <c r="AR58" s="377"/>
      <c r="AS58" s="377"/>
      <c r="AT58" s="377"/>
      <c r="AU58" s="377"/>
      <c r="AV58" s="377"/>
      <c r="AW58" s="377"/>
      <c r="AX58" s="377"/>
      <c r="AY58" s="377"/>
      <c r="AZ58" s="377"/>
      <c r="BA58" s="377"/>
      <c r="BB58" s="377"/>
      <c r="BC58" s="377"/>
      <c r="BD58" s="377"/>
      <c r="BE58" s="377"/>
      <c r="BF58" s="377"/>
      <c r="BG58" s="377"/>
      <c r="BH58" s="377"/>
      <c r="BI58" s="377"/>
      <c r="BJ58" s="377"/>
      <c r="BK58" s="377"/>
      <c r="BL58" s="377"/>
      <c r="BM58" s="377"/>
      <c r="BN58" s="377"/>
      <c r="BO58" s="377"/>
      <c r="BP58" s="377"/>
      <c r="BQ58" s="377"/>
      <c r="BR58" s="377"/>
      <c r="BS58" s="377"/>
      <c r="BT58" s="377"/>
      <c r="BU58" s="377"/>
      <c r="BV58" s="377"/>
      <c r="BW58" s="377"/>
      <c r="BX58" s="377"/>
      <c r="BY58" s="377"/>
      <c r="BZ58" s="377"/>
      <c r="CA58" s="377"/>
      <c r="CB58" s="377"/>
      <c r="CC58" s="377"/>
      <c r="CD58" s="377"/>
      <c r="CE58" s="377"/>
      <c r="CF58" s="377"/>
      <c r="CG58" s="377"/>
      <c r="CH58" s="377"/>
      <c r="CI58" s="377"/>
      <c r="CJ58" s="377"/>
      <c r="CK58" s="377"/>
      <c r="CL58" s="377"/>
      <c r="CM58" s="377"/>
      <c r="CN58" s="377"/>
      <c r="CO58" s="377"/>
      <c r="CP58" s="377"/>
      <c r="CQ58" s="377"/>
      <c r="CR58" s="377"/>
      <c r="CS58" s="377"/>
      <c r="CT58" s="377"/>
      <c r="CU58" s="377"/>
      <c r="CV58" s="377"/>
      <c r="CW58" s="377"/>
      <c r="CX58" s="377"/>
      <c r="CY58" s="377"/>
      <c r="CZ58" s="377"/>
      <c r="DA58" s="377"/>
      <c r="DB58" s="377"/>
      <c r="DC58" s="377"/>
      <c r="DD58" s="377"/>
      <c r="DE58" s="377"/>
      <c r="DF58" s="377"/>
      <c r="DG58" s="377"/>
      <c r="DH58" s="377"/>
      <c r="DI58" s="377"/>
      <c r="DJ58" s="377"/>
      <c r="DK58" s="377"/>
      <c r="DL58" s="377"/>
      <c r="DM58" s="377"/>
      <c r="DN58" s="377"/>
      <c r="DO58" s="377"/>
      <c r="DP58" s="377"/>
      <c r="DQ58" s="377"/>
      <c r="DR58" s="377"/>
      <c r="DS58" s="377"/>
      <c r="DT58" s="377"/>
      <c r="DU58" s="377"/>
      <c r="DV58" s="377"/>
      <c r="DW58" s="377"/>
      <c r="DX58" s="377"/>
      <c r="DY58" s="377"/>
      <c r="DZ58" s="377"/>
      <c r="EA58" s="377"/>
      <c r="EB58" s="377"/>
      <c r="EC58" s="377"/>
      <c r="ED58" s="377"/>
      <c r="EE58" s="377"/>
      <c r="EF58" s="377"/>
      <c r="EG58" s="377"/>
    </row>
    <row r="59" spans="1:137" ht="21.6" customHeight="1" x14ac:dyDescent="0.15">
      <c r="A59" s="369"/>
      <c r="B59" s="418" t="s">
        <v>409</v>
      </c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20"/>
      <c r="Y59" s="423">
        <v>3</v>
      </c>
      <c r="Z59" s="424">
        <v>5</v>
      </c>
      <c r="AA59" s="124">
        <f t="shared" si="10"/>
        <v>479</v>
      </c>
      <c r="AB59" s="124">
        <f>AB49-SUM(AB50:AB58)</f>
        <v>0</v>
      </c>
      <c r="AC59" s="124">
        <f t="shared" ref="AC59:AF59" si="14">AC49-SUM(AC50:AC58)</f>
        <v>89</v>
      </c>
      <c r="AD59" s="124">
        <f t="shared" si="14"/>
        <v>308</v>
      </c>
      <c r="AE59" s="124">
        <f t="shared" si="14"/>
        <v>0</v>
      </c>
      <c r="AF59" s="124">
        <f t="shared" si="14"/>
        <v>82</v>
      </c>
      <c r="AG59" s="124">
        <f t="shared" si="12"/>
        <v>73136</v>
      </c>
      <c r="AH59" s="124">
        <f t="shared" ref="AH59:AK59" si="15">AH49-SUM(AH50:AH58)</f>
        <v>2473</v>
      </c>
      <c r="AI59" s="124">
        <f t="shared" si="15"/>
        <v>0</v>
      </c>
      <c r="AJ59" s="124">
        <f t="shared" si="15"/>
        <v>0</v>
      </c>
      <c r="AK59" s="237">
        <f t="shared" si="15"/>
        <v>70663</v>
      </c>
      <c r="AL59" s="526"/>
      <c r="AM59" s="377"/>
      <c r="AN59" s="377"/>
      <c r="AO59" s="377"/>
      <c r="AP59" s="377"/>
      <c r="AQ59" s="377"/>
      <c r="AR59" s="377"/>
      <c r="AS59" s="377"/>
      <c r="AT59" s="377"/>
      <c r="AU59" s="377"/>
      <c r="AV59" s="377"/>
      <c r="AW59" s="377"/>
      <c r="AX59" s="377"/>
      <c r="AY59" s="377"/>
      <c r="AZ59" s="377"/>
      <c r="BA59" s="377"/>
      <c r="BB59" s="377"/>
      <c r="BC59" s="377"/>
      <c r="BD59" s="377"/>
      <c r="BE59" s="377"/>
      <c r="BF59" s="377"/>
      <c r="BG59" s="377"/>
      <c r="BH59" s="377"/>
      <c r="BI59" s="377"/>
      <c r="BJ59" s="377"/>
      <c r="BK59" s="377"/>
      <c r="BL59" s="377"/>
      <c r="BM59" s="377"/>
      <c r="BN59" s="377"/>
      <c r="BO59" s="377"/>
      <c r="BP59" s="377"/>
      <c r="BQ59" s="377"/>
      <c r="BR59" s="377"/>
      <c r="BS59" s="377"/>
      <c r="BT59" s="377"/>
      <c r="BU59" s="377"/>
      <c r="BV59" s="377"/>
      <c r="BW59" s="377"/>
      <c r="BX59" s="377"/>
      <c r="BY59" s="377"/>
      <c r="BZ59" s="377"/>
      <c r="CA59" s="377"/>
      <c r="CB59" s="377"/>
      <c r="CC59" s="377"/>
      <c r="CD59" s="377"/>
      <c r="CE59" s="377"/>
      <c r="CF59" s="377"/>
      <c r="CG59" s="377"/>
      <c r="CH59" s="377"/>
      <c r="CI59" s="377"/>
      <c r="CJ59" s="377"/>
      <c r="CK59" s="377"/>
      <c r="CL59" s="377"/>
      <c r="CM59" s="377"/>
      <c r="CN59" s="377"/>
      <c r="CO59" s="377"/>
      <c r="CP59" s="377"/>
      <c r="CQ59" s="377"/>
      <c r="CR59" s="377"/>
      <c r="CS59" s="377"/>
      <c r="CT59" s="377"/>
      <c r="CU59" s="377"/>
      <c r="CV59" s="377"/>
      <c r="CW59" s="377"/>
      <c r="CX59" s="377"/>
      <c r="CY59" s="377"/>
      <c r="CZ59" s="377"/>
      <c r="DA59" s="377"/>
      <c r="DB59" s="377"/>
      <c r="DC59" s="377"/>
      <c r="DD59" s="377"/>
      <c r="DE59" s="377"/>
      <c r="DF59" s="377"/>
      <c r="DG59" s="377"/>
      <c r="DH59" s="377"/>
      <c r="DI59" s="377"/>
      <c r="DJ59" s="377"/>
      <c r="DK59" s="377"/>
      <c r="DL59" s="377"/>
      <c r="DM59" s="377"/>
      <c r="DN59" s="377"/>
      <c r="DO59" s="377"/>
      <c r="DP59" s="377"/>
      <c r="DQ59" s="377"/>
      <c r="DR59" s="377"/>
      <c r="DS59" s="377"/>
      <c r="DT59" s="377"/>
      <c r="DU59" s="377"/>
      <c r="DV59" s="377"/>
      <c r="DW59" s="377"/>
      <c r="DX59" s="377"/>
      <c r="DY59" s="377"/>
      <c r="DZ59" s="377"/>
      <c r="EA59" s="377"/>
      <c r="EB59" s="377"/>
      <c r="EC59" s="377"/>
      <c r="ED59" s="377"/>
      <c r="EE59" s="377"/>
      <c r="EF59" s="377"/>
      <c r="EG59" s="377"/>
    </row>
    <row r="60" spans="1:137" s="446" customFormat="1" ht="21.6" customHeight="1" thickBot="1" x14ac:dyDescent="0.2">
      <c r="A60" s="440"/>
      <c r="B60" s="418" t="s">
        <v>410</v>
      </c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19"/>
      <c r="Q60" s="419"/>
      <c r="R60" s="419"/>
      <c r="S60" s="419"/>
      <c r="T60" s="419"/>
      <c r="U60" s="419"/>
      <c r="V60" s="419"/>
      <c r="W60" s="419"/>
      <c r="X60" s="420"/>
      <c r="Y60" s="531">
        <v>3</v>
      </c>
      <c r="Z60" s="532">
        <v>6</v>
      </c>
      <c r="AA60" s="533">
        <f t="shared" si="10"/>
        <v>0</v>
      </c>
      <c r="AB60" s="534">
        <v>0</v>
      </c>
      <c r="AC60" s="534">
        <v>0</v>
      </c>
      <c r="AD60" s="534">
        <v>0</v>
      </c>
      <c r="AE60" s="534">
        <v>0</v>
      </c>
      <c r="AF60" s="534">
        <v>0</v>
      </c>
      <c r="AG60" s="533">
        <f t="shared" si="12"/>
        <v>0</v>
      </c>
      <c r="AH60" s="534">
        <v>0</v>
      </c>
      <c r="AI60" s="534">
        <v>0</v>
      </c>
      <c r="AJ60" s="534">
        <v>0</v>
      </c>
      <c r="AK60" s="535">
        <v>0</v>
      </c>
      <c r="AL60" s="526"/>
      <c r="AM60" s="445"/>
      <c r="AN60" s="445"/>
      <c r="AO60" s="445"/>
      <c r="AP60" s="445"/>
      <c r="AQ60" s="445"/>
      <c r="AR60" s="445"/>
      <c r="AS60" s="445"/>
      <c r="AT60" s="445"/>
      <c r="AU60" s="445"/>
      <c r="AV60" s="445"/>
      <c r="AW60" s="445"/>
      <c r="AX60" s="445"/>
      <c r="AY60" s="445"/>
      <c r="AZ60" s="445"/>
      <c r="BA60" s="445"/>
      <c r="BB60" s="445"/>
      <c r="BC60" s="445"/>
      <c r="BD60" s="445"/>
      <c r="BE60" s="445"/>
      <c r="BF60" s="445"/>
      <c r="BG60" s="445"/>
      <c r="BH60" s="445"/>
      <c r="BI60" s="445"/>
      <c r="BJ60" s="445"/>
      <c r="BK60" s="445"/>
      <c r="BL60" s="445"/>
      <c r="BM60" s="445"/>
      <c r="BN60" s="445"/>
      <c r="BO60" s="445"/>
      <c r="BP60" s="445"/>
      <c r="BQ60" s="445"/>
      <c r="BR60" s="445"/>
      <c r="BS60" s="445"/>
      <c r="BT60" s="445"/>
      <c r="BU60" s="445"/>
      <c r="BV60" s="445"/>
      <c r="BW60" s="445"/>
      <c r="BX60" s="445"/>
      <c r="BY60" s="445"/>
      <c r="BZ60" s="445"/>
      <c r="CA60" s="445"/>
      <c r="CB60" s="445"/>
      <c r="CC60" s="445"/>
      <c r="CD60" s="445"/>
      <c r="CE60" s="445"/>
      <c r="CF60" s="445"/>
      <c r="CG60" s="445"/>
      <c r="CH60" s="445"/>
      <c r="CI60" s="445"/>
      <c r="CJ60" s="445"/>
      <c r="CK60" s="445"/>
      <c r="CL60" s="445"/>
      <c r="CM60" s="445"/>
      <c r="CN60" s="445"/>
      <c r="CO60" s="445"/>
      <c r="CP60" s="445"/>
      <c r="CQ60" s="445"/>
      <c r="CR60" s="445"/>
      <c r="CS60" s="445"/>
      <c r="CT60" s="445"/>
      <c r="CU60" s="445"/>
      <c r="CV60" s="445"/>
      <c r="CW60" s="445"/>
      <c r="CX60" s="445"/>
      <c r="CY60" s="445"/>
      <c r="CZ60" s="445"/>
      <c r="DA60" s="445"/>
      <c r="DB60" s="445"/>
      <c r="DC60" s="445"/>
      <c r="DD60" s="445"/>
      <c r="DE60" s="445"/>
      <c r="DF60" s="445"/>
      <c r="DG60" s="445"/>
      <c r="DH60" s="445"/>
      <c r="DI60" s="445"/>
      <c r="DJ60" s="445"/>
      <c r="DK60" s="445"/>
      <c r="DL60" s="445"/>
      <c r="DM60" s="445"/>
      <c r="DN60" s="445"/>
      <c r="DO60" s="445"/>
      <c r="DP60" s="445"/>
      <c r="DQ60" s="445"/>
      <c r="DR60" s="445"/>
      <c r="DS60" s="445"/>
      <c r="DT60" s="445"/>
      <c r="DU60" s="445"/>
      <c r="DV60" s="445"/>
      <c r="DW60" s="445"/>
      <c r="DX60" s="445"/>
      <c r="DY60" s="445"/>
      <c r="DZ60" s="445"/>
      <c r="EA60" s="445"/>
      <c r="EB60" s="445"/>
      <c r="EC60" s="445"/>
      <c r="ED60" s="445"/>
      <c r="EE60" s="445"/>
      <c r="EF60" s="445"/>
      <c r="EG60" s="445"/>
    </row>
    <row r="61" spans="1:137" ht="21.6" customHeight="1" x14ac:dyDescent="0.15">
      <c r="A61" s="369"/>
      <c r="B61" s="459"/>
      <c r="C61" s="459"/>
      <c r="D61" s="459"/>
      <c r="E61" s="459"/>
      <c r="F61" s="459"/>
      <c r="G61" s="459"/>
      <c r="H61" s="460"/>
      <c r="I61" s="459"/>
      <c r="J61" s="459"/>
      <c r="K61" s="459"/>
      <c r="L61" s="459"/>
      <c r="M61" s="461"/>
      <c r="N61" s="460"/>
      <c r="O61" s="459"/>
      <c r="P61" s="459"/>
      <c r="Q61" s="372"/>
      <c r="R61" s="460"/>
      <c r="S61" s="462"/>
      <c r="T61" s="369"/>
      <c r="U61" s="369"/>
      <c r="V61" s="369"/>
      <c r="W61" s="369"/>
      <c r="X61" s="373"/>
      <c r="Y61" s="369"/>
      <c r="Z61" s="459"/>
      <c r="AA61" s="459"/>
      <c r="AB61" s="459"/>
      <c r="AC61" s="459"/>
      <c r="AD61" s="459"/>
      <c r="AE61" s="459"/>
      <c r="AF61" s="459"/>
      <c r="AG61" s="369"/>
      <c r="AH61" s="369"/>
      <c r="AI61" s="459"/>
      <c r="AJ61" s="459"/>
      <c r="AK61" s="459"/>
      <c r="AL61" s="378"/>
      <c r="AM61" s="377"/>
      <c r="AN61" s="377"/>
      <c r="AO61" s="377"/>
      <c r="AP61" s="377"/>
      <c r="AQ61" s="377"/>
      <c r="AR61" s="377"/>
      <c r="AS61" s="377"/>
      <c r="AT61" s="377"/>
      <c r="AU61" s="377"/>
      <c r="AV61" s="377"/>
      <c r="AW61" s="377"/>
      <c r="AX61" s="377"/>
      <c r="AY61" s="377"/>
      <c r="AZ61" s="377"/>
      <c r="BA61" s="377"/>
      <c r="BB61" s="377"/>
      <c r="BC61" s="377"/>
      <c r="BD61" s="377"/>
      <c r="BE61" s="377"/>
      <c r="BF61" s="377"/>
      <c r="BG61" s="377"/>
      <c r="BH61" s="377"/>
      <c r="BI61" s="377"/>
      <c r="BJ61" s="377"/>
      <c r="BK61" s="377"/>
      <c r="BL61" s="377"/>
      <c r="BM61" s="377"/>
      <c r="BN61" s="377"/>
      <c r="BO61" s="377"/>
      <c r="BP61" s="377"/>
      <c r="BQ61" s="377"/>
      <c r="BR61" s="377"/>
      <c r="BS61" s="377"/>
      <c r="BT61" s="377"/>
      <c r="BU61" s="377"/>
      <c r="BV61" s="377"/>
      <c r="BW61" s="377"/>
      <c r="BX61" s="377"/>
      <c r="BY61" s="377"/>
      <c r="BZ61" s="377"/>
      <c r="CA61" s="377"/>
      <c r="CB61" s="377"/>
      <c r="CC61" s="377"/>
      <c r="CD61" s="377"/>
      <c r="CE61" s="377"/>
      <c r="CF61" s="377"/>
      <c r="CG61" s="377"/>
      <c r="CH61" s="377"/>
      <c r="CI61" s="377"/>
      <c r="CJ61" s="377"/>
      <c r="CK61" s="377"/>
      <c r="CL61" s="377"/>
      <c r="CM61" s="377"/>
      <c r="CN61" s="377"/>
      <c r="CO61" s="377"/>
      <c r="CP61" s="377"/>
      <c r="CQ61" s="377"/>
      <c r="CR61" s="377"/>
      <c r="CS61" s="377"/>
      <c r="CT61" s="377"/>
      <c r="CU61" s="377"/>
      <c r="CV61" s="377"/>
      <c r="CW61" s="377"/>
      <c r="CX61" s="377"/>
      <c r="CY61" s="377"/>
      <c r="CZ61" s="377"/>
      <c r="DA61" s="377"/>
      <c r="DB61" s="377"/>
      <c r="DC61" s="377"/>
      <c r="DD61" s="377"/>
      <c r="DE61" s="377"/>
      <c r="DF61" s="377"/>
      <c r="DG61" s="377"/>
      <c r="DH61" s="377"/>
      <c r="DI61" s="377"/>
      <c r="DJ61" s="377"/>
      <c r="DK61" s="377"/>
      <c r="DL61" s="377"/>
      <c r="DM61" s="377"/>
      <c r="DN61" s="377"/>
      <c r="DO61" s="377"/>
      <c r="DP61" s="377"/>
      <c r="DQ61" s="377"/>
      <c r="DR61" s="377"/>
      <c r="DS61" s="377"/>
      <c r="DT61" s="377"/>
      <c r="DU61" s="377"/>
      <c r="DV61" s="377"/>
      <c r="DW61" s="377"/>
      <c r="DX61" s="377"/>
      <c r="DY61" s="377"/>
      <c r="DZ61" s="377"/>
      <c r="EA61" s="377"/>
      <c r="EB61" s="377"/>
      <c r="EC61" s="377"/>
      <c r="ED61" s="377"/>
      <c r="EE61" s="377"/>
      <c r="EF61" s="377"/>
      <c r="EG61" s="377"/>
    </row>
    <row r="62" spans="1:137" ht="21.6" hidden="1" customHeight="1" x14ac:dyDescent="0.15">
      <c r="A62" s="369"/>
      <c r="B62" s="459"/>
      <c r="C62" s="459"/>
      <c r="D62" s="459"/>
      <c r="E62" s="459"/>
      <c r="F62" s="459"/>
      <c r="G62" s="459"/>
      <c r="H62" s="460"/>
      <c r="I62" s="459"/>
      <c r="J62" s="459"/>
      <c r="K62" s="459"/>
      <c r="L62" s="459"/>
      <c r="M62" s="461"/>
      <c r="N62" s="460"/>
      <c r="O62" s="459"/>
      <c r="P62" s="459"/>
      <c r="Q62" s="372"/>
      <c r="R62" s="460"/>
      <c r="S62" s="462"/>
      <c r="T62" s="369"/>
      <c r="U62" s="369"/>
      <c r="V62" s="369"/>
      <c r="W62" s="369"/>
      <c r="X62" s="373"/>
      <c r="Y62" s="369"/>
      <c r="Z62" s="459"/>
      <c r="AA62" s="459"/>
      <c r="AB62" s="459"/>
      <c r="AC62" s="459"/>
      <c r="AD62" s="459"/>
      <c r="AE62" s="459"/>
      <c r="AF62" s="459"/>
      <c r="AG62" s="369"/>
      <c r="AH62" s="369"/>
      <c r="AI62" s="459"/>
      <c r="AJ62" s="459"/>
      <c r="AK62" s="459"/>
      <c r="AL62" s="378"/>
      <c r="AM62" s="377"/>
      <c r="AN62" s="377"/>
      <c r="AO62" s="377"/>
      <c r="AP62" s="377"/>
      <c r="AQ62" s="377"/>
      <c r="AR62" s="377"/>
      <c r="AS62" s="377"/>
      <c r="AT62" s="377"/>
      <c r="AU62" s="377"/>
      <c r="AV62" s="377"/>
      <c r="AW62" s="377"/>
      <c r="AX62" s="377"/>
      <c r="AY62" s="377"/>
      <c r="AZ62" s="377"/>
      <c r="BA62" s="377"/>
      <c r="BB62" s="377"/>
      <c r="BC62" s="377"/>
      <c r="BD62" s="377"/>
      <c r="BE62" s="377"/>
      <c r="BF62" s="377"/>
      <c r="BG62" s="377"/>
      <c r="BH62" s="377"/>
      <c r="BI62" s="377"/>
      <c r="BJ62" s="377"/>
      <c r="BK62" s="377"/>
      <c r="BL62" s="377"/>
      <c r="BM62" s="377"/>
      <c r="BN62" s="377"/>
      <c r="BO62" s="377"/>
      <c r="BP62" s="377"/>
      <c r="BQ62" s="377"/>
      <c r="BR62" s="377"/>
      <c r="BS62" s="377"/>
      <c r="BT62" s="377"/>
      <c r="BU62" s="377"/>
      <c r="BV62" s="377"/>
      <c r="BW62" s="377"/>
      <c r="BX62" s="377"/>
      <c r="BY62" s="377"/>
      <c r="BZ62" s="377"/>
      <c r="CA62" s="377"/>
      <c r="CB62" s="377"/>
      <c r="CC62" s="377"/>
      <c r="CD62" s="377"/>
      <c r="CE62" s="377"/>
      <c r="CF62" s="377"/>
      <c r="CG62" s="377"/>
      <c r="CH62" s="377"/>
      <c r="CI62" s="377"/>
      <c r="CJ62" s="377"/>
      <c r="CK62" s="377"/>
      <c r="CL62" s="377"/>
      <c r="CM62" s="377"/>
      <c r="CN62" s="377"/>
      <c r="CO62" s="377"/>
      <c r="CP62" s="377"/>
      <c r="CQ62" s="377"/>
      <c r="CR62" s="377"/>
      <c r="CS62" s="377"/>
      <c r="CT62" s="377"/>
      <c r="CU62" s="377"/>
      <c r="CV62" s="377"/>
      <c r="CW62" s="377"/>
      <c r="CX62" s="377"/>
      <c r="CY62" s="377"/>
      <c r="CZ62" s="377"/>
      <c r="DA62" s="377"/>
      <c r="DB62" s="377"/>
      <c r="DC62" s="377"/>
      <c r="DD62" s="377"/>
      <c r="DE62" s="377"/>
      <c r="DF62" s="377"/>
      <c r="DG62" s="377"/>
      <c r="DH62" s="377"/>
      <c r="DI62" s="377"/>
      <c r="DJ62" s="377"/>
      <c r="DK62" s="377"/>
      <c r="DL62" s="377"/>
      <c r="DM62" s="377"/>
      <c r="DN62" s="377"/>
      <c r="DO62" s="377"/>
      <c r="DP62" s="377"/>
      <c r="DQ62" s="377"/>
      <c r="DR62" s="377"/>
      <c r="DS62" s="377"/>
      <c r="DT62" s="377"/>
      <c r="DU62" s="377"/>
      <c r="DV62" s="377"/>
      <c r="DW62" s="377"/>
      <c r="DX62" s="377"/>
      <c r="DY62" s="377"/>
      <c r="DZ62" s="377"/>
      <c r="EA62" s="377"/>
      <c r="EB62" s="377"/>
      <c r="EC62" s="377"/>
      <c r="ED62" s="377"/>
      <c r="EE62" s="377"/>
      <c r="EF62" s="377"/>
      <c r="EG62" s="377"/>
    </row>
    <row r="63" spans="1:137" s="466" customFormat="1" ht="21.6" hidden="1" customHeight="1" x14ac:dyDescent="0.15">
      <c r="A63" s="369"/>
      <c r="B63" s="459"/>
      <c r="C63" s="459"/>
      <c r="D63" s="459"/>
      <c r="E63" s="459"/>
      <c r="F63" s="459"/>
      <c r="G63" s="459"/>
      <c r="H63" s="460"/>
      <c r="I63" s="459"/>
      <c r="J63" s="459"/>
      <c r="K63" s="459"/>
      <c r="L63" s="459"/>
      <c r="M63" s="461"/>
      <c r="N63" s="460"/>
      <c r="O63" s="459"/>
      <c r="P63" s="459"/>
      <c r="Q63" s="372"/>
      <c r="R63" s="460"/>
      <c r="S63" s="462"/>
      <c r="T63" s="369"/>
      <c r="U63" s="369"/>
      <c r="V63" s="369"/>
      <c r="W63" s="369"/>
      <c r="X63" s="373"/>
      <c r="Y63" s="369"/>
      <c r="Z63" s="459"/>
      <c r="AA63" s="459"/>
      <c r="AB63" s="459"/>
      <c r="AC63" s="459"/>
      <c r="AD63" s="459"/>
      <c r="AE63" s="459"/>
      <c r="AF63" s="459"/>
      <c r="AG63" s="369"/>
      <c r="AH63" s="369"/>
      <c r="AI63" s="459"/>
      <c r="AJ63" s="459"/>
      <c r="AK63" s="459"/>
      <c r="AL63" s="378"/>
      <c r="AM63" s="377"/>
      <c r="AN63" s="459"/>
      <c r="AO63" s="459"/>
      <c r="AP63" s="459"/>
      <c r="AQ63" s="459"/>
      <c r="AR63" s="459"/>
      <c r="AS63" s="459"/>
      <c r="AT63" s="459"/>
      <c r="AU63" s="459"/>
      <c r="AV63" s="459"/>
      <c r="AW63" s="459"/>
      <c r="AX63" s="459"/>
      <c r="AY63" s="459"/>
      <c r="AZ63" s="459"/>
      <c r="BA63" s="459"/>
      <c r="BB63" s="459"/>
      <c r="BC63" s="459"/>
      <c r="BD63" s="459"/>
      <c r="BE63" s="459"/>
      <c r="BF63" s="459"/>
      <c r="BG63" s="459"/>
      <c r="BH63" s="459"/>
      <c r="BI63" s="459"/>
      <c r="BJ63" s="459"/>
      <c r="BK63" s="459"/>
      <c r="BL63" s="459"/>
      <c r="BM63" s="459"/>
      <c r="BN63" s="459"/>
      <c r="BO63" s="459"/>
      <c r="BP63" s="459"/>
      <c r="BQ63" s="459"/>
      <c r="BR63" s="459"/>
      <c r="BS63" s="459"/>
      <c r="BT63" s="459"/>
      <c r="BU63" s="459"/>
      <c r="BV63" s="459"/>
      <c r="BW63" s="459"/>
      <c r="BX63" s="459"/>
      <c r="BY63" s="459"/>
      <c r="BZ63" s="459"/>
      <c r="CA63" s="459"/>
      <c r="CB63" s="459"/>
      <c r="CC63" s="459"/>
      <c r="CD63" s="459"/>
      <c r="CE63" s="459"/>
      <c r="CF63" s="459"/>
      <c r="CG63" s="459"/>
      <c r="CH63" s="459"/>
      <c r="CI63" s="459"/>
      <c r="CJ63" s="459"/>
      <c r="CK63" s="459"/>
      <c r="CL63" s="459"/>
      <c r="CM63" s="459"/>
      <c r="CN63" s="459"/>
      <c r="CO63" s="459"/>
      <c r="CP63" s="459"/>
      <c r="CQ63" s="459"/>
      <c r="CR63" s="459"/>
      <c r="CS63" s="459"/>
      <c r="CT63" s="459"/>
      <c r="CU63" s="459"/>
      <c r="CV63" s="459"/>
      <c r="CW63" s="459"/>
      <c r="CX63" s="459"/>
      <c r="CY63" s="459"/>
      <c r="CZ63" s="459"/>
      <c r="DA63" s="459"/>
      <c r="DB63" s="459"/>
      <c r="DC63" s="459"/>
      <c r="DD63" s="459"/>
      <c r="DE63" s="459"/>
      <c r="DF63" s="459"/>
      <c r="DG63" s="459"/>
      <c r="DH63" s="459"/>
      <c r="DI63" s="459"/>
      <c r="DJ63" s="459"/>
      <c r="DK63" s="459"/>
      <c r="DL63" s="459"/>
      <c r="DM63" s="459"/>
      <c r="DN63" s="459"/>
      <c r="DO63" s="459"/>
      <c r="DP63" s="459"/>
      <c r="DQ63" s="459"/>
      <c r="DR63" s="459"/>
      <c r="DS63" s="459"/>
      <c r="DT63" s="459"/>
      <c r="DU63" s="459"/>
      <c r="DV63" s="459"/>
      <c r="DW63" s="459"/>
      <c r="DX63" s="459"/>
      <c r="DY63" s="459"/>
      <c r="DZ63" s="459"/>
      <c r="EA63" s="459"/>
      <c r="EB63" s="459"/>
      <c r="EC63" s="459"/>
      <c r="ED63" s="459"/>
      <c r="EE63" s="459"/>
      <c r="EF63" s="459"/>
      <c r="EG63" s="459"/>
    </row>
    <row r="64" spans="1:137" s="466" customFormat="1" ht="21.6" hidden="1" customHeight="1" x14ac:dyDescent="0.15">
      <c r="A64" s="369"/>
      <c r="B64" s="459"/>
      <c r="C64" s="459"/>
      <c r="D64" s="459"/>
      <c r="E64" s="459"/>
      <c r="F64" s="459"/>
      <c r="G64" s="459"/>
      <c r="H64" s="460"/>
      <c r="I64" s="459"/>
      <c r="J64" s="459"/>
      <c r="K64" s="459"/>
      <c r="L64" s="459"/>
      <c r="M64" s="461"/>
      <c r="N64" s="460"/>
      <c r="O64" s="459"/>
      <c r="P64" s="459"/>
      <c r="Q64" s="372"/>
      <c r="R64" s="460"/>
      <c r="S64" s="462"/>
      <c r="T64" s="369"/>
      <c r="U64" s="369"/>
      <c r="V64" s="369"/>
      <c r="W64" s="369"/>
      <c r="X64" s="373"/>
      <c r="Y64" s="369"/>
      <c r="Z64" s="459"/>
      <c r="AA64" s="459"/>
      <c r="AB64" s="459"/>
      <c r="AC64" s="459"/>
      <c r="AD64" s="459"/>
      <c r="AE64" s="459"/>
      <c r="AF64" s="459"/>
      <c r="AG64" s="369"/>
      <c r="AH64" s="369"/>
      <c r="AI64" s="459"/>
      <c r="AJ64" s="459"/>
      <c r="AK64" s="459"/>
      <c r="AL64" s="378"/>
      <c r="AM64" s="377"/>
      <c r="AN64" s="459"/>
      <c r="AO64" s="459"/>
      <c r="AP64" s="459"/>
      <c r="AQ64" s="459"/>
      <c r="AR64" s="459"/>
      <c r="AS64" s="459"/>
      <c r="AT64" s="459"/>
      <c r="AU64" s="459"/>
      <c r="AV64" s="459"/>
      <c r="AW64" s="459"/>
      <c r="AX64" s="459"/>
      <c r="AY64" s="459"/>
      <c r="AZ64" s="459"/>
      <c r="BA64" s="459"/>
      <c r="BB64" s="459"/>
      <c r="BC64" s="459"/>
      <c r="BD64" s="459"/>
      <c r="BE64" s="459"/>
      <c r="BF64" s="459"/>
      <c r="BG64" s="459"/>
      <c r="BH64" s="459"/>
      <c r="BI64" s="459"/>
      <c r="BJ64" s="459"/>
      <c r="BK64" s="459"/>
      <c r="BL64" s="459"/>
      <c r="BM64" s="459"/>
      <c r="BN64" s="459"/>
      <c r="BO64" s="459"/>
      <c r="BP64" s="459"/>
      <c r="BQ64" s="459"/>
      <c r="BR64" s="459"/>
      <c r="BS64" s="459"/>
      <c r="BT64" s="459"/>
      <c r="BU64" s="459"/>
      <c r="BV64" s="459"/>
      <c r="BW64" s="459"/>
      <c r="BX64" s="459"/>
      <c r="BY64" s="459"/>
      <c r="BZ64" s="459"/>
      <c r="CA64" s="459"/>
      <c r="CB64" s="459"/>
      <c r="CC64" s="459"/>
      <c r="CD64" s="459"/>
      <c r="CE64" s="459"/>
      <c r="CF64" s="459"/>
      <c r="CG64" s="459"/>
      <c r="CH64" s="459"/>
      <c r="CI64" s="459"/>
      <c r="CJ64" s="459"/>
      <c r="CK64" s="459"/>
      <c r="CL64" s="459"/>
      <c r="CM64" s="459"/>
      <c r="CN64" s="459"/>
      <c r="CO64" s="459"/>
      <c r="CP64" s="459"/>
      <c r="CQ64" s="459"/>
      <c r="CR64" s="459"/>
      <c r="CS64" s="459"/>
      <c r="CT64" s="459"/>
      <c r="CU64" s="459"/>
      <c r="CV64" s="459"/>
      <c r="CW64" s="459"/>
      <c r="CX64" s="459"/>
      <c r="CY64" s="459"/>
      <c r="CZ64" s="459"/>
      <c r="DA64" s="459"/>
      <c r="DB64" s="459"/>
      <c r="DC64" s="459"/>
      <c r="DD64" s="459"/>
      <c r="DE64" s="459"/>
      <c r="DF64" s="459"/>
      <c r="DG64" s="459"/>
      <c r="DH64" s="459"/>
      <c r="DI64" s="459"/>
      <c r="DJ64" s="459"/>
      <c r="DK64" s="459"/>
      <c r="DL64" s="459"/>
      <c r="DM64" s="459"/>
      <c r="DN64" s="459"/>
      <c r="DO64" s="459"/>
      <c r="DP64" s="459"/>
      <c r="DQ64" s="459"/>
      <c r="DR64" s="459"/>
      <c r="DS64" s="459"/>
      <c r="DT64" s="459"/>
      <c r="DU64" s="459"/>
      <c r="DV64" s="459"/>
      <c r="DW64" s="459"/>
      <c r="DX64" s="459"/>
      <c r="DY64" s="459"/>
      <c r="DZ64" s="459"/>
      <c r="EA64" s="459"/>
      <c r="EB64" s="459"/>
      <c r="EC64" s="459"/>
      <c r="ED64" s="459"/>
      <c r="EE64" s="459"/>
      <c r="EF64" s="459"/>
      <c r="EG64" s="459"/>
    </row>
    <row r="65" spans="1:137" s="466" customFormat="1" ht="21.6" hidden="1" customHeight="1" x14ac:dyDescent="0.15">
      <c r="A65" s="369"/>
      <c r="B65" s="459"/>
      <c r="C65" s="459"/>
      <c r="D65" s="459"/>
      <c r="E65" s="459"/>
      <c r="F65" s="459"/>
      <c r="G65" s="459"/>
      <c r="H65" s="460"/>
      <c r="I65" s="459"/>
      <c r="J65" s="459"/>
      <c r="K65" s="459"/>
      <c r="L65" s="459"/>
      <c r="M65" s="461"/>
      <c r="N65" s="460"/>
      <c r="O65" s="459"/>
      <c r="P65" s="459"/>
      <c r="Q65" s="372"/>
      <c r="R65" s="460"/>
      <c r="S65" s="462"/>
      <c r="T65" s="369"/>
      <c r="U65" s="369"/>
      <c r="V65" s="369"/>
      <c r="W65" s="369"/>
      <c r="X65" s="373"/>
      <c r="Y65" s="369"/>
      <c r="Z65" s="459"/>
      <c r="AA65" s="459"/>
      <c r="AB65" s="459"/>
      <c r="AC65" s="459"/>
      <c r="AD65" s="459"/>
      <c r="AE65" s="459"/>
      <c r="AF65" s="459"/>
      <c r="AG65" s="369"/>
      <c r="AH65" s="369"/>
      <c r="AI65" s="459"/>
      <c r="AJ65" s="459"/>
      <c r="AK65" s="459"/>
      <c r="AL65" s="378"/>
      <c r="AM65" s="377"/>
      <c r="AN65" s="459"/>
      <c r="AO65" s="459"/>
      <c r="AP65" s="459"/>
      <c r="AQ65" s="459"/>
      <c r="AR65" s="459"/>
      <c r="AS65" s="459"/>
      <c r="AT65" s="459"/>
      <c r="AU65" s="459"/>
      <c r="AV65" s="459"/>
      <c r="AW65" s="459"/>
      <c r="AX65" s="459"/>
      <c r="AY65" s="459"/>
      <c r="AZ65" s="459"/>
      <c r="BA65" s="459"/>
      <c r="BB65" s="459"/>
      <c r="BC65" s="459"/>
      <c r="BD65" s="459"/>
      <c r="BE65" s="459"/>
      <c r="BF65" s="459"/>
      <c r="BG65" s="459"/>
      <c r="BH65" s="459"/>
      <c r="BI65" s="459"/>
      <c r="BJ65" s="459"/>
      <c r="BK65" s="459"/>
      <c r="BL65" s="459"/>
      <c r="BM65" s="459"/>
      <c r="BN65" s="459"/>
      <c r="BO65" s="459"/>
      <c r="BP65" s="459"/>
      <c r="BQ65" s="459"/>
      <c r="BR65" s="459"/>
      <c r="BS65" s="459"/>
      <c r="BT65" s="459"/>
      <c r="BU65" s="459"/>
      <c r="BV65" s="459"/>
      <c r="BW65" s="459"/>
      <c r="BX65" s="459"/>
      <c r="BY65" s="459"/>
      <c r="BZ65" s="459"/>
      <c r="CA65" s="459"/>
      <c r="CB65" s="459"/>
      <c r="CC65" s="459"/>
      <c r="CD65" s="459"/>
      <c r="CE65" s="459"/>
      <c r="CF65" s="459"/>
      <c r="CG65" s="459"/>
      <c r="CH65" s="459"/>
      <c r="CI65" s="459"/>
      <c r="CJ65" s="459"/>
      <c r="CK65" s="459"/>
      <c r="CL65" s="459"/>
      <c r="CM65" s="459"/>
      <c r="CN65" s="459"/>
      <c r="CO65" s="459"/>
      <c r="CP65" s="459"/>
      <c r="CQ65" s="459"/>
      <c r="CR65" s="459"/>
      <c r="CS65" s="459"/>
      <c r="CT65" s="459"/>
      <c r="CU65" s="459"/>
      <c r="CV65" s="459"/>
      <c r="CW65" s="459"/>
      <c r="CX65" s="459"/>
      <c r="CY65" s="459"/>
      <c r="CZ65" s="459"/>
      <c r="DA65" s="459"/>
      <c r="DB65" s="459"/>
      <c r="DC65" s="459"/>
      <c r="DD65" s="459"/>
      <c r="DE65" s="459"/>
      <c r="DF65" s="459"/>
      <c r="DG65" s="459"/>
      <c r="DH65" s="459"/>
      <c r="DI65" s="459"/>
      <c r="DJ65" s="459"/>
      <c r="DK65" s="459"/>
      <c r="DL65" s="459"/>
      <c r="DM65" s="459"/>
      <c r="DN65" s="459"/>
      <c r="DO65" s="459"/>
      <c r="DP65" s="459"/>
      <c r="DQ65" s="459"/>
      <c r="DR65" s="459"/>
      <c r="DS65" s="459"/>
      <c r="DT65" s="459"/>
      <c r="DU65" s="459"/>
      <c r="DV65" s="459"/>
      <c r="DW65" s="459"/>
      <c r="DX65" s="459"/>
      <c r="DY65" s="459"/>
      <c r="DZ65" s="459"/>
      <c r="EA65" s="459"/>
      <c r="EB65" s="459"/>
      <c r="EC65" s="459"/>
      <c r="ED65" s="459"/>
      <c r="EE65" s="459"/>
      <c r="EF65" s="459"/>
      <c r="EG65" s="459"/>
    </row>
    <row r="66" spans="1:137" s="466" customFormat="1" ht="21.6" hidden="1" customHeight="1" x14ac:dyDescent="0.15">
      <c r="A66" s="369"/>
      <c r="B66" s="459"/>
      <c r="C66" s="459"/>
      <c r="D66" s="459"/>
      <c r="E66" s="459"/>
      <c r="F66" s="459"/>
      <c r="G66" s="459"/>
      <c r="H66" s="460"/>
      <c r="I66" s="459"/>
      <c r="J66" s="459"/>
      <c r="K66" s="459"/>
      <c r="L66" s="459"/>
      <c r="M66" s="461"/>
      <c r="N66" s="460"/>
      <c r="O66" s="459"/>
      <c r="P66" s="459"/>
      <c r="Q66" s="372"/>
      <c r="R66" s="460"/>
      <c r="S66" s="462"/>
      <c r="T66" s="369"/>
      <c r="U66" s="369"/>
      <c r="V66" s="369"/>
      <c r="W66" s="369"/>
      <c r="X66" s="373"/>
      <c r="Y66" s="369"/>
      <c r="Z66" s="459"/>
      <c r="AA66" s="459"/>
      <c r="AB66" s="459"/>
      <c r="AC66" s="459"/>
      <c r="AD66" s="459"/>
      <c r="AE66" s="459"/>
      <c r="AF66" s="459"/>
      <c r="AG66" s="369"/>
      <c r="AH66" s="369"/>
      <c r="AI66" s="459"/>
      <c r="AJ66" s="459"/>
      <c r="AK66" s="459"/>
      <c r="AL66" s="378"/>
      <c r="AM66" s="377"/>
      <c r="AN66" s="459"/>
      <c r="AO66" s="459"/>
      <c r="AP66" s="459"/>
      <c r="AQ66" s="459"/>
      <c r="AR66" s="459"/>
      <c r="AS66" s="459"/>
      <c r="AT66" s="459"/>
      <c r="AU66" s="459"/>
      <c r="AV66" s="459"/>
      <c r="AW66" s="459"/>
      <c r="AX66" s="459"/>
      <c r="AY66" s="459"/>
      <c r="AZ66" s="459"/>
      <c r="BA66" s="459"/>
      <c r="BB66" s="459"/>
      <c r="BC66" s="459"/>
      <c r="BD66" s="459"/>
      <c r="BE66" s="459"/>
      <c r="BF66" s="459"/>
      <c r="BG66" s="459"/>
      <c r="BH66" s="459"/>
      <c r="BI66" s="459"/>
      <c r="BJ66" s="459"/>
      <c r="BK66" s="459"/>
      <c r="BL66" s="459"/>
      <c r="BM66" s="459"/>
      <c r="BN66" s="459"/>
      <c r="BO66" s="459"/>
      <c r="BP66" s="459"/>
      <c r="BQ66" s="459"/>
      <c r="BR66" s="459"/>
      <c r="BS66" s="459"/>
      <c r="BT66" s="459"/>
      <c r="BU66" s="459"/>
      <c r="BV66" s="459"/>
      <c r="BW66" s="459"/>
      <c r="BX66" s="459"/>
      <c r="BY66" s="459"/>
      <c r="BZ66" s="459"/>
      <c r="CA66" s="459"/>
      <c r="CB66" s="459"/>
      <c r="CC66" s="459"/>
      <c r="CD66" s="459"/>
      <c r="CE66" s="459"/>
      <c r="CF66" s="459"/>
      <c r="CG66" s="459"/>
      <c r="CH66" s="459"/>
      <c r="CI66" s="459"/>
      <c r="CJ66" s="459"/>
      <c r="CK66" s="459"/>
      <c r="CL66" s="459"/>
      <c r="CM66" s="459"/>
      <c r="CN66" s="459"/>
      <c r="CO66" s="459"/>
      <c r="CP66" s="459"/>
      <c r="CQ66" s="459"/>
      <c r="CR66" s="459"/>
      <c r="CS66" s="459"/>
      <c r="CT66" s="459"/>
      <c r="CU66" s="459"/>
      <c r="CV66" s="459"/>
      <c r="CW66" s="459"/>
      <c r="CX66" s="459"/>
      <c r="CY66" s="459"/>
      <c r="CZ66" s="459"/>
      <c r="DA66" s="459"/>
      <c r="DB66" s="459"/>
      <c r="DC66" s="459"/>
      <c r="DD66" s="459"/>
      <c r="DE66" s="459"/>
      <c r="DF66" s="459"/>
      <c r="DG66" s="459"/>
      <c r="DH66" s="459"/>
      <c r="DI66" s="459"/>
      <c r="DJ66" s="459"/>
      <c r="DK66" s="459"/>
      <c r="DL66" s="459"/>
      <c r="DM66" s="459"/>
      <c r="DN66" s="459"/>
      <c r="DO66" s="459"/>
      <c r="DP66" s="459"/>
      <c r="DQ66" s="459"/>
      <c r="DR66" s="459"/>
      <c r="DS66" s="459"/>
      <c r="DT66" s="459"/>
      <c r="DU66" s="459"/>
      <c r="DV66" s="459"/>
      <c r="DW66" s="459"/>
      <c r="DX66" s="459"/>
      <c r="DY66" s="459"/>
      <c r="DZ66" s="459"/>
      <c r="EA66" s="459"/>
      <c r="EB66" s="459"/>
      <c r="EC66" s="459"/>
      <c r="ED66" s="459"/>
      <c r="EE66" s="459"/>
      <c r="EF66" s="459"/>
      <c r="EG66" s="459"/>
    </row>
    <row r="67" spans="1:137" s="466" customFormat="1" ht="21.6" hidden="1" customHeight="1" x14ac:dyDescent="0.15">
      <c r="A67" s="369"/>
      <c r="B67" s="459"/>
      <c r="C67" s="459"/>
      <c r="D67" s="459"/>
      <c r="E67" s="459"/>
      <c r="F67" s="459"/>
      <c r="G67" s="459"/>
      <c r="H67" s="460"/>
      <c r="I67" s="459"/>
      <c r="J67" s="459"/>
      <c r="K67" s="459"/>
      <c r="L67" s="459"/>
      <c r="M67" s="461"/>
      <c r="N67" s="460"/>
      <c r="O67" s="459"/>
      <c r="P67" s="459"/>
      <c r="Q67" s="372"/>
      <c r="R67" s="460"/>
      <c r="S67" s="462"/>
      <c r="T67" s="369"/>
      <c r="U67" s="369"/>
      <c r="V67" s="369"/>
      <c r="W67" s="369"/>
      <c r="X67" s="373"/>
      <c r="Y67" s="369"/>
      <c r="Z67" s="459"/>
      <c r="AA67" s="459"/>
      <c r="AB67" s="459"/>
      <c r="AC67" s="459"/>
      <c r="AD67" s="459"/>
      <c r="AE67" s="459"/>
      <c r="AF67" s="459"/>
      <c r="AG67" s="369"/>
      <c r="AH67" s="369"/>
      <c r="AI67" s="459"/>
      <c r="AJ67" s="459"/>
      <c r="AK67" s="459"/>
      <c r="AL67" s="378"/>
      <c r="AM67" s="377"/>
      <c r="AN67" s="459"/>
      <c r="AO67" s="459"/>
      <c r="AP67" s="459"/>
      <c r="AQ67" s="459"/>
      <c r="AR67" s="459"/>
      <c r="AS67" s="459"/>
      <c r="AT67" s="459"/>
      <c r="AU67" s="459"/>
      <c r="AV67" s="459"/>
      <c r="AW67" s="459"/>
      <c r="AX67" s="459"/>
      <c r="AY67" s="459"/>
      <c r="AZ67" s="459"/>
      <c r="BA67" s="459"/>
      <c r="BB67" s="459"/>
      <c r="BC67" s="459"/>
      <c r="BD67" s="459"/>
      <c r="BE67" s="459"/>
      <c r="BF67" s="459"/>
      <c r="BG67" s="459"/>
      <c r="BH67" s="459"/>
      <c r="BI67" s="459"/>
      <c r="BJ67" s="459"/>
      <c r="BK67" s="459"/>
      <c r="BL67" s="459"/>
      <c r="BM67" s="459"/>
      <c r="BN67" s="459"/>
      <c r="BO67" s="459"/>
      <c r="BP67" s="459"/>
      <c r="BQ67" s="459"/>
      <c r="BR67" s="459"/>
      <c r="BS67" s="459"/>
      <c r="BT67" s="459"/>
      <c r="BU67" s="459"/>
      <c r="BV67" s="459"/>
      <c r="BW67" s="459"/>
      <c r="BX67" s="459"/>
      <c r="BY67" s="459"/>
      <c r="BZ67" s="459"/>
      <c r="CA67" s="459"/>
      <c r="CB67" s="459"/>
      <c r="CC67" s="459"/>
      <c r="CD67" s="459"/>
      <c r="CE67" s="459"/>
      <c r="CF67" s="459"/>
      <c r="CG67" s="459"/>
      <c r="CH67" s="459"/>
      <c r="CI67" s="459"/>
      <c r="CJ67" s="459"/>
      <c r="CK67" s="459"/>
      <c r="CL67" s="459"/>
      <c r="CM67" s="459"/>
      <c r="CN67" s="459"/>
      <c r="CO67" s="459"/>
      <c r="CP67" s="459"/>
      <c r="CQ67" s="459"/>
      <c r="CR67" s="459"/>
      <c r="CS67" s="459"/>
      <c r="CT67" s="459"/>
      <c r="CU67" s="459"/>
      <c r="CV67" s="459"/>
      <c r="CW67" s="459"/>
      <c r="CX67" s="459"/>
      <c r="CY67" s="459"/>
      <c r="CZ67" s="459"/>
      <c r="DA67" s="459"/>
      <c r="DB67" s="459"/>
      <c r="DC67" s="459"/>
      <c r="DD67" s="459"/>
      <c r="DE67" s="459"/>
      <c r="DF67" s="459"/>
      <c r="DG67" s="459"/>
      <c r="DH67" s="459"/>
      <c r="DI67" s="459"/>
      <c r="DJ67" s="459"/>
      <c r="DK67" s="459"/>
      <c r="DL67" s="459"/>
      <c r="DM67" s="459"/>
      <c r="DN67" s="459"/>
      <c r="DO67" s="459"/>
      <c r="DP67" s="459"/>
      <c r="DQ67" s="459"/>
      <c r="DR67" s="459"/>
      <c r="DS67" s="459"/>
      <c r="DT67" s="459"/>
      <c r="DU67" s="459"/>
      <c r="DV67" s="459"/>
      <c r="DW67" s="459"/>
      <c r="DX67" s="459"/>
      <c r="DY67" s="459"/>
      <c r="DZ67" s="459"/>
      <c r="EA67" s="459"/>
      <c r="EB67" s="459"/>
      <c r="EC67" s="459"/>
      <c r="ED67" s="459"/>
      <c r="EE67" s="459"/>
      <c r="EF67" s="459"/>
      <c r="EG67" s="459"/>
    </row>
    <row r="68" spans="1:137" s="466" customFormat="1" ht="14.25" hidden="1" customHeight="1" x14ac:dyDescent="0.15">
      <c r="A68" s="369"/>
      <c r="B68" s="459"/>
      <c r="C68" s="459"/>
      <c r="D68" s="459"/>
      <c r="E68" s="459"/>
      <c r="F68" s="459"/>
      <c r="G68" s="459"/>
      <c r="H68" s="460"/>
      <c r="I68" s="459"/>
      <c r="J68" s="459"/>
      <c r="K68" s="459"/>
      <c r="L68" s="459"/>
      <c r="M68" s="461"/>
      <c r="N68" s="460"/>
      <c r="O68" s="459"/>
      <c r="P68" s="459"/>
      <c r="Q68" s="372"/>
      <c r="R68" s="460"/>
      <c r="S68" s="462"/>
      <c r="T68" s="369"/>
      <c r="U68" s="369"/>
      <c r="V68" s="369"/>
      <c r="W68" s="369"/>
      <c r="X68" s="373"/>
      <c r="Y68" s="369"/>
      <c r="Z68" s="459"/>
      <c r="AA68" s="459"/>
      <c r="AB68" s="459"/>
      <c r="AC68" s="459"/>
      <c r="AD68" s="459"/>
      <c r="AE68" s="459"/>
      <c r="AF68" s="459"/>
      <c r="AG68" s="369"/>
      <c r="AH68" s="369"/>
      <c r="AI68" s="459"/>
      <c r="AJ68" s="459"/>
      <c r="AK68" s="459"/>
      <c r="AL68" s="378"/>
      <c r="AM68" s="377"/>
      <c r="AN68" s="459"/>
      <c r="AO68" s="459"/>
      <c r="AP68" s="459"/>
      <c r="AQ68" s="459"/>
      <c r="AR68" s="459"/>
      <c r="AS68" s="459"/>
      <c r="AT68" s="459"/>
      <c r="AU68" s="459"/>
      <c r="AV68" s="459"/>
      <c r="AW68" s="459"/>
      <c r="AX68" s="459"/>
      <c r="AY68" s="459"/>
      <c r="AZ68" s="459"/>
      <c r="BA68" s="459"/>
      <c r="BB68" s="459"/>
      <c r="BC68" s="459"/>
      <c r="BD68" s="459"/>
      <c r="BE68" s="459"/>
      <c r="BF68" s="459"/>
      <c r="BG68" s="459"/>
      <c r="BH68" s="459"/>
      <c r="BI68" s="459"/>
      <c r="BJ68" s="459"/>
      <c r="BK68" s="459"/>
      <c r="BL68" s="459"/>
      <c r="BM68" s="459"/>
      <c r="BN68" s="459"/>
      <c r="BO68" s="459"/>
      <c r="BP68" s="459"/>
      <c r="BQ68" s="459"/>
      <c r="BR68" s="459"/>
      <c r="BS68" s="459"/>
      <c r="BT68" s="459"/>
      <c r="BU68" s="459"/>
      <c r="BV68" s="459"/>
      <c r="BW68" s="459"/>
      <c r="BX68" s="459"/>
      <c r="BY68" s="459"/>
      <c r="BZ68" s="459"/>
      <c r="CA68" s="459"/>
      <c r="CB68" s="459"/>
      <c r="CC68" s="459"/>
      <c r="CD68" s="459"/>
      <c r="CE68" s="459"/>
      <c r="CF68" s="459"/>
      <c r="CG68" s="459"/>
      <c r="CH68" s="459"/>
      <c r="CI68" s="459"/>
      <c r="CJ68" s="459"/>
      <c r="CK68" s="459"/>
      <c r="CL68" s="459"/>
      <c r="CM68" s="459"/>
      <c r="CN68" s="459"/>
      <c r="CO68" s="459"/>
      <c r="CP68" s="459"/>
      <c r="CQ68" s="459"/>
      <c r="CR68" s="459"/>
      <c r="CS68" s="459"/>
      <c r="CT68" s="459"/>
      <c r="CU68" s="459"/>
      <c r="CV68" s="459"/>
      <c r="CW68" s="459"/>
      <c r="CX68" s="459"/>
      <c r="CY68" s="459"/>
      <c r="CZ68" s="459"/>
      <c r="DA68" s="459"/>
      <c r="DB68" s="459"/>
      <c r="DC68" s="459"/>
      <c r="DD68" s="459"/>
      <c r="DE68" s="459"/>
      <c r="DF68" s="459"/>
      <c r="DG68" s="459"/>
      <c r="DH68" s="459"/>
      <c r="DI68" s="459"/>
      <c r="DJ68" s="459"/>
      <c r="DK68" s="459"/>
      <c r="DL68" s="459"/>
      <c r="DM68" s="459"/>
      <c r="DN68" s="459"/>
      <c r="DO68" s="459"/>
      <c r="DP68" s="459"/>
      <c r="DQ68" s="459"/>
      <c r="DR68" s="459"/>
      <c r="DS68" s="459"/>
      <c r="DT68" s="459"/>
      <c r="DU68" s="459"/>
      <c r="DV68" s="459"/>
      <c r="DW68" s="459"/>
      <c r="DX68" s="459"/>
      <c r="DY68" s="459"/>
      <c r="DZ68" s="459"/>
      <c r="EA68" s="459"/>
      <c r="EB68" s="459"/>
      <c r="EC68" s="459"/>
      <c r="ED68" s="459"/>
      <c r="EE68" s="459"/>
      <c r="EF68" s="459"/>
      <c r="EG68" s="459"/>
    </row>
    <row r="69" spans="1:137" s="466" customFormat="1" ht="14.25" hidden="1" customHeight="1" x14ac:dyDescent="0.15">
      <c r="A69" s="369"/>
      <c r="B69" s="459"/>
      <c r="C69" s="459"/>
      <c r="D69" s="459"/>
      <c r="E69" s="459"/>
      <c r="F69" s="459"/>
      <c r="G69" s="459"/>
      <c r="H69" s="460"/>
      <c r="I69" s="459"/>
      <c r="J69" s="459"/>
      <c r="K69" s="459"/>
      <c r="L69" s="459"/>
      <c r="M69" s="461"/>
      <c r="N69" s="460"/>
      <c r="O69" s="459"/>
      <c r="P69" s="459"/>
      <c r="Q69" s="372"/>
      <c r="R69" s="460"/>
      <c r="S69" s="462"/>
      <c r="T69" s="369"/>
      <c r="U69" s="369"/>
      <c r="V69" s="369"/>
      <c r="W69" s="369"/>
      <c r="X69" s="373"/>
      <c r="Y69" s="369"/>
      <c r="Z69" s="459"/>
      <c r="AA69" s="459"/>
      <c r="AB69" s="459"/>
      <c r="AC69" s="459"/>
      <c r="AD69" s="459"/>
      <c r="AE69" s="459"/>
      <c r="AF69" s="459"/>
      <c r="AG69" s="369"/>
      <c r="AH69" s="369"/>
      <c r="AI69" s="459"/>
      <c r="AJ69" s="459"/>
      <c r="AK69" s="459"/>
      <c r="AL69" s="378"/>
      <c r="AM69" s="377"/>
      <c r="AN69" s="459"/>
      <c r="AO69" s="459"/>
      <c r="AP69" s="459"/>
      <c r="AQ69" s="459"/>
      <c r="AR69" s="459"/>
      <c r="AS69" s="459"/>
      <c r="AT69" s="459"/>
      <c r="AU69" s="459"/>
      <c r="AV69" s="459"/>
      <c r="AW69" s="459"/>
      <c r="AX69" s="459"/>
      <c r="AY69" s="459"/>
      <c r="AZ69" s="459"/>
      <c r="BA69" s="459"/>
      <c r="BB69" s="459"/>
      <c r="BC69" s="459"/>
      <c r="BD69" s="459"/>
      <c r="BE69" s="459"/>
      <c r="BF69" s="459"/>
      <c r="BG69" s="459"/>
      <c r="BH69" s="459"/>
      <c r="BI69" s="459"/>
      <c r="BJ69" s="459"/>
      <c r="BK69" s="459"/>
      <c r="BL69" s="459"/>
      <c r="BM69" s="459"/>
      <c r="BN69" s="459"/>
      <c r="BO69" s="459"/>
      <c r="BP69" s="459"/>
      <c r="BQ69" s="459"/>
      <c r="BR69" s="459"/>
      <c r="BS69" s="459"/>
      <c r="BT69" s="459"/>
      <c r="BU69" s="459"/>
      <c r="BV69" s="459"/>
      <c r="BW69" s="459"/>
      <c r="BX69" s="459"/>
      <c r="BY69" s="459"/>
      <c r="BZ69" s="459"/>
      <c r="CA69" s="459"/>
      <c r="CB69" s="459"/>
      <c r="CC69" s="459"/>
      <c r="CD69" s="459"/>
      <c r="CE69" s="459"/>
      <c r="CF69" s="459"/>
      <c r="CG69" s="459"/>
      <c r="CH69" s="459"/>
      <c r="CI69" s="459"/>
      <c r="CJ69" s="459"/>
      <c r="CK69" s="459"/>
      <c r="CL69" s="459"/>
      <c r="CM69" s="459"/>
      <c r="CN69" s="459"/>
      <c r="CO69" s="459"/>
      <c r="CP69" s="459"/>
      <c r="CQ69" s="459"/>
      <c r="CR69" s="459"/>
      <c r="CS69" s="459"/>
      <c r="CT69" s="459"/>
      <c r="CU69" s="459"/>
      <c r="CV69" s="459"/>
      <c r="CW69" s="459"/>
      <c r="CX69" s="459"/>
      <c r="CY69" s="459"/>
      <c r="CZ69" s="459"/>
      <c r="DA69" s="459"/>
      <c r="DB69" s="459"/>
      <c r="DC69" s="459"/>
      <c r="DD69" s="459"/>
      <c r="DE69" s="459"/>
      <c r="DF69" s="459"/>
      <c r="DG69" s="459"/>
      <c r="DH69" s="459"/>
      <c r="DI69" s="459"/>
      <c r="DJ69" s="459"/>
      <c r="DK69" s="459"/>
      <c r="DL69" s="459"/>
      <c r="DM69" s="459"/>
      <c r="DN69" s="459"/>
      <c r="DO69" s="459"/>
      <c r="DP69" s="459"/>
      <c r="DQ69" s="459"/>
      <c r="DR69" s="459"/>
      <c r="DS69" s="459"/>
      <c r="DT69" s="459"/>
      <c r="DU69" s="459"/>
      <c r="DV69" s="459"/>
      <c r="DW69" s="459"/>
      <c r="DX69" s="459"/>
      <c r="DY69" s="459"/>
      <c r="DZ69" s="459"/>
      <c r="EA69" s="459"/>
      <c r="EB69" s="459"/>
      <c r="EC69" s="459"/>
      <c r="ED69" s="459"/>
      <c r="EE69" s="459"/>
      <c r="EF69" s="459"/>
      <c r="EG69" s="459"/>
    </row>
    <row r="70" spans="1:137" s="466" customFormat="1" ht="13.5" hidden="1" x14ac:dyDescent="0.15">
      <c r="A70" s="459"/>
      <c r="B70" s="459"/>
      <c r="C70" s="459"/>
      <c r="D70" s="459"/>
      <c r="E70" s="459"/>
      <c r="F70" s="459"/>
      <c r="G70" s="459"/>
      <c r="H70" s="460"/>
      <c r="I70" s="459"/>
      <c r="J70" s="459"/>
      <c r="K70" s="459"/>
      <c r="L70" s="459"/>
      <c r="M70" s="461"/>
      <c r="N70" s="460"/>
      <c r="O70" s="459"/>
      <c r="P70" s="459"/>
      <c r="Q70" s="462"/>
      <c r="R70" s="460"/>
      <c r="S70" s="462"/>
      <c r="T70" s="459"/>
      <c r="U70" s="459"/>
      <c r="V70" s="459"/>
      <c r="W70" s="459"/>
      <c r="X70" s="373"/>
      <c r="Y70" s="369"/>
      <c r="Z70" s="459"/>
      <c r="AA70" s="459"/>
      <c r="AB70" s="459"/>
      <c r="AC70" s="459"/>
      <c r="AD70" s="459"/>
      <c r="AE70" s="459"/>
      <c r="AF70" s="459"/>
      <c r="AG70" s="459"/>
      <c r="AH70" s="459"/>
      <c r="AI70" s="459"/>
      <c r="AJ70" s="459"/>
      <c r="AK70" s="459"/>
      <c r="AL70" s="378"/>
      <c r="AM70" s="377"/>
      <c r="AN70" s="459"/>
      <c r="AO70" s="459"/>
      <c r="AP70" s="459"/>
      <c r="AQ70" s="459"/>
      <c r="AR70" s="459"/>
      <c r="AS70" s="459"/>
      <c r="AT70" s="459"/>
      <c r="AU70" s="459"/>
      <c r="AV70" s="459"/>
      <c r="AW70" s="459"/>
      <c r="AX70" s="459"/>
      <c r="AY70" s="459"/>
      <c r="AZ70" s="459"/>
      <c r="BA70" s="459"/>
      <c r="BB70" s="459"/>
      <c r="BC70" s="459"/>
      <c r="BD70" s="459"/>
      <c r="BE70" s="459"/>
      <c r="BF70" s="459"/>
      <c r="BG70" s="459"/>
      <c r="BH70" s="459"/>
      <c r="BI70" s="459"/>
      <c r="BJ70" s="459"/>
      <c r="BK70" s="459"/>
      <c r="BL70" s="459"/>
      <c r="BM70" s="459"/>
      <c r="BN70" s="459"/>
      <c r="BO70" s="459"/>
      <c r="BP70" s="459"/>
      <c r="BQ70" s="459"/>
      <c r="BR70" s="459"/>
      <c r="BS70" s="459"/>
      <c r="BT70" s="459"/>
      <c r="BU70" s="459"/>
      <c r="BV70" s="459"/>
      <c r="BW70" s="459"/>
      <c r="BX70" s="459"/>
      <c r="BY70" s="459"/>
      <c r="BZ70" s="459"/>
      <c r="CA70" s="459"/>
      <c r="CB70" s="459"/>
      <c r="CC70" s="459"/>
      <c r="CD70" s="459"/>
      <c r="CE70" s="459"/>
      <c r="CF70" s="459"/>
      <c r="CG70" s="459"/>
      <c r="CH70" s="459"/>
      <c r="CI70" s="459"/>
      <c r="CJ70" s="459"/>
      <c r="CK70" s="459"/>
      <c r="CL70" s="459"/>
      <c r="CM70" s="459"/>
      <c r="CN70" s="459"/>
      <c r="CO70" s="459"/>
      <c r="CP70" s="459"/>
      <c r="CQ70" s="459"/>
      <c r="CR70" s="459"/>
      <c r="CS70" s="459"/>
      <c r="CT70" s="459"/>
      <c r="CU70" s="459"/>
      <c r="CV70" s="459"/>
      <c r="CW70" s="459"/>
      <c r="CX70" s="459"/>
      <c r="CY70" s="459"/>
      <c r="CZ70" s="459"/>
      <c r="DA70" s="459"/>
      <c r="DB70" s="459"/>
      <c r="DC70" s="459"/>
      <c r="DD70" s="459"/>
      <c r="DE70" s="459"/>
      <c r="DF70" s="459"/>
      <c r="DG70" s="459"/>
      <c r="DH70" s="459"/>
      <c r="DI70" s="459"/>
      <c r="DJ70" s="459"/>
      <c r="DK70" s="459"/>
      <c r="DL70" s="459"/>
      <c r="DM70" s="459"/>
      <c r="DN70" s="459"/>
      <c r="DO70" s="459"/>
      <c r="DP70" s="459"/>
      <c r="DQ70" s="459"/>
      <c r="DR70" s="459"/>
      <c r="DS70" s="459"/>
      <c r="DT70" s="459"/>
      <c r="DU70" s="459"/>
      <c r="DV70" s="459"/>
      <c r="DW70" s="459"/>
      <c r="DX70" s="459"/>
      <c r="DY70" s="459"/>
      <c r="DZ70" s="459"/>
      <c r="EA70" s="459"/>
      <c r="EB70" s="459"/>
      <c r="EC70" s="459"/>
      <c r="ED70" s="459"/>
      <c r="EE70" s="459"/>
      <c r="EF70" s="459"/>
      <c r="EG70" s="459"/>
    </row>
    <row r="71" spans="1:137" s="466" customFormat="1" ht="13.5" hidden="1" x14ac:dyDescent="0.15">
      <c r="H71" s="467"/>
      <c r="M71" s="468"/>
      <c r="N71" s="467"/>
      <c r="Q71" s="486"/>
      <c r="R71" s="467"/>
      <c r="S71" s="486"/>
      <c r="X71" s="474"/>
      <c r="Y71" s="473"/>
      <c r="AL71" s="379"/>
      <c r="AM71" s="417"/>
    </row>
    <row r="72" spans="1:137" s="466" customFormat="1" ht="13.5" hidden="1" x14ac:dyDescent="0.15">
      <c r="H72" s="467"/>
      <c r="M72" s="468"/>
      <c r="N72" s="467"/>
      <c r="Q72" s="486"/>
      <c r="R72" s="467"/>
      <c r="S72" s="486"/>
      <c r="X72" s="474"/>
      <c r="Y72" s="473"/>
      <c r="AL72" s="379"/>
      <c r="AM72" s="417"/>
    </row>
    <row r="73" spans="1:137" s="466" customFormat="1" ht="13.5" hidden="1" x14ac:dyDescent="0.15">
      <c r="H73" s="467"/>
      <c r="M73" s="468"/>
      <c r="N73" s="467"/>
      <c r="Q73" s="486"/>
      <c r="R73" s="467"/>
      <c r="S73" s="486"/>
      <c r="X73" s="474"/>
      <c r="Y73" s="473"/>
      <c r="AL73" s="379"/>
      <c r="AM73" s="417"/>
    </row>
    <row r="74" spans="1:137" s="466" customFormat="1" ht="13.5" hidden="1" x14ac:dyDescent="0.15">
      <c r="H74" s="467"/>
      <c r="M74" s="468"/>
      <c r="N74" s="467"/>
      <c r="Q74" s="486"/>
      <c r="R74" s="467"/>
      <c r="S74" s="486"/>
      <c r="X74" s="474"/>
      <c r="Y74" s="473"/>
      <c r="AL74" s="379"/>
      <c r="AM74" s="417"/>
    </row>
    <row r="75" spans="1:137" s="466" customFormat="1" ht="13.5" hidden="1" x14ac:dyDescent="0.15">
      <c r="H75" s="467"/>
      <c r="M75" s="468"/>
      <c r="N75" s="467"/>
      <c r="Q75" s="486"/>
      <c r="R75" s="467"/>
      <c r="S75" s="486"/>
      <c r="X75" s="474"/>
      <c r="Y75" s="473"/>
      <c r="AL75" s="379"/>
      <c r="AM75" s="417"/>
    </row>
    <row r="76" spans="1:137" s="466" customFormat="1" ht="13.5" hidden="1" x14ac:dyDescent="0.15">
      <c r="H76" s="467"/>
      <c r="M76" s="468"/>
      <c r="N76" s="467"/>
      <c r="Q76" s="486"/>
      <c r="R76" s="467"/>
      <c r="S76" s="486"/>
      <c r="X76" s="474"/>
      <c r="Y76" s="473"/>
      <c r="AL76" s="379"/>
      <c r="AM76" s="417"/>
    </row>
    <row r="77" spans="1:137" s="466" customFormat="1" ht="13.5" hidden="1" x14ac:dyDescent="0.15">
      <c r="H77" s="467"/>
      <c r="M77" s="468"/>
      <c r="N77" s="467"/>
      <c r="Q77" s="486"/>
      <c r="R77" s="467"/>
      <c r="S77" s="486"/>
      <c r="X77" s="474"/>
      <c r="Y77" s="473"/>
      <c r="AL77" s="379"/>
      <c r="AM77" s="417"/>
    </row>
    <row r="78" spans="1:137" s="466" customFormat="1" ht="13.5" hidden="1" x14ac:dyDescent="0.15">
      <c r="H78" s="467"/>
      <c r="M78" s="468"/>
      <c r="N78" s="467"/>
      <c r="Q78" s="486"/>
      <c r="R78" s="467"/>
      <c r="S78" s="486"/>
      <c r="X78" s="474"/>
      <c r="Y78" s="473"/>
      <c r="AL78" s="379"/>
      <c r="AM78" s="417"/>
    </row>
    <row r="79" spans="1:137" ht="13.5" hidden="1" x14ac:dyDescent="0.15">
      <c r="A79" s="476"/>
      <c r="B79" s="476"/>
      <c r="C79" s="476"/>
      <c r="D79" s="476"/>
      <c r="E79" s="476"/>
      <c r="F79" s="476"/>
      <c r="G79" s="476"/>
      <c r="H79" s="477"/>
      <c r="I79" s="476"/>
      <c r="J79" s="476"/>
      <c r="K79" s="476"/>
      <c r="L79" s="476"/>
      <c r="M79" s="478"/>
      <c r="N79" s="477"/>
      <c r="O79" s="476"/>
      <c r="P79" s="476"/>
      <c r="Q79" s="536"/>
      <c r="R79" s="477"/>
      <c r="S79" s="536"/>
      <c r="T79" s="476"/>
      <c r="U79" s="476"/>
      <c r="V79" s="476"/>
      <c r="W79" s="476"/>
      <c r="X79" s="484"/>
      <c r="Y79" s="483"/>
      <c r="Z79" s="476"/>
      <c r="AA79" s="476"/>
      <c r="AG79" s="476"/>
      <c r="AH79" s="476"/>
      <c r="AI79" s="476"/>
      <c r="AJ79" s="476"/>
      <c r="AK79" s="476"/>
      <c r="AL79" s="417"/>
    </row>
    <row r="80" spans="1:137" ht="13.5" hidden="1" x14ac:dyDescent="0.15">
      <c r="X80" s="474"/>
      <c r="Y80" s="473"/>
    </row>
    <row r="81" spans="8:39" ht="13.5" hidden="1" x14ac:dyDescent="0.15">
      <c r="X81" s="474"/>
      <c r="Y81" s="473"/>
    </row>
    <row r="82" spans="8:39" ht="13.5" hidden="1" x14ac:dyDescent="0.15">
      <c r="X82" s="474"/>
      <c r="Y82" s="473"/>
    </row>
    <row r="83" spans="8:39" ht="13.5" hidden="1" x14ac:dyDescent="0.15">
      <c r="X83" s="474"/>
      <c r="Y83" s="473"/>
    </row>
    <row r="84" spans="8:39" ht="13.5" hidden="1" x14ac:dyDescent="0.15">
      <c r="X84" s="474"/>
      <c r="Y84" s="473"/>
    </row>
    <row r="85" spans="8:39" ht="13.5" hidden="1" x14ac:dyDescent="0.15">
      <c r="X85" s="474"/>
      <c r="Y85" s="473"/>
    </row>
    <row r="86" spans="8:39" ht="13.5" hidden="1" x14ac:dyDescent="0.15">
      <c r="X86" s="474"/>
      <c r="Y86" s="473"/>
    </row>
    <row r="87" spans="8:39" ht="13.5" hidden="1" x14ac:dyDescent="0.15">
      <c r="X87" s="474"/>
      <c r="Y87" s="473"/>
    </row>
    <row r="88" spans="8:39" ht="13.5" hidden="1" x14ac:dyDescent="0.15">
      <c r="X88" s="474"/>
      <c r="Y88" s="473"/>
    </row>
    <row r="89" spans="8:39" ht="13.5" hidden="1" x14ac:dyDescent="0.15">
      <c r="X89" s="474"/>
      <c r="Y89" s="473"/>
    </row>
    <row r="90" spans="8:39" ht="13.5" hidden="1" x14ac:dyDescent="0.15">
      <c r="X90" s="474"/>
      <c r="Y90" s="473"/>
    </row>
    <row r="91" spans="8:39" ht="13.5" hidden="1" x14ac:dyDescent="0.15">
      <c r="X91" s="474"/>
      <c r="Y91" s="473"/>
    </row>
    <row r="92" spans="8:39" ht="13.5" hidden="1" x14ac:dyDescent="0.15">
      <c r="X92" s="474"/>
      <c r="Y92" s="473"/>
    </row>
    <row r="93" spans="8:39" ht="13.5" hidden="1" x14ac:dyDescent="0.15">
      <c r="X93" s="474"/>
      <c r="Y93" s="473"/>
    </row>
    <row r="94" spans="8:39" ht="13.5" hidden="1" x14ac:dyDescent="0.15">
      <c r="X94" s="474"/>
      <c r="Y94" s="473"/>
    </row>
    <row r="95" spans="8:39" s="466" customFormat="1" ht="13.5" hidden="1" x14ac:dyDescent="0.15">
      <c r="H95" s="467"/>
      <c r="M95" s="468"/>
      <c r="N95" s="467"/>
      <c r="Q95" s="486"/>
      <c r="R95" s="467"/>
      <c r="S95" s="486"/>
      <c r="X95" s="474"/>
      <c r="Y95" s="473"/>
      <c r="AB95" s="476"/>
      <c r="AC95" s="476"/>
      <c r="AD95" s="476"/>
      <c r="AE95" s="476"/>
      <c r="AF95" s="476"/>
      <c r="AL95" s="379"/>
      <c r="AM95" s="417"/>
    </row>
    <row r="96" spans="8:39" s="466" customFormat="1" ht="13.5" hidden="1" x14ac:dyDescent="0.15">
      <c r="H96" s="467"/>
      <c r="M96" s="468"/>
      <c r="N96" s="467"/>
      <c r="Q96" s="486"/>
      <c r="R96" s="467"/>
      <c r="S96" s="486"/>
      <c r="X96" s="474"/>
      <c r="Y96" s="473"/>
      <c r="AB96" s="476"/>
      <c r="AC96" s="476"/>
      <c r="AD96" s="476"/>
      <c r="AE96" s="476"/>
      <c r="AF96" s="476"/>
      <c r="AL96" s="379"/>
      <c r="AM96" s="417"/>
    </row>
    <row r="97" spans="8:39" s="466" customFormat="1" ht="13.5" hidden="1" x14ac:dyDescent="0.15">
      <c r="H97" s="467"/>
      <c r="M97" s="468"/>
      <c r="N97" s="467"/>
      <c r="Q97" s="486"/>
      <c r="R97" s="467"/>
      <c r="S97" s="486"/>
      <c r="X97" s="474"/>
      <c r="Y97" s="473"/>
      <c r="AB97" s="476"/>
      <c r="AC97" s="476"/>
      <c r="AD97" s="476"/>
      <c r="AE97" s="476"/>
      <c r="AF97" s="476"/>
      <c r="AL97" s="379"/>
      <c r="AM97" s="417"/>
    </row>
    <row r="98" spans="8:39" s="466" customFormat="1" ht="13.5" hidden="1" x14ac:dyDescent="0.15">
      <c r="H98" s="467"/>
      <c r="M98" s="468"/>
      <c r="N98" s="467"/>
      <c r="Q98" s="486"/>
      <c r="R98" s="467"/>
      <c r="S98" s="486"/>
      <c r="X98" s="474"/>
      <c r="Y98" s="473"/>
      <c r="AB98" s="476"/>
      <c r="AC98" s="476"/>
      <c r="AD98" s="476"/>
      <c r="AE98" s="476"/>
      <c r="AF98" s="476"/>
      <c r="AL98" s="379"/>
      <c r="AM98" s="417"/>
    </row>
    <row r="99" spans="8:39" s="466" customFormat="1" ht="13.5" hidden="1" x14ac:dyDescent="0.15">
      <c r="H99" s="467"/>
      <c r="M99" s="468"/>
      <c r="N99" s="467"/>
      <c r="Q99" s="486"/>
      <c r="R99" s="467"/>
      <c r="S99" s="486"/>
      <c r="X99" s="474"/>
      <c r="Y99" s="473"/>
      <c r="AB99" s="476"/>
      <c r="AC99" s="476"/>
      <c r="AD99" s="476"/>
      <c r="AE99" s="476"/>
      <c r="AF99" s="476"/>
      <c r="AL99" s="379"/>
      <c r="AM99" s="417"/>
    </row>
    <row r="100" spans="8:39" s="466" customFormat="1" ht="13.5" hidden="1" x14ac:dyDescent="0.15">
      <c r="H100" s="467"/>
      <c r="M100" s="468"/>
      <c r="N100" s="467"/>
      <c r="Q100" s="486"/>
      <c r="R100" s="467"/>
      <c r="S100" s="486"/>
      <c r="X100" s="474"/>
      <c r="Y100" s="473"/>
      <c r="AB100" s="476"/>
      <c r="AC100" s="476"/>
      <c r="AD100" s="476"/>
      <c r="AE100" s="476"/>
      <c r="AF100" s="476"/>
      <c r="AL100" s="379"/>
      <c r="AM100" s="417"/>
    </row>
    <row r="101" spans="8:39" s="466" customFormat="1" ht="13.5" hidden="1" x14ac:dyDescent="0.15">
      <c r="H101" s="467"/>
      <c r="M101" s="468"/>
      <c r="N101" s="467"/>
      <c r="Q101" s="486"/>
      <c r="R101" s="467"/>
      <c r="S101" s="486"/>
      <c r="X101" s="474"/>
      <c r="Y101" s="473"/>
      <c r="AB101" s="476"/>
      <c r="AC101" s="476"/>
      <c r="AD101" s="476"/>
      <c r="AE101" s="476"/>
      <c r="AF101" s="476"/>
      <c r="AL101" s="379"/>
      <c r="AM101" s="417"/>
    </row>
    <row r="102" spans="8:39" s="466" customFormat="1" ht="13.5" hidden="1" x14ac:dyDescent="0.15">
      <c r="H102" s="467"/>
      <c r="M102" s="468"/>
      <c r="N102" s="467"/>
      <c r="Q102" s="486"/>
      <c r="R102" s="467"/>
      <c r="S102" s="486"/>
      <c r="X102" s="474"/>
      <c r="Y102" s="473"/>
      <c r="AB102" s="476"/>
      <c r="AC102" s="476"/>
      <c r="AD102" s="476"/>
      <c r="AE102" s="476"/>
      <c r="AF102" s="476"/>
      <c r="AL102" s="379"/>
      <c r="AM102" s="417"/>
    </row>
    <row r="103" spans="8:39" s="466" customFormat="1" ht="13.5" hidden="1" x14ac:dyDescent="0.15">
      <c r="H103" s="467"/>
      <c r="M103" s="468"/>
      <c r="N103" s="467"/>
      <c r="Q103" s="486"/>
      <c r="R103" s="467"/>
      <c r="S103" s="486"/>
      <c r="X103" s="474"/>
      <c r="Y103" s="473"/>
      <c r="AB103" s="476"/>
      <c r="AC103" s="476"/>
      <c r="AD103" s="476"/>
      <c r="AE103" s="476"/>
      <c r="AF103" s="476"/>
      <c r="AL103" s="379"/>
      <c r="AM103" s="417"/>
    </row>
    <row r="104" spans="8:39" s="466" customFormat="1" ht="13.5" hidden="1" x14ac:dyDescent="0.15">
      <c r="H104" s="467"/>
      <c r="M104" s="468"/>
      <c r="N104" s="467"/>
      <c r="Q104" s="486"/>
      <c r="R104" s="467"/>
      <c r="S104" s="486"/>
      <c r="X104" s="474"/>
      <c r="Y104" s="473"/>
      <c r="AB104" s="476"/>
      <c r="AC104" s="476"/>
      <c r="AD104" s="476"/>
      <c r="AE104" s="476"/>
      <c r="AF104" s="476"/>
      <c r="AL104" s="379"/>
      <c r="AM104" s="417"/>
    </row>
    <row r="105" spans="8:39" s="466" customFormat="1" ht="13.5" hidden="1" x14ac:dyDescent="0.15">
      <c r="H105" s="467"/>
      <c r="M105" s="468"/>
      <c r="N105" s="467"/>
      <c r="Q105" s="486"/>
      <c r="R105" s="467"/>
      <c r="S105" s="486"/>
      <c r="X105" s="474"/>
      <c r="Y105" s="473"/>
      <c r="AB105" s="476"/>
      <c r="AC105" s="476"/>
      <c r="AD105" s="476"/>
      <c r="AE105" s="476"/>
      <c r="AF105" s="476"/>
      <c r="AL105" s="379"/>
      <c r="AM105" s="417"/>
    </row>
    <row r="106" spans="8:39" s="466" customFormat="1" ht="13.5" hidden="1" x14ac:dyDescent="0.15">
      <c r="H106" s="467"/>
      <c r="M106" s="468"/>
      <c r="N106" s="467"/>
      <c r="Q106" s="486"/>
      <c r="R106" s="467"/>
      <c r="S106" s="486"/>
      <c r="X106" s="474"/>
      <c r="Y106" s="473"/>
      <c r="AB106" s="476"/>
      <c r="AC106" s="476"/>
      <c r="AD106" s="476"/>
      <c r="AE106" s="476"/>
      <c r="AF106" s="476"/>
      <c r="AL106" s="379"/>
      <c r="AM106" s="417"/>
    </row>
    <row r="107" spans="8:39" s="466" customFormat="1" ht="13.5" hidden="1" x14ac:dyDescent="0.15">
      <c r="H107" s="467"/>
      <c r="M107" s="468"/>
      <c r="N107" s="467"/>
      <c r="Q107" s="486"/>
      <c r="R107" s="467"/>
      <c r="S107" s="486"/>
      <c r="X107" s="474"/>
      <c r="Y107" s="473"/>
      <c r="AB107" s="476"/>
      <c r="AC107" s="476"/>
      <c r="AD107" s="476"/>
      <c r="AE107" s="476"/>
      <c r="AF107" s="476"/>
      <c r="AL107" s="379"/>
      <c r="AM107" s="417"/>
    </row>
    <row r="108" spans="8:39" s="466" customFormat="1" ht="13.5" hidden="1" x14ac:dyDescent="0.15">
      <c r="H108" s="467"/>
      <c r="M108" s="468"/>
      <c r="N108" s="467"/>
      <c r="Q108" s="486"/>
      <c r="R108" s="467"/>
      <c r="S108" s="486"/>
      <c r="X108" s="474"/>
      <c r="Y108" s="473"/>
      <c r="AB108" s="476"/>
      <c r="AC108" s="476"/>
      <c r="AD108" s="476"/>
      <c r="AE108" s="476"/>
      <c r="AF108" s="476"/>
      <c r="AL108" s="379"/>
      <c r="AM108" s="417"/>
    </row>
    <row r="109" spans="8:39" s="466" customFormat="1" ht="13.5" hidden="1" x14ac:dyDescent="0.15">
      <c r="H109" s="467"/>
      <c r="M109" s="468"/>
      <c r="N109" s="467"/>
      <c r="Q109" s="486"/>
      <c r="R109" s="467"/>
      <c r="S109" s="486"/>
      <c r="X109" s="474"/>
      <c r="Y109" s="473"/>
      <c r="AB109" s="476"/>
      <c r="AC109" s="476"/>
      <c r="AD109" s="476"/>
      <c r="AE109" s="476"/>
      <c r="AF109" s="476"/>
      <c r="AL109" s="379"/>
      <c r="AM109" s="417"/>
    </row>
    <row r="110" spans="8:39" s="466" customFormat="1" ht="13.5" hidden="1" x14ac:dyDescent="0.15">
      <c r="H110" s="467"/>
      <c r="M110" s="468"/>
      <c r="N110" s="467"/>
      <c r="Q110" s="486"/>
      <c r="R110" s="467"/>
      <c r="S110" s="486"/>
      <c r="X110" s="474"/>
      <c r="Y110" s="473"/>
      <c r="AB110" s="476"/>
      <c r="AC110" s="476"/>
      <c r="AD110" s="476"/>
      <c r="AE110" s="476"/>
      <c r="AF110" s="476"/>
      <c r="AL110" s="379"/>
      <c r="AM110" s="417"/>
    </row>
    <row r="111" spans="8:39" s="466" customFormat="1" ht="13.5" hidden="1" x14ac:dyDescent="0.15">
      <c r="H111" s="467"/>
      <c r="M111" s="468"/>
      <c r="N111" s="467"/>
      <c r="Q111" s="486"/>
      <c r="R111" s="467"/>
      <c r="S111" s="486"/>
      <c r="X111" s="474"/>
      <c r="Y111" s="473"/>
      <c r="AB111" s="476"/>
      <c r="AC111" s="476"/>
      <c r="AD111" s="476"/>
      <c r="AE111" s="476"/>
      <c r="AF111" s="476"/>
      <c r="AL111" s="379"/>
      <c r="AM111" s="417"/>
    </row>
    <row r="112" spans="8:39" s="466" customFormat="1" ht="13.5" hidden="1" x14ac:dyDescent="0.15">
      <c r="H112" s="467"/>
      <c r="M112" s="468"/>
      <c r="N112" s="467"/>
      <c r="Q112" s="486"/>
      <c r="R112" s="467"/>
      <c r="S112" s="486"/>
      <c r="X112" s="474"/>
      <c r="Y112" s="473"/>
      <c r="AB112" s="476"/>
      <c r="AC112" s="476"/>
      <c r="AD112" s="476"/>
      <c r="AE112" s="476"/>
      <c r="AF112" s="476"/>
      <c r="AL112" s="379"/>
      <c r="AM112" s="417"/>
    </row>
    <row r="113" spans="8:39" s="466" customFormat="1" ht="13.5" hidden="1" x14ac:dyDescent="0.15">
      <c r="H113" s="467"/>
      <c r="M113" s="468"/>
      <c r="N113" s="467"/>
      <c r="Q113" s="486"/>
      <c r="R113" s="467"/>
      <c r="S113" s="486"/>
      <c r="X113" s="474"/>
      <c r="Y113" s="473"/>
      <c r="AB113" s="476"/>
      <c r="AC113" s="476"/>
      <c r="AD113" s="476"/>
      <c r="AE113" s="476"/>
      <c r="AF113" s="476"/>
      <c r="AL113" s="379"/>
      <c r="AM113" s="417"/>
    </row>
    <row r="114" spans="8:39" s="466" customFormat="1" ht="13.5" hidden="1" x14ac:dyDescent="0.15">
      <c r="H114" s="467"/>
      <c r="M114" s="468"/>
      <c r="N114" s="467"/>
      <c r="Q114" s="486"/>
      <c r="R114" s="467"/>
      <c r="S114" s="486"/>
      <c r="X114" s="474"/>
      <c r="Y114" s="473"/>
      <c r="AB114" s="476"/>
      <c r="AC114" s="476"/>
      <c r="AD114" s="476"/>
      <c r="AE114" s="476"/>
      <c r="AF114" s="476"/>
      <c r="AL114" s="379"/>
      <c r="AM114" s="417"/>
    </row>
    <row r="115" spans="8:39" s="466" customFormat="1" ht="13.5" hidden="1" x14ac:dyDescent="0.15">
      <c r="H115" s="467"/>
      <c r="M115" s="468"/>
      <c r="N115" s="467"/>
      <c r="Q115" s="486"/>
      <c r="R115" s="467"/>
      <c r="S115" s="486"/>
      <c r="X115" s="474"/>
      <c r="Y115" s="473"/>
      <c r="AB115" s="476"/>
      <c r="AC115" s="476"/>
      <c r="AD115" s="476"/>
      <c r="AE115" s="476"/>
      <c r="AF115" s="476"/>
      <c r="AL115" s="379"/>
      <c r="AM115" s="417"/>
    </row>
    <row r="116" spans="8:39" s="466" customFormat="1" ht="13.5" hidden="1" x14ac:dyDescent="0.15">
      <c r="H116" s="467"/>
      <c r="M116" s="468"/>
      <c r="N116" s="467"/>
      <c r="Q116" s="486"/>
      <c r="R116" s="467"/>
      <c r="S116" s="486"/>
      <c r="X116" s="474"/>
      <c r="Y116" s="473"/>
      <c r="AB116" s="476"/>
      <c r="AC116" s="476"/>
      <c r="AD116" s="476"/>
      <c r="AE116" s="476"/>
      <c r="AF116" s="476"/>
      <c r="AL116" s="379"/>
      <c r="AM116" s="417"/>
    </row>
    <row r="117" spans="8:39" s="466" customFormat="1" ht="13.5" hidden="1" x14ac:dyDescent="0.15">
      <c r="H117" s="467"/>
      <c r="M117" s="468"/>
      <c r="N117" s="467"/>
      <c r="Q117" s="486"/>
      <c r="R117" s="467"/>
      <c r="S117" s="486"/>
      <c r="X117" s="474"/>
      <c r="Y117" s="473"/>
      <c r="AB117" s="476"/>
      <c r="AC117" s="476"/>
      <c r="AD117" s="476"/>
      <c r="AE117" s="476"/>
      <c r="AF117" s="476"/>
      <c r="AL117" s="379"/>
      <c r="AM117" s="417"/>
    </row>
    <row r="118" spans="8:39" s="466" customFormat="1" ht="13.5" hidden="1" x14ac:dyDescent="0.15">
      <c r="H118" s="467"/>
      <c r="M118" s="468"/>
      <c r="N118" s="467"/>
      <c r="Q118" s="486"/>
      <c r="R118" s="467"/>
      <c r="S118" s="486"/>
      <c r="X118" s="474"/>
      <c r="Y118" s="473"/>
      <c r="AB118" s="476"/>
      <c r="AC118" s="476"/>
      <c r="AD118" s="476"/>
      <c r="AE118" s="476"/>
      <c r="AF118" s="476"/>
      <c r="AL118" s="379"/>
      <c r="AM118" s="417"/>
    </row>
    <row r="119" spans="8:39" s="466" customFormat="1" ht="13.5" hidden="1" x14ac:dyDescent="0.15">
      <c r="H119" s="467"/>
      <c r="M119" s="468"/>
      <c r="N119" s="467"/>
      <c r="Q119" s="486"/>
      <c r="R119" s="467"/>
      <c r="S119" s="486"/>
      <c r="X119" s="474"/>
      <c r="Y119" s="473"/>
      <c r="AB119" s="476"/>
      <c r="AC119" s="476"/>
      <c r="AD119" s="476"/>
      <c r="AE119" s="476"/>
      <c r="AF119" s="476"/>
      <c r="AL119" s="379"/>
      <c r="AM119" s="417"/>
    </row>
    <row r="120" spans="8:39" s="466" customFormat="1" ht="13.5" hidden="1" x14ac:dyDescent="0.15">
      <c r="H120" s="467"/>
      <c r="M120" s="468"/>
      <c r="N120" s="467"/>
      <c r="Q120" s="486"/>
      <c r="R120" s="467"/>
      <c r="S120" s="486"/>
      <c r="X120" s="474"/>
      <c r="Y120" s="473"/>
      <c r="AB120" s="476"/>
      <c r="AC120" s="476"/>
      <c r="AD120" s="476"/>
      <c r="AE120" s="476"/>
      <c r="AF120" s="476"/>
      <c r="AL120" s="379"/>
      <c r="AM120" s="417"/>
    </row>
    <row r="121" spans="8:39" s="466" customFormat="1" ht="13.5" hidden="1" x14ac:dyDescent="0.15">
      <c r="H121" s="467"/>
      <c r="M121" s="468"/>
      <c r="N121" s="467"/>
      <c r="Q121" s="486"/>
      <c r="R121" s="467"/>
      <c r="S121" s="486"/>
      <c r="X121" s="474"/>
      <c r="Y121" s="473"/>
      <c r="AB121" s="476"/>
      <c r="AC121" s="476"/>
      <c r="AD121" s="476"/>
      <c r="AE121" s="476"/>
      <c r="AF121" s="476"/>
      <c r="AL121" s="379"/>
      <c r="AM121" s="417"/>
    </row>
    <row r="122" spans="8:39" s="466" customFormat="1" ht="13.5" hidden="1" x14ac:dyDescent="0.15">
      <c r="H122" s="467"/>
      <c r="M122" s="468"/>
      <c r="N122" s="467"/>
      <c r="Q122" s="486"/>
      <c r="R122" s="467"/>
      <c r="S122" s="486"/>
      <c r="X122" s="474"/>
      <c r="Y122" s="473"/>
      <c r="AB122" s="476"/>
      <c r="AC122" s="476"/>
      <c r="AD122" s="476"/>
      <c r="AE122" s="476"/>
      <c r="AF122" s="476"/>
      <c r="AL122" s="379"/>
      <c r="AM122" s="417"/>
    </row>
    <row r="123" spans="8:39" s="466" customFormat="1" ht="13.5" hidden="1" x14ac:dyDescent="0.15">
      <c r="H123" s="467"/>
      <c r="M123" s="468"/>
      <c r="N123" s="467"/>
      <c r="Q123" s="486"/>
      <c r="R123" s="467"/>
      <c r="S123" s="486"/>
      <c r="X123" s="474"/>
      <c r="Y123" s="473"/>
      <c r="AB123" s="476"/>
      <c r="AC123" s="476"/>
      <c r="AD123" s="476"/>
      <c r="AE123" s="476"/>
      <c r="AF123" s="476"/>
      <c r="AL123" s="379"/>
      <c r="AM123" s="417"/>
    </row>
    <row r="124" spans="8:39" s="466" customFormat="1" ht="13.5" hidden="1" x14ac:dyDescent="0.15">
      <c r="H124" s="467"/>
      <c r="M124" s="468"/>
      <c r="N124" s="467"/>
      <c r="Q124" s="486"/>
      <c r="R124" s="467"/>
      <c r="S124" s="486"/>
      <c r="X124" s="474"/>
      <c r="Y124" s="473"/>
      <c r="AB124" s="476"/>
      <c r="AC124" s="476"/>
      <c r="AD124" s="476"/>
      <c r="AE124" s="476"/>
      <c r="AF124" s="476"/>
      <c r="AL124" s="379"/>
      <c r="AM124" s="417"/>
    </row>
    <row r="125" spans="8:39" s="466" customFormat="1" ht="13.5" hidden="1" x14ac:dyDescent="0.15">
      <c r="H125" s="467"/>
      <c r="M125" s="468"/>
      <c r="N125" s="467"/>
      <c r="Q125" s="486"/>
      <c r="R125" s="467"/>
      <c r="S125" s="486"/>
      <c r="X125" s="474"/>
      <c r="Y125" s="473"/>
      <c r="AB125" s="476"/>
      <c r="AC125" s="476"/>
      <c r="AD125" s="476"/>
      <c r="AE125" s="476"/>
      <c r="AF125" s="476"/>
      <c r="AL125" s="379"/>
      <c r="AM125" s="417"/>
    </row>
    <row r="126" spans="8:39" s="466" customFormat="1" ht="13.5" hidden="1" x14ac:dyDescent="0.15">
      <c r="H126" s="467"/>
      <c r="M126" s="468"/>
      <c r="N126" s="467"/>
      <c r="Q126" s="486"/>
      <c r="R126" s="467"/>
      <c r="S126" s="486"/>
      <c r="X126" s="474"/>
      <c r="Y126" s="473"/>
      <c r="AB126" s="476"/>
      <c r="AC126" s="476"/>
      <c r="AD126" s="476"/>
      <c r="AE126" s="476"/>
      <c r="AF126" s="476"/>
      <c r="AL126" s="379"/>
      <c r="AM126" s="417"/>
    </row>
    <row r="127" spans="8:39" s="466" customFormat="1" ht="13.5" hidden="1" x14ac:dyDescent="0.15">
      <c r="H127" s="467"/>
      <c r="M127" s="468"/>
      <c r="N127" s="467"/>
      <c r="Q127" s="486"/>
      <c r="R127" s="467"/>
      <c r="S127" s="486"/>
      <c r="X127" s="474"/>
      <c r="Y127" s="473"/>
      <c r="AB127" s="476"/>
      <c r="AC127" s="476"/>
      <c r="AD127" s="476"/>
      <c r="AE127" s="476"/>
      <c r="AF127" s="476"/>
      <c r="AL127" s="379"/>
      <c r="AM127" s="417"/>
    </row>
    <row r="128" spans="8:39" s="466" customFormat="1" ht="13.5" hidden="1" x14ac:dyDescent="0.15">
      <c r="H128" s="467"/>
      <c r="M128" s="468"/>
      <c r="N128" s="467"/>
      <c r="Q128" s="486"/>
      <c r="R128" s="467"/>
      <c r="S128" s="486"/>
      <c r="X128" s="474"/>
      <c r="Y128" s="473"/>
      <c r="AB128" s="476"/>
      <c r="AC128" s="476"/>
      <c r="AD128" s="476"/>
      <c r="AE128" s="476"/>
      <c r="AF128" s="476"/>
      <c r="AL128" s="379"/>
      <c r="AM128" s="417"/>
    </row>
    <row r="129" spans="8:39" s="466" customFormat="1" ht="13.5" hidden="1" x14ac:dyDescent="0.15">
      <c r="H129" s="467"/>
      <c r="M129" s="468"/>
      <c r="N129" s="467"/>
      <c r="Q129" s="486"/>
      <c r="R129" s="467"/>
      <c r="S129" s="486"/>
      <c r="X129" s="474"/>
      <c r="Y129" s="473"/>
      <c r="AB129" s="476"/>
      <c r="AC129" s="476"/>
      <c r="AD129" s="476"/>
      <c r="AE129" s="476"/>
      <c r="AF129" s="476"/>
      <c r="AL129" s="379"/>
      <c r="AM129" s="417"/>
    </row>
    <row r="130" spans="8:39" s="466" customFormat="1" ht="13.5" hidden="1" x14ac:dyDescent="0.15">
      <c r="H130" s="467"/>
      <c r="M130" s="468"/>
      <c r="N130" s="467"/>
      <c r="Q130" s="486"/>
      <c r="R130" s="467"/>
      <c r="S130" s="486"/>
      <c r="X130" s="474"/>
      <c r="Y130" s="473"/>
      <c r="AB130" s="476"/>
      <c r="AC130" s="476"/>
      <c r="AD130" s="476"/>
      <c r="AE130" s="476"/>
      <c r="AF130" s="476"/>
      <c r="AL130" s="379"/>
      <c r="AM130" s="417"/>
    </row>
    <row r="131" spans="8:39" s="466" customFormat="1" ht="13.5" hidden="1" x14ac:dyDescent="0.15">
      <c r="H131" s="467"/>
      <c r="M131" s="468"/>
      <c r="N131" s="467"/>
      <c r="Q131" s="486"/>
      <c r="R131" s="467"/>
      <c r="S131" s="486"/>
      <c r="X131" s="474"/>
      <c r="Y131" s="473"/>
      <c r="AB131" s="476"/>
      <c r="AC131" s="476"/>
      <c r="AD131" s="476"/>
      <c r="AE131" s="476"/>
      <c r="AF131" s="476"/>
      <c r="AL131" s="379"/>
      <c r="AM131" s="417"/>
    </row>
    <row r="132" spans="8:39" s="466" customFormat="1" ht="13.5" hidden="1" x14ac:dyDescent="0.15">
      <c r="H132" s="467"/>
      <c r="M132" s="468"/>
      <c r="N132" s="467"/>
      <c r="Q132" s="486"/>
      <c r="R132" s="467"/>
      <c r="S132" s="486"/>
      <c r="X132" s="474"/>
      <c r="Y132" s="473"/>
      <c r="AB132" s="476"/>
      <c r="AC132" s="476"/>
      <c r="AD132" s="476"/>
      <c r="AE132" s="476"/>
      <c r="AF132" s="476"/>
      <c r="AL132" s="379"/>
      <c r="AM132" s="417"/>
    </row>
    <row r="133" spans="8:39" s="466" customFormat="1" ht="13.5" hidden="1" x14ac:dyDescent="0.15">
      <c r="H133" s="467"/>
      <c r="M133" s="468"/>
      <c r="N133" s="467"/>
      <c r="Q133" s="486"/>
      <c r="R133" s="467"/>
      <c r="S133" s="486"/>
      <c r="X133" s="474"/>
      <c r="Y133" s="473"/>
      <c r="AB133" s="476"/>
      <c r="AC133" s="476"/>
      <c r="AD133" s="476"/>
      <c r="AE133" s="476"/>
      <c r="AF133" s="476"/>
      <c r="AL133" s="379"/>
      <c r="AM133" s="417"/>
    </row>
    <row r="134" spans="8:39" s="466" customFormat="1" ht="13.5" hidden="1" x14ac:dyDescent="0.15">
      <c r="H134" s="467"/>
      <c r="M134" s="468"/>
      <c r="N134" s="467"/>
      <c r="Q134" s="486"/>
      <c r="R134" s="467"/>
      <c r="S134" s="486"/>
      <c r="X134" s="474"/>
      <c r="AB134" s="476"/>
      <c r="AC134" s="476"/>
      <c r="AD134" s="476"/>
      <c r="AE134" s="476"/>
      <c r="AF134" s="476"/>
      <c r="AL134" s="379"/>
      <c r="AM134" s="417"/>
    </row>
    <row r="135" spans="8:39" s="466" customFormat="1" ht="13.5" hidden="1" x14ac:dyDescent="0.15">
      <c r="H135" s="467"/>
      <c r="M135" s="468"/>
      <c r="N135" s="467"/>
      <c r="Q135" s="486"/>
      <c r="R135" s="467"/>
      <c r="S135" s="486"/>
      <c r="X135" s="474"/>
      <c r="AB135" s="476"/>
      <c r="AC135" s="476"/>
      <c r="AD135" s="476"/>
      <c r="AE135" s="476"/>
      <c r="AF135" s="476"/>
      <c r="AL135" s="379"/>
      <c r="AM135" s="417"/>
    </row>
    <row r="136" spans="8:39" s="466" customFormat="1" ht="13.5" hidden="1" x14ac:dyDescent="0.15">
      <c r="H136" s="467"/>
      <c r="M136" s="468"/>
      <c r="N136" s="467"/>
      <c r="Q136" s="486"/>
      <c r="R136" s="467"/>
      <c r="S136" s="486"/>
      <c r="X136" s="474"/>
      <c r="AB136" s="476"/>
      <c r="AC136" s="476"/>
      <c r="AD136" s="476"/>
      <c r="AE136" s="476"/>
      <c r="AF136" s="476"/>
      <c r="AL136" s="379"/>
      <c r="AM136" s="417"/>
    </row>
    <row r="137" spans="8:39" s="466" customFormat="1" ht="13.5" hidden="1" x14ac:dyDescent="0.15">
      <c r="H137" s="467"/>
      <c r="M137" s="468"/>
      <c r="N137" s="467"/>
      <c r="Q137" s="486"/>
      <c r="R137" s="467"/>
      <c r="S137" s="486"/>
      <c r="X137" s="474"/>
      <c r="AB137" s="476"/>
      <c r="AC137" s="476"/>
      <c r="AD137" s="476"/>
      <c r="AE137" s="476"/>
      <c r="AF137" s="476"/>
      <c r="AL137" s="379"/>
      <c r="AM137" s="417"/>
    </row>
    <row r="138" spans="8:39" s="466" customFormat="1" ht="13.5" hidden="1" x14ac:dyDescent="0.15">
      <c r="H138" s="467"/>
      <c r="M138" s="468"/>
      <c r="N138" s="467"/>
      <c r="Q138" s="486"/>
      <c r="R138" s="467"/>
      <c r="S138" s="486"/>
      <c r="X138" s="474"/>
      <c r="AB138" s="476"/>
      <c r="AC138" s="476"/>
      <c r="AD138" s="476"/>
      <c r="AE138" s="476"/>
      <c r="AF138" s="476"/>
      <c r="AL138" s="379"/>
      <c r="AM138" s="417"/>
    </row>
    <row r="139" spans="8:39" s="466" customFormat="1" ht="13.5" hidden="1" x14ac:dyDescent="0.15">
      <c r="H139" s="467"/>
      <c r="M139" s="468"/>
      <c r="N139" s="467"/>
      <c r="Q139" s="486"/>
      <c r="R139" s="467"/>
      <c r="S139" s="486"/>
      <c r="X139" s="474"/>
      <c r="AB139" s="476"/>
      <c r="AC139" s="476"/>
      <c r="AD139" s="476"/>
      <c r="AE139" s="476"/>
      <c r="AF139" s="476"/>
      <c r="AL139" s="379"/>
      <c r="AM139" s="417"/>
    </row>
    <row r="140" spans="8:39" s="466" customFormat="1" ht="13.5" hidden="1" x14ac:dyDescent="0.15">
      <c r="H140" s="467"/>
      <c r="M140" s="468"/>
      <c r="N140" s="467"/>
      <c r="Q140" s="486"/>
      <c r="R140" s="467"/>
      <c r="S140" s="486"/>
      <c r="X140" s="474"/>
      <c r="AB140" s="476"/>
      <c r="AC140" s="476"/>
      <c r="AD140" s="476"/>
      <c r="AE140" s="476"/>
      <c r="AF140" s="476"/>
      <c r="AL140" s="379"/>
      <c r="AM140" s="417"/>
    </row>
    <row r="141" spans="8:39" s="466" customFormat="1" ht="13.5" hidden="1" x14ac:dyDescent="0.15">
      <c r="H141" s="467"/>
      <c r="M141" s="468"/>
      <c r="N141" s="467"/>
      <c r="Q141" s="486"/>
      <c r="R141" s="467"/>
      <c r="S141" s="486"/>
      <c r="X141" s="474"/>
      <c r="AB141" s="476"/>
      <c r="AC141" s="476"/>
      <c r="AD141" s="476"/>
      <c r="AE141" s="476"/>
      <c r="AF141" s="476"/>
      <c r="AL141" s="379"/>
      <c r="AM141" s="417"/>
    </row>
    <row r="142" spans="8:39" s="466" customFormat="1" ht="13.5" hidden="1" x14ac:dyDescent="0.15">
      <c r="H142" s="467"/>
      <c r="M142" s="468"/>
      <c r="N142" s="467"/>
      <c r="Q142" s="486"/>
      <c r="R142" s="467"/>
      <c r="S142" s="486"/>
      <c r="X142" s="474"/>
      <c r="AB142" s="476"/>
      <c r="AC142" s="476"/>
      <c r="AD142" s="476"/>
      <c r="AE142" s="476"/>
      <c r="AF142" s="476"/>
      <c r="AL142" s="379"/>
      <c r="AM142" s="417"/>
    </row>
    <row r="143" spans="8:39" s="466" customFormat="1" ht="13.5" hidden="1" x14ac:dyDescent="0.15">
      <c r="H143" s="467"/>
      <c r="M143" s="468"/>
      <c r="N143" s="467"/>
      <c r="Q143" s="486"/>
      <c r="R143" s="467"/>
      <c r="S143" s="486"/>
      <c r="X143" s="474"/>
      <c r="AB143" s="476"/>
      <c r="AC143" s="476"/>
      <c r="AD143" s="476"/>
      <c r="AE143" s="476"/>
      <c r="AF143" s="476"/>
      <c r="AL143" s="379"/>
      <c r="AM143" s="417"/>
    </row>
    <row r="144" spans="8:39" s="466" customFormat="1" ht="13.5" hidden="1" x14ac:dyDescent="0.15">
      <c r="H144" s="467"/>
      <c r="M144" s="468"/>
      <c r="N144" s="467"/>
      <c r="Q144" s="486"/>
      <c r="R144" s="467"/>
      <c r="S144" s="486"/>
      <c r="X144" s="474"/>
      <c r="AB144" s="476"/>
      <c r="AC144" s="476"/>
      <c r="AD144" s="476"/>
      <c r="AE144" s="476"/>
      <c r="AF144" s="476"/>
      <c r="AL144" s="379"/>
      <c r="AM144" s="417"/>
    </row>
    <row r="145" spans="8:39" s="466" customFormat="1" ht="13.5" hidden="1" x14ac:dyDescent="0.15">
      <c r="H145" s="467"/>
      <c r="M145" s="468"/>
      <c r="N145" s="467"/>
      <c r="Q145" s="486"/>
      <c r="R145" s="467"/>
      <c r="S145" s="486"/>
      <c r="X145" s="474"/>
      <c r="AB145" s="476"/>
      <c r="AC145" s="476"/>
      <c r="AD145" s="476"/>
      <c r="AE145" s="476"/>
      <c r="AF145" s="476"/>
      <c r="AL145" s="379"/>
      <c r="AM145" s="417"/>
    </row>
    <row r="146" spans="8:39" s="466" customFormat="1" ht="13.5" hidden="1" x14ac:dyDescent="0.15">
      <c r="H146" s="467"/>
      <c r="M146" s="468"/>
      <c r="N146" s="467"/>
      <c r="Q146" s="486"/>
      <c r="R146" s="467"/>
      <c r="S146" s="486"/>
      <c r="X146" s="474"/>
      <c r="AB146" s="476"/>
      <c r="AC146" s="476"/>
      <c r="AD146" s="476"/>
      <c r="AE146" s="476"/>
      <c r="AF146" s="476"/>
      <c r="AL146" s="379"/>
      <c r="AM146" s="417"/>
    </row>
    <row r="147" spans="8:39" s="466" customFormat="1" ht="13.5" hidden="1" x14ac:dyDescent="0.15">
      <c r="H147" s="467"/>
      <c r="M147" s="468"/>
      <c r="N147" s="467"/>
      <c r="Q147" s="486"/>
      <c r="R147" s="467"/>
      <c r="S147" s="486"/>
      <c r="X147" s="474"/>
      <c r="AB147" s="476"/>
      <c r="AC147" s="476"/>
      <c r="AD147" s="476"/>
      <c r="AE147" s="476"/>
      <c r="AF147" s="476"/>
      <c r="AL147" s="379"/>
      <c r="AM147" s="417"/>
    </row>
    <row r="148" spans="8:39" s="466" customFormat="1" ht="13.5" hidden="1" x14ac:dyDescent="0.15">
      <c r="H148" s="467"/>
      <c r="M148" s="468"/>
      <c r="N148" s="467"/>
      <c r="Q148" s="486"/>
      <c r="R148" s="467"/>
      <c r="S148" s="486"/>
      <c r="X148" s="474"/>
      <c r="AB148" s="476"/>
      <c r="AC148" s="476"/>
      <c r="AD148" s="476"/>
      <c r="AE148" s="476"/>
      <c r="AF148" s="476"/>
      <c r="AL148" s="379"/>
      <c r="AM148" s="417"/>
    </row>
    <row r="149" spans="8:39" s="466" customFormat="1" ht="13.5" hidden="1" x14ac:dyDescent="0.15">
      <c r="H149" s="467"/>
      <c r="M149" s="468"/>
      <c r="N149" s="467"/>
      <c r="Q149" s="486"/>
      <c r="R149" s="467"/>
      <c r="S149" s="486"/>
      <c r="X149" s="474"/>
      <c r="AB149" s="476"/>
      <c r="AC149" s="476"/>
      <c r="AD149" s="476"/>
      <c r="AE149" s="476"/>
      <c r="AF149" s="476"/>
      <c r="AL149" s="379"/>
      <c r="AM149" s="417"/>
    </row>
    <row r="150" spans="8:39" s="466" customFormat="1" ht="13.5" hidden="1" x14ac:dyDescent="0.15">
      <c r="H150" s="467"/>
      <c r="M150" s="468"/>
      <c r="N150" s="467"/>
      <c r="Q150" s="486"/>
      <c r="R150" s="467"/>
      <c r="S150" s="486"/>
      <c r="X150" s="474"/>
      <c r="AB150" s="476"/>
      <c r="AC150" s="476"/>
      <c r="AD150" s="476"/>
      <c r="AE150" s="476"/>
      <c r="AF150" s="476"/>
      <c r="AL150" s="379"/>
      <c r="AM150" s="417"/>
    </row>
    <row r="151" spans="8:39" s="466" customFormat="1" ht="13.5" hidden="1" x14ac:dyDescent="0.15">
      <c r="H151" s="467"/>
      <c r="M151" s="468"/>
      <c r="N151" s="467"/>
      <c r="Q151" s="486"/>
      <c r="R151" s="467"/>
      <c r="S151" s="486"/>
      <c r="X151" s="474"/>
      <c r="AB151" s="476"/>
      <c r="AC151" s="476"/>
      <c r="AD151" s="476"/>
      <c r="AE151" s="476"/>
      <c r="AF151" s="476"/>
      <c r="AL151" s="379"/>
      <c r="AM151" s="417"/>
    </row>
    <row r="152" spans="8:39" s="466" customFormat="1" ht="13.5" hidden="1" x14ac:dyDescent="0.15">
      <c r="H152" s="467"/>
      <c r="M152" s="468"/>
      <c r="N152" s="467"/>
      <c r="Q152" s="486"/>
      <c r="R152" s="467"/>
      <c r="S152" s="486"/>
      <c r="X152" s="474"/>
      <c r="AB152" s="476"/>
      <c r="AC152" s="476"/>
      <c r="AD152" s="476"/>
      <c r="AE152" s="476"/>
      <c r="AF152" s="476"/>
      <c r="AL152" s="379"/>
      <c r="AM152" s="417"/>
    </row>
    <row r="153" spans="8:39" s="466" customFormat="1" ht="13.5" hidden="1" x14ac:dyDescent="0.15">
      <c r="H153" s="467"/>
      <c r="M153" s="468"/>
      <c r="N153" s="467"/>
      <c r="Q153" s="486"/>
      <c r="R153" s="467"/>
      <c r="S153" s="486"/>
      <c r="X153" s="474"/>
      <c r="AB153" s="476"/>
      <c r="AC153" s="476"/>
      <c r="AD153" s="476"/>
      <c r="AE153" s="476"/>
      <c r="AF153" s="476"/>
      <c r="AL153" s="379"/>
      <c r="AM153" s="417"/>
    </row>
    <row r="154" spans="8:39" s="466" customFormat="1" ht="13.5" hidden="1" x14ac:dyDescent="0.15">
      <c r="H154" s="467"/>
      <c r="M154" s="468"/>
      <c r="N154" s="467"/>
      <c r="Q154" s="486"/>
      <c r="R154" s="467"/>
      <c r="S154" s="486"/>
      <c r="X154" s="474"/>
      <c r="AB154" s="476"/>
      <c r="AC154" s="476"/>
      <c r="AD154" s="476"/>
      <c r="AE154" s="476"/>
      <c r="AF154" s="476"/>
      <c r="AL154" s="379"/>
      <c r="AM154" s="417"/>
    </row>
    <row r="155" spans="8:39" s="466" customFormat="1" ht="13.5" hidden="1" x14ac:dyDescent="0.15">
      <c r="H155" s="467"/>
      <c r="M155" s="468"/>
      <c r="N155" s="467"/>
      <c r="Q155" s="486"/>
      <c r="R155" s="467"/>
      <c r="S155" s="486"/>
      <c r="X155" s="474"/>
      <c r="AB155" s="476"/>
      <c r="AC155" s="476"/>
      <c r="AD155" s="476"/>
      <c r="AE155" s="476"/>
      <c r="AF155" s="476"/>
      <c r="AL155" s="379"/>
      <c r="AM155" s="417"/>
    </row>
    <row r="156" spans="8:39" s="466" customFormat="1" ht="13.5" hidden="1" x14ac:dyDescent="0.15">
      <c r="H156" s="467"/>
      <c r="M156" s="468"/>
      <c r="N156" s="467"/>
      <c r="Q156" s="486"/>
      <c r="R156" s="467"/>
      <c r="S156" s="486"/>
      <c r="X156" s="474"/>
      <c r="AB156" s="476"/>
      <c r="AC156" s="476"/>
      <c r="AD156" s="476"/>
      <c r="AE156" s="476"/>
      <c r="AF156" s="476"/>
      <c r="AL156" s="379"/>
      <c r="AM156" s="417"/>
    </row>
    <row r="157" spans="8:39" s="466" customFormat="1" ht="13.5" hidden="1" x14ac:dyDescent="0.15">
      <c r="H157" s="467"/>
      <c r="M157" s="468"/>
      <c r="N157" s="467"/>
      <c r="Q157" s="486"/>
      <c r="R157" s="467"/>
      <c r="S157" s="486"/>
      <c r="X157" s="474"/>
      <c r="AB157" s="476"/>
      <c r="AC157" s="476"/>
      <c r="AD157" s="476"/>
      <c r="AE157" s="476"/>
      <c r="AF157" s="476"/>
      <c r="AL157" s="379"/>
      <c r="AM157" s="417"/>
    </row>
    <row r="158" spans="8:39" s="466" customFormat="1" ht="13.5" hidden="1" x14ac:dyDescent="0.15">
      <c r="H158" s="467"/>
      <c r="M158" s="468"/>
      <c r="N158" s="467"/>
      <c r="Q158" s="486"/>
      <c r="R158" s="467"/>
      <c r="S158" s="486"/>
      <c r="X158" s="474"/>
      <c r="AB158" s="476"/>
      <c r="AC158" s="476"/>
      <c r="AD158" s="476"/>
      <c r="AE158" s="476"/>
      <c r="AF158" s="476"/>
      <c r="AL158" s="379"/>
      <c r="AM158" s="417"/>
    </row>
    <row r="159" spans="8:39" s="466" customFormat="1" ht="13.5" hidden="1" x14ac:dyDescent="0.15">
      <c r="H159" s="467"/>
      <c r="M159" s="468"/>
      <c r="N159" s="467"/>
      <c r="Q159" s="486"/>
      <c r="R159" s="467"/>
      <c r="S159" s="486"/>
      <c r="X159" s="474"/>
      <c r="AB159" s="476"/>
      <c r="AC159" s="476"/>
      <c r="AD159" s="476"/>
      <c r="AE159" s="476"/>
      <c r="AF159" s="476"/>
      <c r="AL159" s="379"/>
      <c r="AM159" s="417"/>
    </row>
    <row r="160" spans="8:39" s="466" customFormat="1" ht="13.5" hidden="1" x14ac:dyDescent="0.15">
      <c r="H160" s="467"/>
      <c r="M160" s="468"/>
      <c r="N160" s="467"/>
      <c r="Q160" s="486"/>
      <c r="R160" s="467"/>
      <c r="S160" s="486"/>
      <c r="X160" s="474"/>
      <c r="AB160" s="476"/>
      <c r="AC160" s="476"/>
      <c r="AD160" s="476"/>
      <c r="AE160" s="476"/>
      <c r="AF160" s="476"/>
      <c r="AL160" s="379"/>
      <c r="AM160" s="417"/>
    </row>
    <row r="161" spans="8:39" s="466" customFormat="1" ht="13.5" hidden="1" x14ac:dyDescent="0.15">
      <c r="H161" s="467"/>
      <c r="M161" s="468"/>
      <c r="N161" s="467"/>
      <c r="Q161" s="486"/>
      <c r="R161" s="467"/>
      <c r="S161" s="486"/>
      <c r="X161" s="474"/>
      <c r="AB161" s="476"/>
      <c r="AC161" s="476"/>
      <c r="AD161" s="476"/>
      <c r="AE161" s="476"/>
      <c r="AF161" s="476"/>
      <c r="AL161" s="379"/>
      <c r="AM161" s="417"/>
    </row>
    <row r="162" spans="8:39" s="466" customFormat="1" ht="13.5" hidden="1" x14ac:dyDescent="0.15">
      <c r="H162" s="467"/>
      <c r="M162" s="468"/>
      <c r="N162" s="467"/>
      <c r="Q162" s="486"/>
      <c r="R162" s="467"/>
      <c r="S162" s="486"/>
      <c r="X162" s="474"/>
      <c r="AB162" s="476"/>
      <c r="AC162" s="476"/>
      <c r="AD162" s="476"/>
      <c r="AE162" s="476"/>
      <c r="AF162" s="476"/>
      <c r="AL162" s="379"/>
      <c r="AM162" s="417"/>
    </row>
    <row r="163" spans="8:39" s="466" customFormat="1" ht="13.5" hidden="1" x14ac:dyDescent="0.15">
      <c r="H163" s="467"/>
      <c r="M163" s="468"/>
      <c r="N163" s="467"/>
      <c r="Q163" s="486"/>
      <c r="R163" s="467"/>
      <c r="S163" s="486"/>
      <c r="X163" s="474"/>
      <c r="AB163" s="476"/>
      <c r="AC163" s="476"/>
      <c r="AD163" s="476"/>
      <c r="AE163" s="476"/>
      <c r="AF163" s="476"/>
      <c r="AL163" s="379"/>
      <c r="AM163" s="417"/>
    </row>
    <row r="164" spans="8:39" s="466" customFormat="1" ht="13.5" hidden="1" x14ac:dyDescent="0.15">
      <c r="H164" s="467"/>
      <c r="M164" s="468"/>
      <c r="N164" s="467"/>
      <c r="Q164" s="486"/>
      <c r="R164" s="467"/>
      <c r="S164" s="486"/>
      <c r="X164" s="474"/>
      <c r="AB164" s="476"/>
      <c r="AC164" s="476"/>
      <c r="AD164" s="476"/>
      <c r="AE164" s="476"/>
      <c r="AF164" s="476"/>
      <c r="AL164" s="379"/>
      <c r="AM164" s="417"/>
    </row>
    <row r="165" spans="8:39" s="466" customFormat="1" ht="13.5" hidden="1" x14ac:dyDescent="0.15">
      <c r="H165" s="467"/>
      <c r="M165" s="468"/>
      <c r="N165" s="467"/>
      <c r="Q165" s="486"/>
      <c r="R165" s="467"/>
      <c r="S165" s="486"/>
      <c r="X165" s="474"/>
      <c r="AB165" s="476"/>
      <c r="AC165" s="476"/>
      <c r="AD165" s="476"/>
      <c r="AE165" s="476"/>
      <c r="AF165" s="476"/>
      <c r="AL165" s="379"/>
      <c r="AM165" s="417"/>
    </row>
    <row r="166" spans="8:39" s="466" customFormat="1" ht="13.5" hidden="1" x14ac:dyDescent="0.15">
      <c r="H166" s="467"/>
      <c r="M166" s="468"/>
      <c r="N166" s="467"/>
      <c r="Q166" s="486"/>
      <c r="R166" s="467"/>
      <c r="S166" s="486"/>
      <c r="X166" s="474"/>
      <c r="AB166" s="476"/>
      <c r="AC166" s="476"/>
      <c r="AD166" s="476"/>
      <c r="AE166" s="476"/>
      <c r="AF166" s="476"/>
      <c r="AL166" s="379"/>
      <c r="AM166" s="417"/>
    </row>
    <row r="167" spans="8:39" s="466" customFormat="1" ht="13.5" hidden="1" x14ac:dyDescent="0.15">
      <c r="H167" s="467"/>
      <c r="M167" s="468"/>
      <c r="N167" s="467"/>
      <c r="Q167" s="486"/>
      <c r="R167" s="467"/>
      <c r="S167" s="486"/>
      <c r="X167" s="474"/>
      <c r="AB167" s="476"/>
      <c r="AC167" s="476"/>
      <c r="AD167" s="476"/>
      <c r="AE167" s="476"/>
      <c r="AF167" s="476"/>
      <c r="AL167" s="379"/>
      <c r="AM167" s="417"/>
    </row>
    <row r="168" spans="8:39" s="466" customFormat="1" ht="13.5" hidden="1" x14ac:dyDescent="0.15">
      <c r="H168" s="467"/>
      <c r="M168" s="468"/>
      <c r="N168" s="467"/>
      <c r="Q168" s="486"/>
      <c r="R168" s="467"/>
      <c r="S168" s="486"/>
      <c r="X168" s="474"/>
      <c r="AB168" s="476"/>
      <c r="AC168" s="476"/>
      <c r="AD168" s="476"/>
      <c r="AE168" s="476"/>
      <c r="AF168" s="476"/>
      <c r="AL168" s="379"/>
      <c r="AM168" s="417"/>
    </row>
    <row r="169" spans="8:39" s="466" customFormat="1" ht="13.5" hidden="1" x14ac:dyDescent="0.15">
      <c r="H169" s="467"/>
      <c r="M169" s="468"/>
      <c r="N169" s="467"/>
      <c r="Q169" s="486"/>
      <c r="R169" s="467"/>
      <c r="S169" s="486"/>
      <c r="X169" s="474"/>
      <c r="AB169" s="476"/>
      <c r="AC169" s="476"/>
      <c r="AD169" s="476"/>
      <c r="AE169" s="476"/>
      <c r="AF169" s="476"/>
      <c r="AL169" s="379"/>
      <c r="AM169" s="417"/>
    </row>
    <row r="170" spans="8:39" s="466" customFormat="1" ht="13.5" hidden="1" x14ac:dyDescent="0.15">
      <c r="H170" s="467"/>
      <c r="M170" s="468"/>
      <c r="N170" s="467"/>
      <c r="Q170" s="486"/>
      <c r="R170" s="467"/>
      <c r="S170" s="486"/>
      <c r="X170" s="474"/>
      <c r="AB170" s="476"/>
      <c r="AC170" s="476"/>
      <c r="AD170" s="476"/>
      <c r="AE170" s="476"/>
      <c r="AF170" s="476"/>
      <c r="AL170" s="379"/>
      <c r="AM170" s="417"/>
    </row>
    <row r="171" spans="8:39" s="466" customFormat="1" ht="13.5" hidden="1" x14ac:dyDescent="0.15">
      <c r="H171" s="467"/>
      <c r="M171" s="468"/>
      <c r="N171" s="467"/>
      <c r="Q171" s="486"/>
      <c r="R171" s="467"/>
      <c r="S171" s="486"/>
      <c r="X171" s="474"/>
      <c r="AB171" s="476"/>
      <c r="AC171" s="476"/>
      <c r="AD171" s="476"/>
      <c r="AE171" s="476"/>
      <c r="AF171" s="476"/>
      <c r="AL171" s="379"/>
      <c r="AM171" s="417"/>
    </row>
    <row r="172" spans="8:39" s="466" customFormat="1" ht="13.5" hidden="1" x14ac:dyDescent="0.15">
      <c r="H172" s="467"/>
      <c r="M172" s="468"/>
      <c r="N172" s="467"/>
      <c r="Q172" s="486"/>
      <c r="R172" s="467"/>
      <c r="S172" s="486"/>
      <c r="X172" s="474"/>
      <c r="AB172" s="476"/>
      <c r="AC172" s="476"/>
      <c r="AD172" s="476"/>
      <c r="AE172" s="476"/>
      <c r="AF172" s="476"/>
      <c r="AL172" s="379"/>
      <c r="AM172" s="417"/>
    </row>
    <row r="173" spans="8:39" s="466" customFormat="1" ht="13.5" hidden="1" x14ac:dyDescent="0.15">
      <c r="H173" s="467"/>
      <c r="M173" s="468"/>
      <c r="N173" s="467"/>
      <c r="Q173" s="486"/>
      <c r="R173" s="467"/>
      <c r="S173" s="486"/>
      <c r="X173" s="474"/>
      <c r="AB173" s="476"/>
      <c r="AC173" s="476"/>
      <c r="AD173" s="476"/>
      <c r="AE173" s="476"/>
      <c r="AF173" s="476"/>
      <c r="AL173" s="379"/>
      <c r="AM173" s="417"/>
    </row>
    <row r="174" spans="8:39" s="466" customFormat="1" ht="13.5" hidden="1" x14ac:dyDescent="0.15">
      <c r="H174" s="467"/>
      <c r="M174" s="468"/>
      <c r="N174" s="467"/>
      <c r="Q174" s="486"/>
      <c r="R174" s="467"/>
      <c r="S174" s="486"/>
      <c r="X174" s="474"/>
      <c r="AB174" s="476"/>
      <c r="AC174" s="476"/>
      <c r="AD174" s="476"/>
      <c r="AE174" s="476"/>
      <c r="AF174" s="476"/>
      <c r="AL174" s="379"/>
      <c r="AM174" s="417"/>
    </row>
    <row r="175" spans="8:39" s="466" customFormat="1" ht="13.5" hidden="1" x14ac:dyDescent="0.15">
      <c r="H175" s="467"/>
      <c r="M175" s="468"/>
      <c r="N175" s="467"/>
      <c r="Q175" s="486"/>
      <c r="R175" s="467"/>
      <c r="S175" s="486"/>
      <c r="X175" s="474"/>
      <c r="AB175" s="476"/>
      <c r="AC175" s="476"/>
      <c r="AD175" s="476"/>
      <c r="AE175" s="476"/>
      <c r="AF175" s="476"/>
      <c r="AL175" s="379"/>
      <c r="AM175" s="417"/>
    </row>
    <row r="176" spans="8:39" s="466" customFormat="1" ht="13.5" hidden="1" x14ac:dyDescent="0.15">
      <c r="H176" s="467"/>
      <c r="M176" s="468"/>
      <c r="N176" s="467"/>
      <c r="Q176" s="486"/>
      <c r="R176" s="467"/>
      <c r="S176" s="486"/>
      <c r="X176" s="474"/>
      <c r="AB176" s="476"/>
      <c r="AC176" s="476"/>
      <c r="AD176" s="476"/>
      <c r="AE176" s="476"/>
      <c r="AF176" s="476"/>
      <c r="AL176" s="379"/>
      <c r="AM176" s="417"/>
    </row>
    <row r="177" spans="8:39" s="466" customFormat="1" ht="13.5" hidden="1" x14ac:dyDescent="0.15">
      <c r="H177" s="467"/>
      <c r="M177" s="468"/>
      <c r="N177" s="467"/>
      <c r="Q177" s="486"/>
      <c r="R177" s="467"/>
      <c r="S177" s="486"/>
      <c r="X177" s="474"/>
      <c r="AB177" s="476"/>
      <c r="AC177" s="476"/>
      <c r="AD177" s="476"/>
      <c r="AE177" s="476"/>
      <c r="AF177" s="476"/>
      <c r="AL177" s="379"/>
      <c r="AM177" s="417"/>
    </row>
    <row r="178" spans="8:39" s="466" customFormat="1" ht="13.5" hidden="1" x14ac:dyDescent="0.15">
      <c r="H178" s="467"/>
      <c r="M178" s="468"/>
      <c r="N178" s="467"/>
      <c r="Q178" s="486"/>
      <c r="R178" s="467"/>
      <c r="S178" s="486"/>
      <c r="X178" s="474"/>
      <c r="AB178" s="476"/>
      <c r="AC178" s="476"/>
      <c r="AD178" s="476"/>
      <c r="AE178" s="476"/>
      <c r="AF178" s="476"/>
      <c r="AL178" s="379"/>
      <c r="AM178" s="417"/>
    </row>
    <row r="179" spans="8:39" s="466" customFormat="1" ht="13.5" hidden="1" x14ac:dyDescent="0.15">
      <c r="H179" s="467"/>
      <c r="M179" s="468"/>
      <c r="N179" s="467"/>
      <c r="Q179" s="486"/>
      <c r="R179" s="467"/>
      <c r="S179" s="486"/>
      <c r="X179" s="474"/>
      <c r="AB179" s="476"/>
      <c r="AC179" s="476"/>
      <c r="AD179" s="476"/>
      <c r="AE179" s="476"/>
      <c r="AF179" s="476"/>
      <c r="AL179" s="379"/>
      <c r="AM179" s="417"/>
    </row>
    <row r="180" spans="8:39" s="466" customFormat="1" ht="13.5" hidden="1" x14ac:dyDescent="0.15">
      <c r="H180" s="467"/>
      <c r="M180" s="468"/>
      <c r="N180" s="467"/>
      <c r="Q180" s="486"/>
      <c r="R180" s="467"/>
      <c r="S180" s="486"/>
      <c r="X180" s="474"/>
      <c r="AB180" s="476"/>
      <c r="AC180" s="476"/>
      <c r="AD180" s="476"/>
      <c r="AE180" s="476"/>
      <c r="AF180" s="476"/>
      <c r="AL180" s="379"/>
      <c r="AM180" s="417"/>
    </row>
    <row r="181" spans="8:39" s="466" customFormat="1" ht="13.5" hidden="1" x14ac:dyDescent="0.15">
      <c r="H181" s="467"/>
      <c r="M181" s="468"/>
      <c r="N181" s="467"/>
      <c r="Q181" s="486"/>
      <c r="R181" s="467"/>
      <c r="S181" s="486"/>
      <c r="X181" s="474"/>
      <c r="AB181" s="476"/>
      <c r="AC181" s="476"/>
      <c r="AD181" s="476"/>
      <c r="AE181" s="476"/>
      <c r="AF181" s="476"/>
      <c r="AL181" s="379"/>
      <c r="AM181" s="417"/>
    </row>
    <row r="182" spans="8:39" s="466" customFormat="1" ht="13.5" hidden="1" x14ac:dyDescent="0.15">
      <c r="H182" s="467"/>
      <c r="M182" s="468"/>
      <c r="N182" s="467"/>
      <c r="Q182" s="486"/>
      <c r="R182" s="467"/>
      <c r="S182" s="486"/>
      <c r="X182" s="474"/>
      <c r="AB182" s="476"/>
      <c r="AC182" s="476"/>
      <c r="AD182" s="476"/>
      <c r="AE182" s="476"/>
      <c r="AF182" s="476"/>
      <c r="AL182" s="379"/>
      <c r="AM182" s="417"/>
    </row>
    <row r="183" spans="8:39" s="466" customFormat="1" ht="13.5" hidden="1" x14ac:dyDescent="0.15">
      <c r="H183" s="467"/>
      <c r="M183" s="468"/>
      <c r="N183" s="467"/>
      <c r="Q183" s="486"/>
      <c r="R183" s="467"/>
      <c r="S183" s="486"/>
      <c r="X183" s="474"/>
      <c r="AB183" s="476"/>
      <c r="AC183" s="476"/>
      <c r="AD183" s="476"/>
      <c r="AE183" s="476"/>
      <c r="AF183" s="476"/>
      <c r="AL183" s="379"/>
      <c r="AM183" s="417"/>
    </row>
    <row r="184" spans="8:39" s="466" customFormat="1" ht="13.5" hidden="1" x14ac:dyDescent="0.15">
      <c r="H184" s="467"/>
      <c r="M184" s="468"/>
      <c r="N184" s="467"/>
      <c r="Q184" s="486"/>
      <c r="R184" s="467"/>
      <c r="S184" s="486"/>
      <c r="X184" s="474"/>
      <c r="AB184" s="476"/>
      <c r="AC184" s="476"/>
      <c r="AD184" s="476"/>
      <c r="AE184" s="476"/>
      <c r="AF184" s="476"/>
      <c r="AL184" s="379"/>
      <c r="AM184" s="417"/>
    </row>
    <row r="185" spans="8:39" s="466" customFormat="1" ht="13.5" hidden="1" x14ac:dyDescent="0.15">
      <c r="H185" s="467"/>
      <c r="M185" s="468"/>
      <c r="N185" s="467"/>
      <c r="Q185" s="486"/>
      <c r="R185" s="467"/>
      <c r="S185" s="486"/>
      <c r="X185" s="474"/>
      <c r="AB185" s="476"/>
      <c r="AC185" s="476"/>
      <c r="AD185" s="476"/>
      <c r="AE185" s="476"/>
      <c r="AF185" s="476"/>
      <c r="AL185" s="379"/>
      <c r="AM185" s="417"/>
    </row>
    <row r="186" spans="8:39" s="466" customFormat="1" ht="13.5" hidden="1" x14ac:dyDescent="0.15">
      <c r="H186" s="467"/>
      <c r="M186" s="468"/>
      <c r="N186" s="467"/>
      <c r="Q186" s="486"/>
      <c r="R186" s="467"/>
      <c r="S186" s="486"/>
      <c r="X186" s="474"/>
      <c r="AB186" s="476"/>
      <c r="AC186" s="476"/>
      <c r="AD186" s="476"/>
      <c r="AE186" s="476"/>
      <c r="AF186" s="476"/>
      <c r="AL186" s="379"/>
      <c r="AM186" s="417"/>
    </row>
    <row r="187" spans="8:39" s="466" customFormat="1" ht="13.5" hidden="1" x14ac:dyDescent="0.15">
      <c r="H187" s="467"/>
      <c r="M187" s="468"/>
      <c r="N187" s="467"/>
      <c r="Q187" s="486"/>
      <c r="R187" s="467"/>
      <c r="S187" s="486"/>
      <c r="X187" s="474"/>
      <c r="AB187" s="476"/>
      <c r="AC187" s="476"/>
      <c r="AD187" s="476"/>
      <c r="AE187" s="476"/>
      <c r="AF187" s="476"/>
      <c r="AL187" s="379"/>
      <c r="AM187" s="417"/>
    </row>
    <row r="188" spans="8:39" s="466" customFormat="1" ht="13.5" hidden="1" x14ac:dyDescent="0.15">
      <c r="H188" s="467"/>
      <c r="M188" s="468"/>
      <c r="N188" s="467"/>
      <c r="Q188" s="486"/>
      <c r="R188" s="467"/>
      <c r="S188" s="486"/>
      <c r="X188" s="474"/>
      <c r="AB188" s="476"/>
      <c r="AC188" s="476"/>
      <c r="AD188" s="476"/>
      <c r="AE188" s="476"/>
      <c r="AF188" s="476"/>
      <c r="AL188" s="379"/>
      <c r="AM188" s="417"/>
    </row>
    <row r="189" spans="8:39" s="466" customFormat="1" ht="13.5" hidden="1" x14ac:dyDescent="0.15">
      <c r="H189" s="467"/>
      <c r="M189" s="468"/>
      <c r="N189" s="467"/>
      <c r="Q189" s="486"/>
      <c r="R189" s="467"/>
      <c r="S189" s="486"/>
      <c r="X189" s="474"/>
      <c r="AB189" s="476"/>
      <c r="AC189" s="476"/>
      <c r="AD189" s="476"/>
      <c r="AE189" s="476"/>
      <c r="AF189" s="476"/>
      <c r="AL189" s="379"/>
      <c r="AM189" s="417"/>
    </row>
    <row r="190" spans="8:39" s="466" customFormat="1" ht="13.5" hidden="1" x14ac:dyDescent="0.15">
      <c r="H190" s="467"/>
      <c r="M190" s="468"/>
      <c r="N190" s="467"/>
      <c r="Q190" s="486"/>
      <c r="R190" s="467"/>
      <c r="S190" s="486"/>
      <c r="X190" s="474"/>
      <c r="AB190" s="476"/>
      <c r="AC190" s="476"/>
      <c r="AD190" s="476"/>
      <c r="AE190" s="476"/>
      <c r="AF190" s="476"/>
      <c r="AL190" s="379"/>
      <c r="AM190" s="417"/>
    </row>
    <row r="191" spans="8:39" s="466" customFormat="1" ht="13.5" hidden="1" x14ac:dyDescent="0.15">
      <c r="H191" s="467"/>
      <c r="M191" s="468"/>
      <c r="N191" s="467"/>
      <c r="Q191" s="486"/>
      <c r="R191" s="467"/>
      <c r="S191" s="486"/>
      <c r="X191" s="474"/>
      <c r="AB191" s="476"/>
      <c r="AC191" s="476"/>
      <c r="AD191" s="476"/>
      <c r="AE191" s="476"/>
      <c r="AF191" s="476"/>
      <c r="AL191" s="379"/>
      <c r="AM191" s="417"/>
    </row>
    <row r="192" spans="8:39" s="466" customFormat="1" ht="13.5" hidden="1" x14ac:dyDescent="0.15">
      <c r="H192" s="467"/>
      <c r="M192" s="468"/>
      <c r="N192" s="467"/>
      <c r="Q192" s="486"/>
      <c r="R192" s="467"/>
      <c r="S192" s="486"/>
      <c r="X192" s="474"/>
      <c r="AB192" s="476"/>
      <c r="AC192" s="476"/>
      <c r="AD192" s="476"/>
      <c r="AE192" s="476"/>
      <c r="AF192" s="476"/>
      <c r="AL192" s="379"/>
      <c r="AM192" s="417"/>
    </row>
    <row r="193" spans="8:39" s="466" customFormat="1" ht="13.5" hidden="1" x14ac:dyDescent="0.15">
      <c r="H193" s="467"/>
      <c r="M193" s="468"/>
      <c r="N193" s="467"/>
      <c r="Q193" s="486"/>
      <c r="R193" s="467"/>
      <c r="S193" s="486"/>
      <c r="X193" s="474"/>
      <c r="AB193" s="476"/>
      <c r="AC193" s="476"/>
      <c r="AD193" s="476"/>
      <c r="AE193" s="476"/>
      <c r="AF193" s="476"/>
      <c r="AL193" s="379"/>
      <c r="AM193" s="417"/>
    </row>
    <row r="194" spans="8:39" s="466" customFormat="1" ht="13.5" hidden="1" x14ac:dyDescent="0.15">
      <c r="H194" s="467"/>
      <c r="M194" s="468"/>
      <c r="N194" s="467"/>
      <c r="Q194" s="486"/>
      <c r="R194" s="467"/>
      <c r="S194" s="486"/>
      <c r="X194" s="474"/>
      <c r="AB194" s="476"/>
      <c r="AC194" s="476"/>
      <c r="AD194" s="476"/>
      <c r="AE194" s="476"/>
      <c r="AF194" s="476"/>
      <c r="AL194" s="379"/>
      <c r="AM194" s="417"/>
    </row>
    <row r="195" spans="8:39" s="466" customFormat="1" ht="13.5" hidden="1" x14ac:dyDescent="0.15">
      <c r="H195" s="467"/>
      <c r="M195" s="468"/>
      <c r="N195" s="467"/>
      <c r="Q195" s="486"/>
      <c r="R195" s="467"/>
      <c r="S195" s="486"/>
      <c r="X195" s="474"/>
      <c r="AB195" s="476"/>
      <c r="AC195" s="476"/>
      <c r="AD195" s="476"/>
      <c r="AE195" s="476"/>
      <c r="AF195" s="476"/>
      <c r="AL195" s="379"/>
      <c r="AM195" s="417"/>
    </row>
    <row r="196" spans="8:39" s="466" customFormat="1" ht="13.5" hidden="1" x14ac:dyDescent="0.15">
      <c r="H196" s="467"/>
      <c r="M196" s="468"/>
      <c r="N196" s="467"/>
      <c r="Q196" s="486"/>
      <c r="R196" s="467"/>
      <c r="S196" s="486"/>
      <c r="X196" s="474"/>
      <c r="AB196" s="476"/>
      <c r="AC196" s="476"/>
      <c r="AD196" s="476"/>
      <c r="AE196" s="476"/>
      <c r="AF196" s="476"/>
      <c r="AL196" s="379"/>
      <c r="AM196" s="417"/>
    </row>
    <row r="197" spans="8:39" s="466" customFormat="1" ht="13.5" hidden="1" x14ac:dyDescent="0.15">
      <c r="H197" s="467"/>
      <c r="M197" s="468"/>
      <c r="N197" s="467"/>
      <c r="Q197" s="486"/>
      <c r="R197" s="467"/>
      <c r="S197" s="486"/>
      <c r="X197" s="474"/>
      <c r="AB197" s="476"/>
      <c r="AC197" s="476"/>
      <c r="AD197" s="476"/>
      <c r="AE197" s="476"/>
      <c r="AF197" s="476"/>
      <c r="AL197" s="379"/>
      <c r="AM197" s="417"/>
    </row>
    <row r="198" spans="8:39" s="466" customFormat="1" ht="13.5" hidden="1" x14ac:dyDescent="0.15">
      <c r="H198" s="467"/>
      <c r="M198" s="468"/>
      <c r="N198" s="467"/>
      <c r="Q198" s="486"/>
      <c r="R198" s="467"/>
      <c r="S198" s="486"/>
      <c r="X198" s="474"/>
      <c r="AB198" s="476"/>
      <c r="AC198" s="476"/>
      <c r="AD198" s="476"/>
      <c r="AE198" s="476"/>
      <c r="AF198" s="476"/>
      <c r="AL198" s="379"/>
      <c r="AM198" s="417"/>
    </row>
    <row r="199" spans="8:39" s="466" customFormat="1" ht="13.5" hidden="1" x14ac:dyDescent="0.15">
      <c r="H199" s="467"/>
      <c r="M199" s="468"/>
      <c r="N199" s="467"/>
      <c r="Q199" s="486"/>
      <c r="R199" s="467"/>
      <c r="S199" s="486"/>
      <c r="X199" s="474"/>
      <c r="AB199" s="476"/>
      <c r="AC199" s="476"/>
      <c r="AD199" s="476"/>
      <c r="AE199" s="476"/>
      <c r="AF199" s="476"/>
      <c r="AL199" s="379"/>
      <c r="AM199" s="417"/>
    </row>
    <row r="200" spans="8:39" s="466" customFormat="1" ht="13.5" hidden="1" x14ac:dyDescent="0.15">
      <c r="H200" s="467"/>
      <c r="M200" s="468"/>
      <c r="N200" s="467"/>
      <c r="Q200" s="486"/>
      <c r="R200" s="467"/>
      <c r="S200" s="486"/>
      <c r="X200" s="474"/>
      <c r="AB200" s="476"/>
      <c r="AC200" s="476"/>
      <c r="AD200" s="476"/>
      <c r="AE200" s="476"/>
      <c r="AF200" s="476"/>
      <c r="AL200" s="379"/>
      <c r="AM200" s="417"/>
    </row>
    <row r="201" spans="8:39" s="466" customFormat="1" ht="13.5" hidden="1" x14ac:dyDescent="0.15">
      <c r="H201" s="467"/>
      <c r="M201" s="468"/>
      <c r="N201" s="467"/>
      <c r="Q201" s="486"/>
      <c r="R201" s="467"/>
      <c r="S201" s="486"/>
      <c r="X201" s="474"/>
      <c r="AB201" s="476"/>
      <c r="AC201" s="476"/>
      <c r="AD201" s="476"/>
      <c r="AE201" s="476"/>
      <c r="AF201" s="476"/>
      <c r="AL201" s="379"/>
      <c r="AM201" s="417"/>
    </row>
    <row r="202" spans="8:39" s="466" customFormat="1" ht="13.5" hidden="1" x14ac:dyDescent="0.15">
      <c r="H202" s="467"/>
      <c r="M202" s="468"/>
      <c r="N202" s="467"/>
      <c r="Q202" s="486"/>
      <c r="R202" s="467"/>
      <c r="S202" s="486"/>
      <c r="X202" s="474"/>
      <c r="AB202" s="476"/>
      <c r="AC202" s="476"/>
      <c r="AD202" s="476"/>
      <c r="AE202" s="476"/>
      <c r="AF202" s="476"/>
      <c r="AL202" s="379"/>
      <c r="AM202" s="417"/>
    </row>
    <row r="203" spans="8:39" s="466" customFormat="1" ht="13.5" hidden="1" x14ac:dyDescent="0.15">
      <c r="H203" s="467"/>
      <c r="M203" s="468"/>
      <c r="N203" s="467"/>
      <c r="Q203" s="486"/>
      <c r="R203" s="467"/>
      <c r="S203" s="486"/>
      <c r="X203" s="474"/>
      <c r="AB203" s="476"/>
      <c r="AC203" s="476"/>
      <c r="AD203" s="476"/>
      <c r="AE203" s="476"/>
      <c r="AF203" s="476"/>
      <c r="AL203" s="379"/>
      <c r="AM203" s="417"/>
    </row>
    <row r="204" spans="8:39" s="466" customFormat="1" ht="13.5" hidden="1" x14ac:dyDescent="0.15">
      <c r="H204" s="467"/>
      <c r="M204" s="468"/>
      <c r="N204" s="467"/>
      <c r="Q204" s="486"/>
      <c r="R204" s="467"/>
      <c r="S204" s="486"/>
      <c r="X204" s="474"/>
      <c r="AB204" s="476"/>
      <c r="AC204" s="476"/>
      <c r="AD204" s="476"/>
      <c r="AE204" s="476"/>
      <c r="AF204" s="476"/>
      <c r="AL204" s="379"/>
      <c r="AM204" s="417"/>
    </row>
    <row r="205" spans="8:39" s="466" customFormat="1" ht="13.5" hidden="1" x14ac:dyDescent="0.15">
      <c r="H205" s="467"/>
      <c r="M205" s="468"/>
      <c r="N205" s="467"/>
      <c r="Q205" s="486"/>
      <c r="R205" s="467"/>
      <c r="S205" s="486"/>
      <c r="X205" s="474"/>
      <c r="AB205" s="476"/>
      <c r="AC205" s="476"/>
      <c r="AD205" s="476"/>
      <c r="AE205" s="476"/>
      <c r="AF205" s="476"/>
      <c r="AL205" s="379"/>
      <c r="AM205" s="417"/>
    </row>
    <row r="206" spans="8:39" s="466" customFormat="1" ht="13.5" hidden="1" x14ac:dyDescent="0.15">
      <c r="H206" s="467"/>
      <c r="M206" s="468"/>
      <c r="N206" s="467"/>
      <c r="Q206" s="486"/>
      <c r="R206" s="467"/>
      <c r="S206" s="486"/>
      <c r="X206" s="474"/>
      <c r="AB206" s="476"/>
      <c r="AC206" s="476"/>
      <c r="AD206" s="476"/>
      <c r="AE206" s="476"/>
      <c r="AF206" s="476"/>
      <c r="AL206" s="379"/>
      <c r="AM206" s="417"/>
    </row>
    <row r="207" spans="8:39" s="466" customFormat="1" ht="13.5" hidden="1" x14ac:dyDescent="0.15">
      <c r="H207" s="467"/>
      <c r="M207" s="468"/>
      <c r="N207" s="467"/>
      <c r="Q207" s="486"/>
      <c r="R207" s="467"/>
      <c r="S207" s="486"/>
      <c r="X207" s="474"/>
      <c r="AB207" s="476"/>
      <c r="AC207" s="476"/>
      <c r="AD207" s="476"/>
      <c r="AE207" s="476"/>
      <c r="AF207" s="476"/>
      <c r="AL207" s="379"/>
      <c r="AM207" s="417"/>
    </row>
    <row r="208" spans="8:39" s="466" customFormat="1" ht="13.5" hidden="1" x14ac:dyDescent="0.15">
      <c r="H208" s="467"/>
      <c r="M208" s="468"/>
      <c r="N208" s="467"/>
      <c r="Q208" s="486"/>
      <c r="R208" s="467"/>
      <c r="S208" s="486"/>
      <c r="X208" s="474"/>
      <c r="AB208" s="476"/>
      <c r="AC208" s="476"/>
      <c r="AD208" s="476"/>
      <c r="AE208" s="476"/>
      <c r="AF208" s="476"/>
      <c r="AL208" s="379"/>
      <c r="AM208" s="417"/>
    </row>
    <row r="209" spans="8:39" s="466" customFormat="1" ht="13.5" hidden="1" x14ac:dyDescent="0.15">
      <c r="H209" s="467"/>
      <c r="M209" s="468"/>
      <c r="N209" s="467"/>
      <c r="Q209" s="486"/>
      <c r="R209" s="467"/>
      <c r="S209" s="486"/>
      <c r="X209" s="474"/>
      <c r="AB209" s="476"/>
      <c r="AC209" s="476"/>
      <c r="AD209" s="476"/>
      <c r="AE209" s="476"/>
      <c r="AF209" s="476"/>
      <c r="AL209" s="379"/>
      <c r="AM209" s="417"/>
    </row>
    <row r="210" spans="8:39" s="466" customFormat="1" ht="13.5" hidden="1" x14ac:dyDescent="0.15">
      <c r="H210" s="467"/>
      <c r="M210" s="468"/>
      <c r="N210" s="467"/>
      <c r="Q210" s="486"/>
      <c r="R210" s="467"/>
      <c r="S210" s="486"/>
      <c r="X210" s="474"/>
      <c r="AB210" s="476"/>
      <c r="AC210" s="476"/>
      <c r="AD210" s="476"/>
      <c r="AE210" s="476"/>
      <c r="AF210" s="476"/>
      <c r="AL210" s="379"/>
      <c r="AM210" s="417"/>
    </row>
    <row r="211" spans="8:39" s="466" customFormat="1" ht="13.5" hidden="1" x14ac:dyDescent="0.15">
      <c r="H211" s="467"/>
      <c r="M211" s="468"/>
      <c r="N211" s="467"/>
      <c r="Q211" s="486"/>
      <c r="R211" s="467"/>
      <c r="S211" s="486"/>
      <c r="X211" s="474"/>
      <c r="AB211" s="476"/>
      <c r="AC211" s="476"/>
      <c r="AD211" s="476"/>
      <c r="AE211" s="476"/>
      <c r="AF211" s="476"/>
      <c r="AL211" s="379"/>
      <c r="AM211" s="417"/>
    </row>
    <row r="212" spans="8:39" s="466" customFormat="1" ht="13.5" hidden="1" x14ac:dyDescent="0.15">
      <c r="H212" s="467"/>
      <c r="M212" s="468"/>
      <c r="N212" s="467"/>
      <c r="Q212" s="486"/>
      <c r="R212" s="467"/>
      <c r="S212" s="486"/>
      <c r="X212" s="474"/>
      <c r="AB212" s="476"/>
      <c r="AC212" s="476"/>
      <c r="AD212" s="476"/>
      <c r="AE212" s="476"/>
      <c r="AF212" s="476"/>
      <c r="AL212" s="379"/>
      <c r="AM212" s="417"/>
    </row>
    <row r="213" spans="8:39" s="466" customFormat="1" ht="13.5" hidden="1" x14ac:dyDescent="0.15">
      <c r="H213" s="467"/>
      <c r="M213" s="468"/>
      <c r="N213" s="467"/>
      <c r="Q213" s="486"/>
      <c r="R213" s="467"/>
      <c r="S213" s="486"/>
      <c r="X213" s="474"/>
      <c r="AB213" s="476"/>
      <c r="AC213" s="476"/>
      <c r="AD213" s="476"/>
      <c r="AE213" s="476"/>
      <c r="AF213" s="476"/>
      <c r="AL213" s="379"/>
      <c r="AM213" s="417"/>
    </row>
    <row r="214" spans="8:39" s="466" customFormat="1" ht="13.5" hidden="1" x14ac:dyDescent="0.15">
      <c r="H214" s="467"/>
      <c r="M214" s="468"/>
      <c r="N214" s="467"/>
      <c r="Q214" s="486"/>
      <c r="R214" s="467"/>
      <c r="S214" s="486"/>
      <c r="X214" s="474"/>
      <c r="AB214" s="476"/>
      <c r="AC214" s="476"/>
      <c r="AD214" s="476"/>
      <c r="AE214" s="476"/>
      <c r="AF214" s="476"/>
      <c r="AL214" s="379"/>
      <c r="AM214" s="417"/>
    </row>
    <row r="215" spans="8:39" s="466" customFormat="1" ht="13.5" hidden="1" x14ac:dyDescent="0.15">
      <c r="H215" s="467"/>
      <c r="M215" s="468"/>
      <c r="N215" s="467"/>
      <c r="Q215" s="486"/>
      <c r="R215" s="467"/>
      <c r="S215" s="486"/>
      <c r="X215" s="474"/>
      <c r="AB215" s="476"/>
      <c r="AC215" s="476"/>
      <c r="AD215" s="476"/>
      <c r="AE215" s="476"/>
      <c r="AF215" s="476"/>
      <c r="AL215" s="379"/>
      <c r="AM215" s="417"/>
    </row>
    <row r="216" spans="8:39" s="466" customFormat="1" ht="13.5" hidden="1" x14ac:dyDescent="0.15">
      <c r="H216" s="467"/>
      <c r="M216" s="468"/>
      <c r="N216" s="467"/>
      <c r="Q216" s="486"/>
      <c r="R216" s="467"/>
      <c r="S216" s="486"/>
      <c r="X216" s="474"/>
      <c r="AB216" s="476"/>
      <c r="AC216" s="476"/>
      <c r="AD216" s="476"/>
      <c r="AE216" s="476"/>
      <c r="AF216" s="476"/>
      <c r="AL216" s="379"/>
      <c r="AM216" s="417"/>
    </row>
    <row r="217" spans="8:39" s="466" customFormat="1" ht="13.5" hidden="1" x14ac:dyDescent="0.15">
      <c r="H217" s="467"/>
      <c r="M217" s="468"/>
      <c r="N217" s="467"/>
      <c r="Q217" s="486"/>
      <c r="R217" s="467"/>
      <c r="S217" s="486"/>
      <c r="X217" s="474"/>
      <c r="AB217" s="476"/>
      <c r="AC217" s="476"/>
      <c r="AD217" s="476"/>
      <c r="AE217" s="476"/>
      <c r="AF217" s="476"/>
      <c r="AL217" s="379"/>
      <c r="AM217" s="417"/>
    </row>
    <row r="218" spans="8:39" s="466" customFormat="1" ht="13.5" hidden="1" x14ac:dyDescent="0.15">
      <c r="H218" s="467"/>
      <c r="M218" s="468"/>
      <c r="N218" s="467"/>
      <c r="Q218" s="486"/>
      <c r="R218" s="467"/>
      <c r="S218" s="486"/>
      <c r="X218" s="474"/>
      <c r="AB218" s="476"/>
      <c r="AC218" s="476"/>
      <c r="AD218" s="476"/>
      <c r="AE218" s="476"/>
      <c r="AF218" s="476"/>
      <c r="AL218" s="379"/>
      <c r="AM218" s="417"/>
    </row>
    <row r="219" spans="8:39" s="466" customFormat="1" ht="13.5" hidden="1" x14ac:dyDescent="0.15">
      <c r="H219" s="467"/>
      <c r="M219" s="468"/>
      <c r="N219" s="467"/>
      <c r="Q219" s="486"/>
      <c r="R219" s="467"/>
      <c r="S219" s="486"/>
      <c r="X219" s="474"/>
      <c r="AB219" s="476"/>
      <c r="AC219" s="476"/>
      <c r="AD219" s="476"/>
      <c r="AE219" s="476"/>
      <c r="AF219" s="476"/>
      <c r="AL219" s="379"/>
      <c r="AM219" s="417"/>
    </row>
    <row r="220" spans="8:39" s="466" customFormat="1" ht="13.5" hidden="1" x14ac:dyDescent="0.15">
      <c r="H220" s="467"/>
      <c r="M220" s="468"/>
      <c r="N220" s="467"/>
      <c r="Q220" s="486"/>
      <c r="R220" s="467"/>
      <c r="S220" s="486"/>
      <c r="X220" s="474"/>
      <c r="AB220" s="476"/>
      <c r="AC220" s="476"/>
      <c r="AD220" s="476"/>
      <c r="AE220" s="476"/>
      <c r="AF220" s="476"/>
      <c r="AL220" s="379"/>
      <c r="AM220" s="417"/>
    </row>
    <row r="221" spans="8:39" s="466" customFormat="1" ht="13.5" hidden="1" x14ac:dyDescent="0.15">
      <c r="H221" s="467"/>
      <c r="M221" s="468"/>
      <c r="N221" s="467"/>
      <c r="Q221" s="486"/>
      <c r="R221" s="467"/>
      <c r="S221" s="486"/>
      <c r="X221" s="474"/>
      <c r="AB221" s="476"/>
      <c r="AC221" s="476"/>
      <c r="AD221" s="476"/>
      <c r="AE221" s="476"/>
      <c r="AF221" s="476"/>
      <c r="AL221" s="379"/>
      <c r="AM221" s="417"/>
    </row>
    <row r="222" spans="8:39" s="466" customFormat="1" ht="13.5" hidden="1" x14ac:dyDescent="0.15">
      <c r="H222" s="467"/>
      <c r="M222" s="468"/>
      <c r="N222" s="467"/>
      <c r="Q222" s="486"/>
      <c r="R222" s="467"/>
      <c r="S222" s="486"/>
      <c r="X222" s="474"/>
      <c r="AB222" s="476"/>
      <c r="AC222" s="476"/>
      <c r="AD222" s="476"/>
      <c r="AE222" s="476"/>
      <c r="AF222" s="476"/>
      <c r="AL222" s="379"/>
      <c r="AM222" s="417"/>
    </row>
    <row r="223" spans="8:39" s="466" customFormat="1" ht="13.5" hidden="1" x14ac:dyDescent="0.15">
      <c r="H223" s="467"/>
      <c r="M223" s="468"/>
      <c r="N223" s="467"/>
      <c r="Q223" s="486"/>
      <c r="R223" s="467"/>
      <c r="S223" s="486"/>
      <c r="X223" s="474"/>
      <c r="AB223" s="476"/>
      <c r="AC223" s="476"/>
      <c r="AD223" s="476"/>
      <c r="AE223" s="476"/>
      <c r="AF223" s="476"/>
      <c r="AL223" s="379"/>
      <c r="AM223" s="417"/>
    </row>
    <row r="224" spans="8:39" s="466" customFormat="1" ht="13.5" hidden="1" x14ac:dyDescent="0.15">
      <c r="H224" s="467"/>
      <c r="M224" s="468"/>
      <c r="N224" s="467"/>
      <c r="Q224" s="486"/>
      <c r="R224" s="467"/>
      <c r="S224" s="486"/>
      <c r="X224" s="474"/>
      <c r="AB224" s="476"/>
      <c r="AC224" s="476"/>
      <c r="AD224" s="476"/>
      <c r="AE224" s="476"/>
      <c r="AF224" s="476"/>
      <c r="AL224" s="379"/>
      <c r="AM224" s="417"/>
    </row>
    <row r="225" spans="8:39" s="466" customFormat="1" ht="13.5" hidden="1" x14ac:dyDescent="0.15">
      <c r="H225" s="467"/>
      <c r="M225" s="468"/>
      <c r="N225" s="467"/>
      <c r="Q225" s="486"/>
      <c r="R225" s="467"/>
      <c r="S225" s="486"/>
      <c r="X225" s="474"/>
      <c r="AB225" s="476"/>
      <c r="AC225" s="476"/>
      <c r="AD225" s="476"/>
      <c r="AE225" s="476"/>
      <c r="AF225" s="476"/>
      <c r="AL225" s="379"/>
      <c r="AM225" s="417"/>
    </row>
    <row r="226" spans="8:39" s="466" customFormat="1" ht="13.5" hidden="1" x14ac:dyDescent="0.15">
      <c r="H226" s="467"/>
      <c r="M226" s="468"/>
      <c r="N226" s="467"/>
      <c r="Q226" s="486"/>
      <c r="R226" s="467"/>
      <c r="S226" s="486"/>
      <c r="X226" s="474"/>
      <c r="AB226" s="476"/>
      <c r="AC226" s="476"/>
      <c r="AD226" s="476"/>
      <c r="AE226" s="476"/>
      <c r="AF226" s="476"/>
      <c r="AL226" s="379"/>
      <c r="AM226" s="417"/>
    </row>
    <row r="227" spans="8:39" s="466" customFormat="1" ht="13.5" hidden="1" x14ac:dyDescent="0.15">
      <c r="H227" s="467"/>
      <c r="M227" s="468"/>
      <c r="N227" s="467"/>
      <c r="Q227" s="486"/>
      <c r="R227" s="467"/>
      <c r="S227" s="486"/>
      <c r="X227" s="474"/>
      <c r="AB227" s="476"/>
      <c r="AC227" s="476"/>
      <c r="AD227" s="476"/>
      <c r="AE227" s="476"/>
      <c r="AF227" s="476"/>
      <c r="AL227" s="379"/>
      <c r="AM227" s="417"/>
    </row>
    <row r="228" spans="8:39" s="466" customFormat="1" ht="13.5" hidden="1" x14ac:dyDescent="0.15">
      <c r="H228" s="467"/>
      <c r="M228" s="468"/>
      <c r="N228" s="467"/>
      <c r="Q228" s="486"/>
      <c r="R228" s="467"/>
      <c r="S228" s="486"/>
      <c r="X228" s="474"/>
      <c r="AB228" s="476"/>
      <c r="AC228" s="476"/>
      <c r="AD228" s="476"/>
      <c r="AE228" s="476"/>
      <c r="AF228" s="476"/>
      <c r="AL228" s="379"/>
      <c r="AM228" s="417"/>
    </row>
    <row r="229" spans="8:39" s="466" customFormat="1" ht="13.5" hidden="1" x14ac:dyDescent="0.15">
      <c r="H229" s="467"/>
      <c r="M229" s="468"/>
      <c r="N229" s="467"/>
      <c r="Q229" s="486"/>
      <c r="R229" s="467"/>
      <c r="S229" s="486"/>
      <c r="X229" s="474"/>
      <c r="AB229" s="476"/>
      <c r="AC229" s="476"/>
      <c r="AD229" s="476"/>
      <c r="AE229" s="476"/>
      <c r="AF229" s="476"/>
      <c r="AL229" s="379"/>
      <c r="AM229" s="417"/>
    </row>
    <row r="230" spans="8:39" s="466" customFormat="1" ht="13.5" hidden="1" x14ac:dyDescent="0.15">
      <c r="H230" s="467"/>
      <c r="M230" s="468"/>
      <c r="N230" s="467"/>
      <c r="Q230" s="486"/>
      <c r="R230" s="467"/>
      <c r="S230" s="486"/>
      <c r="X230" s="474"/>
      <c r="AB230" s="476"/>
      <c r="AC230" s="476"/>
      <c r="AD230" s="476"/>
      <c r="AE230" s="476"/>
      <c r="AF230" s="476"/>
      <c r="AL230" s="379"/>
      <c r="AM230" s="417"/>
    </row>
    <row r="231" spans="8:39" s="466" customFormat="1" ht="13.5" hidden="1" x14ac:dyDescent="0.15">
      <c r="H231" s="467"/>
      <c r="M231" s="468"/>
      <c r="N231" s="467"/>
      <c r="Q231" s="486"/>
      <c r="R231" s="467"/>
      <c r="S231" s="486"/>
      <c r="X231" s="474"/>
      <c r="AB231" s="476"/>
      <c r="AC231" s="476"/>
      <c r="AD231" s="476"/>
      <c r="AE231" s="476"/>
      <c r="AF231" s="476"/>
      <c r="AL231" s="379"/>
      <c r="AM231" s="417"/>
    </row>
    <row r="232" spans="8:39" s="466" customFormat="1" ht="13.5" hidden="1" x14ac:dyDescent="0.15">
      <c r="H232" s="467"/>
      <c r="M232" s="468"/>
      <c r="N232" s="467"/>
      <c r="Q232" s="486"/>
      <c r="R232" s="467"/>
      <c r="S232" s="486"/>
      <c r="X232" s="474"/>
      <c r="AB232" s="476"/>
      <c r="AC232" s="476"/>
      <c r="AD232" s="476"/>
      <c r="AE232" s="476"/>
      <c r="AF232" s="476"/>
      <c r="AL232" s="379"/>
      <c r="AM232" s="417"/>
    </row>
    <row r="233" spans="8:39" s="466" customFormat="1" ht="13.5" hidden="1" x14ac:dyDescent="0.15">
      <c r="H233" s="467"/>
      <c r="M233" s="468"/>
      <c r="N233" s="467"/>
      <c r="Q233" s="486"/>
      <c r="R233" s="467"/>
      <c r="S233" s="486"/>
      <c r="X233" s="474"/>
      <c r="AB233" s="476"/>
      <c r="AC233" s="476"/>
      <c r="AD233" s="476"/>
      <c r="AE233" s="476"/>
      <c r="AF233" s="476"/>
      <c r="AL233" s="379"/>
      <c r="AM233" s="417"/>
    </row>
    <row r="234" spans="8:39" s="466" customFormat="1" ht="13.5" hidden="1" x14ac:dyDescent="0.15">
      <c r="H234" s="467"/>
      <c r="M234" s="468"/>
      <c r="N234" s="467"/>
      <c r="Q234" s="486"/>
      <c r="R234" s="467"/>
      <c r="S234" s="486"/>
      <c r="X234" s="474"/>
      <c r="AB234" s="476"/>
      <c r="AC234" s="476"/>
      <c r="AD234" s="476"/>
      <c r="AE234" s="476"/>
      <c r="AF234" s="476"/>
      <c r="AL234" s="379"/>
      <c r="AM234" s="417"/>
    </row>
    <row r="235" spans="8:39" s="466" customFormat="1" ht="13.5" hidden="1" x14ac:dyDescent="0.15">
      <c r="H235" s="467"/>
      <c r="M235" s="468"/>
      <c r="N235" s="467"/>
      <c r="Q235" s="486"/>
      <c r="R235" s="467"/>
      <c r="S235" s="486"/>
      <c r="X235" s="474"/>
      <c r="AB235" s="476"/>
      <c r="AC235" s="476"/>
      <c r="AD235" s="476"/>
      <c r="AE235" s="476"/>
      <c r="AF235" s="476"/>
      <c r="AL235" s="379"/>
      <c r="AM235" s="417"/>
    </row>
    <row r="236" spans="8:39" s="466" customFormat="1" ht="13.5" hidden="1" x14ac:dyDescent="0.15">
      <c r="H236" s="467"/>
      <c r="M236" s="468"/>
      <c r="N236" s="467"/>
      <c r="Q236" s="486"/>
      <c r="R236" s="467"/>
      <c r="S236" s="486"/>
      <c r="X236" s="474"/>
      <c r="AB236" s="476"/>
      <c r="AC236" s="476"/>
      <c r="AD236" s="476"/>
      <c r="AE236" s="476"/>
      <c r="AF236" s="476"/>
      <c r="AL236" s="379"/>
      <c r="AM236" s="417"/>
    </row>
    <row r="237" spans="8:39" s="466" customFormat="1" ht="13.5" hidden="1" x14ac:dyDescent="0.15">
      <c r="H237" s="467"/>
      <c r="M237" s="468"/>
      <c r="N237" s="467"/>
      <c r="Q237" s="486"/>
      <c r="R237" s="467"/>
      <c r="S237" s="486"/>
      <c r="X237" s="474"/>
      <c r="AB237" s="476"/>
      <c r="AC237" s="476"/>
      <c r="AD237" s="476"/>
      <c r="AE237" s="476"/>
      <c r="AF237" s="476"/>
      <c r="AL237" s="379"/>
      <c r="AM237" s="417"/>
    </row>
    <row r="238" spans="8:39" s="466" customFormat="1" ht="13.5" hidden="1" x14ac:dyDescent="0.15">
      <c r="H238" s="467"/>
      <c r="M238" s="468"/>
      <c r="N238" s="467"/>
      <c r="Q238" s="486"/>
      <c r="R238" s="467"/>
      <c r="S238" s="486"/>
      <c r="X238" s="474"/>
      <c r="AB238" s="476"/>
      <c r="AC238" s="476"/>
      <c r="AD238" s="476"/>
      <c r="AE238" s="476"/>
      <c r="AF238" s="476"/>
      <c r="AL238" s="379"/>
      <c r="AM238" s="417"/>
    </row>
    <row r="239" spans="8:39" s="466" customFormat="1" ht="13.5" hidden="1" x14ac:dyDescent="0.15">
      <c r="H239" s="467"/>
      <c r="M239" s="468"/>
      <c r="N239" s="467"/>
      <c r="Q239" s="486"/>
      <c r="R239" s="467"/>
      <c r="S239" s="486"/>
      <c r="X239" s="474"/>
      <c r="AB239" s="476"/>
      <c r="AC239" s="476"/>
      <c r="AD239" s="476"/>
      <c r="AE239" s="476"/>
      <c r="AF239" s="476"/>
      <c r="AL239" s="379"/>
      <c r="AM239" s="417"/>
    </row>
    <row r="240" spans="8:39" s="466" customFormat="1" ht="13.5" hidden="1" x14ac:dyDescent="0.15">
      <c r="H240" s="467"/>
      <c r="M240" s="468"/>
      <c r="N240" s="467"/>
      <c r="Q240" s="486"/>
      <c r="R240" s="467"/>
      <c r="S240" s="486"/>
      <c r="X240" s="474"/>
      <c r="AB240" s="476"/>
      <c r="AC240" s="476"/>
      <c r="AD240" s="476"/>
      <c r="AE240" s="476"/>
      <c r="AF240" s="476"/>
      <c r="AL240" s="379"/>
      <c r="AM240" s="417"/>
    </row>
    <row r="241" spans="8:39" s="466" customFormat="1" ht="13.5" hidden="1" x14ac:dyDescent="0.15">
      <c r="H241" s="467"/>
      <c r="M241" s="468"/>
      <c r="N241" s="467"/>
      <c r="Q241" s="486"/>
      <c r="R241" s="467"/>
      <c r="S241" s="486"/>
      <c r="X241" s="474"/>
      <c r="AB241" s="476"/>
      <c r="AC241" s="476"/>
      <c r="AD241" s="476"/>
      <c r="AE241" s="476"/>
      <c r="AF241" s="476"/>
      <c r="AL241" s="379"/>
      <c r="AM241" s="417"/>
    </row>
    <row r="242" spans="8:39" s="466" customFormat="1" ht="13.5" hidden="1" x14ac:dyDescent="0.15">
      <c r="H242" s="467"/>
      <c r="M242" s="468"/>
      <c r="N242" s="467"/>
      <c r="Q242" s="486"/>
      <c r="R242" s="467"/>
      <c r="S242" s="486"/>
      <c r="X242" s="474"/>
      <c r="AB242" s="476"/>
      <c r="AC242" s="476"/>
      <c r="AD242" s="476"/>
      <c r="AE242" s="476"/>
      <c r="AF242" s="476"/>
      <c r="AL242" s="379"/>
      <c r="AM242" s="417"/>
    </row>
    <row r="243" spans="8:39" s="466" customFormat="1" ht="13.5" hidden="1" x14ac:dyDescent="0.15">
      <c r="H243" s="467"/>
      <c r="M243" s="468"/>
      <c r="N243" s="467"/>
      <c r="Q243" s="486"/>
      <c r="R243" s="467"/>
      <c r="S243" s="486"/>
      <c r="X243" s="474"/>
      <c r="AB243" s="476"/>
      <c r="AC243" s="476"/>
      <c r="AD243" s="476"/>
      <c r="AE243" s="476"/>
      <c r="AF243" s="476"/>
      <c r="AL243" s="379"/>
      <c r="AM243" s="417"/>
    </row>
    <row r="244" spans="8:39" s="466" customFormat="1" ht="13.5" hidden="1" x14ac:dyDescent="0.15">
      <c r="H244" s="467"/>
      <c r="M244" s="468"/>
      <c r="N244" s="467"/>
      <c r="Q244" s="486"/>
      <c r="R244" s="467"/>
      <c r="S244" s="486"/>
      <c r="X244" s="474"/>
      <c r="AB244" s="476"/>
      <c r="AC244" s="476"/>
      <c r="AD244" s="476"/>
      <c r="AE244" s="476"/>
      <c r="AF244" s="476"/>
      <c r="AL244" s="379"/>
      <c r="AM244" s="417"/>
    </row>
    <row r="245" spans="8:39" s="466" customFormat="1" ht="13.5" hidden="1" x14ac:dyDescent="0.15">
      <c r="H245" s="467"/>
      <c r="M245" s="468"/>
      <c r="N245" s="467"/>
      <c r="Q245" s="486"/>
      <c r="R245" s="467"/>
      <c r="S245" s="486"/>
      <c r="X245" s="474"/>
      <c r="AB245" s="476"/>
      <c r="AC245" s="476"/>
      <c r="AD245" s="476"/>
      <c r="AE245" s="476"/>
      <c r="AF245" s="476"/>
      <c r="AL245" s="379"/>
      <c r="AM245" s="417"/>
    </row>
    <row r="246" spans="8:39" s="466" customFormat="1" ht="13.5" hidden="1" x14ac:dyDescent="0.15">
      <c r="H246" s="467"/>
      <c r="M246" s="468"/>
      <c r="N246" s="467"/>
      <c r="Q246" s="486"/>
      <c r="R246" s="467"/>
      <c r="S246" s="486"/>
      <c r="X246" s="474"/>
      <c r="AB246" s="476"/>
      <c r="AC246" s="476"/>
      <c r="AD246" s="476"/>
      <c r="AE246" s="476"/>
      <c r="AF246" s="476"/>
      <c r="AL246" s="379"/>
      <c r="AM246" s="417"/>
    </row>
    <row r="247" spans="8:39" s="466" customFormat="1" ht="13.5" hidden="1" x14ac:dyDescent="0.15">
      <c r="H247" s="467"/>
      <c r="M247" s="468"/>
      <c r="N247" s="467"/>
      <c r="Q247" s="486"/>
      <c r="R247" s="467"/>
      <c r="S247" s="486"/>
      <c r="X247" s="474"/>
      <c r="AB247" s="476"/>
      <c r="AC247" s="476"/>
      <c r="AD247" s="476"/>
      <c r="AE247" s="476"/>
      <c r="AF247" s="476"/>
      <c r="AL247" s="379"/>
      <c r="AM247" s="417"/>
    </row>
    <row r="248" spans="8:39" s="466" customFormat="1" ht="13.5" hidden="1" x14ac:dyDescent="0.15">
      <c r="H248" s="467"/>
      <c r="M248" s="468"/>
      <c r="N248" s="467"/>
      <c r="Q248" s="486"/>
      <c r="R248" s="467"/>
      <c r="S248" s="486"/>
      <c r="X248" s="474"/>
      <c r="AB248" s="476"/>
      <c r="AC248" s="476"/>
      <c r="AD248" s="476"/>
      <c r="AE248" s="476"/>
      <c r="AF248" s="476"/>
      <c r="AL248" s="379"/>
      <c r="AM248" s="417"/>
    </row>
    <row r="249" spans="8:39" s="466" customFormat="1" ht="13.5" hidden="1" x14ac:dyDescent="0.15">
      <c r="H249" s="467"/>
      <c r="M249" s="468"/>
      <c r="N249" s="467"/>
      <c r="Q249" s="486"/>
      <c r="R249" s="467"/>
      <c r="S249" s="486"/>
      <c r="X249" s="474"/>
      <c r="AB249" s="476"/>
      <c r="AC249" s="476"/>
      <c r="AD249" s="476"/>
      <c r="AE249" s="476"/>
      <c r="AF249" s="476"/>
      <c r="AL249" s="379"/>
      <c r="AM249" s="417"/>
    </row>
    <row r="250" spans="8:39" s="466" customFormat="1" ht="13.5" hidden="1" x14ac:dyDescent="0.15">
      <c r="H250" s="467"/>
      <c r="M250" s="468"/>
      <c r="N250" s="467"/>
      <c r="Q250" s="486"/>
      <c r="R250" s="467"/>
      <c r="S250" s="486"/>
      <c r="X250" s="474"/>
      <c r="AB250" s="476"/>
      <c r="AC250" s="476"/>
      <c r="AD250" s="476"/>
      <c r="AE250" s="476"/>
      <c r="AF250" s="476"/>
      <c r="AL250" s="379"/>
      <c r="AM250" s="417"/>
    </row>
    <row r="251" spans="8:39" s="466" customFormat="1" ht="13.5" hidden="1" x14ac:dyDescent="0.15">
      <c r="H251" s="467"/>
      <c r="M251" s="468"/>
      <c r="N251" s="467"/>
      <c r="Q251" s="486"/>
      <c r="R251" s="467"/>
      <c r="S251" s="486"/>
      <c r="X251" s="474"/>
      <c r="AB251" s="476"/>
      <c r="AC251" s="476"/>
      <c r="AD251" s="476"/>
      <c r="AE251" s="476"/>
      <c r="AF251" s="476"/>
      <c r="AL251" s="379"/>
      <c r="AM251" s="417"/>
    </row>
    <row r="252" spans="8:39" s="466" customFormat="1" ht="13.5" hidden="1" x14ac:dyDescent="0.15">
      <c r="H252" s="467"/>
      <c r="M252" s="468"/>
      <c r="N252" s="467"/>
      <c r="Q252" s="486"/>
      <c r="R252" s="467"/>
      <c r="S252" s="486"/>
      <c r="X252" s="474"/>
      <c r="AB252" s="476"/>
      <c r="AC252" s="476"/>
      <c r="AD252" s="476"/>
      <c r="AE252" s="476"/>
      <c r="AF252" s="476"/>
      <c r="AL252" s="379"/>
      <c r="AM252" s="417"/>
    </row>
    <row r="253" spans="8:39" s="466" customFormat="1" ht="13.5" hidden="1" x14ac:dyDescent="0.15">
      <c r="H253" s="467"/>
      <c r="M253" s="468"/>
      <c r="N253" s="467"/>
      <c r="Q253" s="486"/>
      <c r="R253" s="467"/>
      <c r="S253" s="486"/>
      <c r="X253" s="474"/>
      <c r="AB253" s="476"/>
      <c r="AC253" s="476"/>
      <c r="AD253" s="476"/>
      <c r="AE253" s="476"/>
      <c r="AF253" s="476"/>
      <c r="AL253" s="379"/>
      <c r="AM253" s="417"/>
    </row>
    <row r="254" spans="8:39" s="466" customFormat="1" ht="13.5" hidden="1" x14ac:dyDescent="0.15">
      <c r="H254" s="467"/>
      <c r="M254" s="468"/>
      <c r="N254" s="467"/>
      <c r="Q254" s="486"/>
      <c r="R254" s="467"/>
      <c r="S254" s="486"/>
      <c r="X254" s="474"/>
      <c r="AB254" s="476"/>
      <c r="AC254" s="476"/>
      <c r="AD254" s="476"/>
      <c r="AE254" s="476"/>
      <c r="AF254" s="476"/>
      <c r="AL254" s="379"/>
      <c r="AM254" s="417"/>
    </row>
    <row r="255" spans="8:39" s="466" customFormat="1" ht="13.5" hidden="1" x14ac:dyDescent="0.15">
      <c r="H255" s="467"/>
      <c r="M255" s="468"/>
      <c r="N255" s="467"/>
      <c r="Q255" s="486"/>
      <c r="R255" s="467"/>
      <c r="S255" s="486"/>
      <c r="X255" s="474"/>
      <c r="AB255" s="476"/>
      <c r="AC255" s="476"/>
      <c r="AD255" s="476"/>
      <c r="AE255" s="476"/>
      <c r="AF255" s="476"/>
      <c r="AL255" s="379"/>
      <c r="AM255" s="417"/>
    </row>
    <row r="256" spans="8:39" s="466" customFormat="1" ht="13.5" hidden="1" x14ac:dyDescent="0.15">
      <c r="H256" s="467"/>
      <c r="M256" s="468"/>
      <c r="N256" s="467"/>
      <c r="Q256" s="486"/>
      <c r="R256" s="467"/>
      <c r="S256" s="486"/>
      <c r="X256" s="474"/>
      <c r="AB256" s="476"/>
      <c r="AC256" s="476"/>
      <c r="AD256" s="476"/>
      <c r="AE256" s="476"/>
      <c r="AF256" s="476"/>
      <c r="AL256" s="379"/>
      <c r="AM256" s="417"/>
    </row>
    <row r="257" spans="8:39" s="466" customFormat="1" ht="13.5" hidden="1" x14ac:dyDescent="0.15">
      <c r="H257" s="467"/>
      <c r="M257" s="468"/>
      <c r="N257" s="467"/>
      <c r="Q257" s="486"/>
      <c r="R257" s="467"/>
      <c r="S257" s="486"/>
      <c r="X257" s="474"/>
      <c r="AB257" s="476"/>
      <c r="AC257" s="476"/>
      <c r="AD257" s="476"/>
      <c r="AE257" s="476"/>
      <c r="AF257" s="476"/>
      <c r="AL257" s="379"/>
      <c r="AM257" s="417"/>
    </row>
    <row r="258" spans="8:39" s="466" customFormat="1" ht="13.5" hidden="1" x14ac:dyDescent="0.15">
      <c r="H258" s="467"/>
      <c r="M258" s="468"/>
      <c r="N258" s="467"/>
      <c r="Q258" s="486"/>
      <c r="R258" s="467"/>
      <c r="S258" s="486"/>
      <c r="X258" s="474"/>
      <c r="AB258" s="476"/>
      <c r="AC258" s="476"/>
      <c r="AD258" s="476"/>
      <c r="AE258" s="476"/>
      <c r="AF258" s="476"/>
      <c r="AL258" s="379"/>
      <c r="AM258" s="417"/>
    </row>
    <row r="259" spans="8:39" s="466" customFormat="1" ht="13.5" hidden="1" x14ac:dyDescent="0.15">
      <c r="H259" s="467"/>
      <c r="M259" s="468"/>
      <c r="N259" s="467"/>
      <c r="Q259" s="486"/>
      <c r="R259" s="467"/>
      <c r="S259" s="486"/>
      <c r="X259" s="474"/>
      <c r="AB259" s="476"/>
      <c r="AC259" s="476"/>
      <c r="AD259" s="476"/>
      <c r="AE259" s="476"/>
      <c r="AF259" s="476"/>
      <c r="AL259" s="379"/>
      <c r="AM259" s="417"/>
    </row>
    <row r="260" spans="8:39" s="466" customFormat="1" ht="13.5" hidden="1" x14ac:dyDescent="0.15">
      <c r="H260" s="467"/>
      <c r="M260" s="468"/>
      <c r="N260" s="467"/>
      <c r="Q260" s="486"/>
      <c r="R260" s="467"/>
      <c r="S260" s="486"/>
      <c r="X260" s="474"/>
      <c r="AB260" s="476"/>
      <c r="AC260" s="476"/>
      <c r="AD260" s="476"/>
      <c r="AE260" s="476"/>
      <c r="AF260" s="476"/>
      <c r="AL260" s="379"/>
      <c r="AM260" s="417"/>
    </row>
    <row r="261" spans="8:39" s="466" customFormat="1" ht="13.5" hidden="1" x14ac:dyDescent="0.15">
      <c r="H261" s="467"/>
      <c r="M261" s="468"/>
      <c r="N261" s="467"/>
      <c r="Q261" s="486"/>
      <c r="R261" s="467"/>
      <c r="S261" s="486"/>
      <c r="X261" s="474"/>
      <c r="AB261" s="476"/>
      <c r="AC261" s="476"/>
      <c r="AD261" s="476"/>
      <c r="AE261" s="476"/>
      <c r="AF261" s="476"/>
      <c r="AL261" s="379"/>
      <c r="AM261" s="417"/>
    </row>
    <row r="262" spans="8:39" s="466" customFormat="1" ht="13.5" hidden="1" x14ac:dyDescent="0.15">
      <c r="H262" s="467"/>
      <c r="M262" s="468"/>
      <c r="N262" s="467"/>
      <c r="Q262" s="486"/>
      <c r="R262" s="467"/>
      <c r="S262" s="486"/>
      <c r="X262" s="474"/>
      <c r="AB262" s="476"/>
      <c r="AC262" s="476"/>
      <c r="AD262" s="476"/>
      <c r="AE262" s="476"/>
      <c r="AF262" s="476"/>
      <c r="AL262" s="379"/>
      <c r="AM262" s="417"/>
    </row>
    <row r="263" spans="8:39" s="466" customFormat="1" ht="13.5" hidden="1" x14ac:dyDescent="0.15">
      <c r="H263" s="467"/>
      <c r="M263" s="468"/>
      <c r="N263" s="467"/>
      <c r="Q263" s="486"/>
      <c r="R263" s="467"/>
      <c r="S263" s="486"/>
      <c r="X263" s="474"/>
      <c r="AB263" s="476"/>
      <c r="AC263" s="476"/>
      <c r="AD263" s="476"/>
      <c r="AE263" s="476"/>
      <c r="AF263" s="476"/>
      <c r="AL263" s="379"/>
      <c r="AM263" s="417"/>
    </row>
    <row r="264" spans="8:39" s="466" customFormat="1" ht="13.5" hidden="1" x14ac:dyDescent="0.15">
      <c r="H264" s="467"/>
      <c r="M264" s="468"/>
      <c r="N264" s="467"/>
      <c r="Q264" s="486"/>
      <c r="R264" s="467"/>
      <c r="S264" s="486"/>
      <c r="X264" s="474"/>
      <c r="AB264" s="476"/>
      <c r="AC264" s="476"/>
      <c r="AD264" s="476"/>
      <c r="AE264" s="476"/>
      <c r="AF264" s="476"/>
      <c r="AL264" s="379"/>
      <c r="AM264" s="417"/>
    </row>
    <row r="265" spans="8:39" s="466" customFormat="1" ht="13.5" hidden="1" x14ac:dyDescent="0.15">
      <c r="H265" s="467"/>
      <c r="M265" s="468"/>
      <c r="N265" s="467"/>
      <c r="Q265" s="486"/>
      <c r="R265" s="467"/>
      <c r="S265" s="486"/>
      <c r="X265" s="474"/>
      <c r="AB265" s="476"/>
      <c r="AC265" s="476"/>
      <c r="AD265" s="476"/>
      <c r="AE265" s="476"/>
      <c r="AF265" s="476"/>
      <c r="AL265" s="379"/>
      <c r="AM265" s="417"/>
    </row>
    <row r="266" spans="8:39" s="466" customFormat="1" ht="13.5" hidden="1" x14ac:dyDescent="0.15">
      <c r="H266" s="467"/>
      <c r="M266" s="468"/>
      <c r="N266" s="467"/>
      <c r="Q266" s="486"/>
      <c r="R266" s="467"/>
      <c r="S266" s="486"/>
      <c r="X266" s="474"/>
      <c r="AB266" s="476"/>
      <c r="AC266" s="476"/>
      <c r="AD266" s="476"/>
      <c r="AE266" s="476"/>
      <c r="AF266" s="476"/>
      <c r="AL266" s="379"/>
      <c r="AM266" s="417"/>
    </row>
    <row r="267" spans="8:39" s="466" customFormat="1" ht="13.5" hidden="1" x14ac:dyDescent="0.15">
      <c r="H267" s="467"/>
      <c r="M267" s="468"/>
      <c r="N267" s="467"/>
      <c r="Q267" s="486"/>
      <c r="R267" s="467"/>
      <c r="S267" s="486"/>
      <c r="X267" s="474"/>
      <c r="AB267" s="476"/>
      <c r="AC267" s="476"/>
      <c r="AD267" s="476"/>
      <c r="AE267" s="476"/>
      <c r="AF267" s="476"/>
      <c r="AL267" s="379"/>
      <c r="AM267" s="417"/>
    </row>
    <row r="268" spans="8:39" s="466" customFormat="1" ht="13.5" hidden="1" x14ac:dyDescent="0.15">
      <c r="H268" s="467"/>
      <c r="M268" s="468"/>
      <c r="N268" s="467"/>
      <c r="Q268" s="486"/>
      <c r="R268" s="467"/>
      <c r="S268" s="486"/>
      <c r="X268" s="474"/>
      <c r="AB268" s="476"/>
      <c r="AC268" s="476"/>
      <c r="AD268" s="476"/>
      <c r="AE268" s="476"/>
      <c r="AF268" s="476"/>
      <c r="AL268" s="379"/>
      <c r="AM268" s="417"/>
    </row>
    <row r="269" spans="8:39" s="466" customFormat="1" ht="13.5" hidden="1" x14ac:dyDescent="0.15">
      <c r="H269" s="467"/>
      <c r="M269" s="468"/>
      <c r="N269" s="467"/>
      <c r="Q269" s="486"/>
      <c r="R269" s="467"/>
      <c r="S269" s="486"/>
      <c r="X269" s="474"/>
      <c r="AB269" s="476"/>
      <c r="AC269" s="476"/>
      <c r="AD269" s="476"/>
      <c r="AE269" s="476"/>
      <c r="AF269" s="476"/>
      <c r="AL269" s="379"/>
      <c r="AM269" s="417"/>
    </row>
    <row r="270" spans="8:39" s="466" customFormat="1" ht="13.5" hidden="1" x14ac:dyDescent="0.15">
      <c r="H270" s="467"/>
      <c r="M270" s="468"/>
      <c r="N270" s="467"/>
      <c r="Q270" s="486"/>
      <c r="R270" s="467"/>
      <c r="S270" s="486"/>
      <c r="X270" s="474"/>
      <c r="AB270" s="476"/>
      <c r="AC270" s="476"/>
      <c r="AD270" s="476"/>
      <c r="AE270" s="476"/>
      <c r="AF270" s="476"/>
      <c r="AL270" s="379"/>
      <c r="AM270" s="417"/>
    </row>
    <row r="271" spans="8:39" s="466" customFormat="1" ht="13.5" hidden="1" x14ac:dyDescent="0.15">
      <c r="H271" s="467"/>
      <c r="M271" s="468"/>
      <c r="N271" s="467"/>
      <c r="Q271" s="486"/>
      <c r="R271" s="467"/>
      <c r="S271" s="486"/>
      <c r="X271" s="474"/>
      <c r="AB271" s="476"/>
      <c r="AC271" s="476"/>
      <c r="AD271" s="476"/>
      <c r="AE271" s="476"/>
      <c r="AF271" s="476"/>
      <c r="AL271" s="379"/>
      <c r="AM271" s="417"/>
    </row>
    <row r="272" spans="8:39" s="466" customFormat="1" ht="13.5" hidden="1" x14ac:dyDescent="0.15">
      <c r="H272" s="467"/>
      <c r="M272" s="468"/>
      <c r="N272" s="467"/>
      <c r="Q272" s="486"/>
      <c r="R272" s="467"/>
      <c r="S272" s="486"/>
      <c r="X272" s="474"/>
      <c r="AB272" s="476"/>
      <c r="AC272" s="476"/>
      <c r="AD272" s="476"/>
      <c r="AE272" s="476"/>
      <c r="AF272" s="476"/>
      <c r="AL272" s="379"/>
      <c r="AM272" s="417"/>
    </row>
    <row r="273" spans="8:39" s="466" customFormat="1" ht="13.5" hidden="1" x14ac:dyDescent="0.15">
      <c r="H273" s="467"/>
      <c r="M273" s="468"/>
      <c r="N273" s="467"/>
      <c r="Q273" s="486"/>
      <c r="R273" s="467"/>
      <c r="S273" s="486"/>
      <c r="X273" s="474"/>
      <c r="AB273" s="476"/>
      <c r="AC273" s="476"/>
      <c r="AD273" s="476"/>
      <c r="AE273" s="476"/>
      <c r="AF273" s="476"/>
      <c r="AL273" s="379"/>
      <c r="AM273" s="417"/>
    </row>
    <row r="274" spans="8:39" s="466" customFormat="1" ht="13.5" hidden="1" x14ac:dyDescent="0.15">
      <c r="H274" s="467"/>
      <c r="M274" s="468"/>
      <c r="N274" s="467"/>
      <c r="Q274" s="486"/>
      <c r="R274" s="467"/>
      <c r="S274" s="486"/>
      <c r="X274" s="474"/>
      <c r="AB274" s="476"/>
      <c r="AC274" s="476"/>
      <c r="AD274" s="476"/>
      <c r="AE274" s="476"/>
      <c r="AF274" s="476"/>
      <c r="AL274" s="379"/>
      <c r="AM274" s="417"/>
    </row>
    <row r="275" spans="8:39" s="466" customFormat="1" ht="13.5" hidden="1" x14ac:dyDescent="0.15">
      <c r="H275" s="467"/>
      <c r="M275" s="468"/>
      <c r="N275" s="467"/>
      <c r="Q275" s="486"/>
      <c r="R275" s="467"/>
      <c r="S275" s="486"/>
      <c r="X275" s="474"/>
      <c r="AB275" s="476"/>
      <c r="AC275" s="476"/>
      <c r="AD275" s="476"/>
      <c r="AE275" s="476"/>
      <c r="AF275" s="476"/>
      <c r="AL275" s="379"/>
      <c r="AM275" s="417"/>
    </row>
    <row r="276" spans="8:39" s="466" customFormat="1" ht="13.5" hidden="1" x14ac:dyDescent="0.15">
      <c r="H276" s="467"/>
      <c r="M276" s="468"/>
      <c r="N276" s="467"/>
      <c r="Q276" s="486"/>
      <c r="R276" s="467"/>
      <c r="S276" s="486"/>
      <c r="X276" s="474"/>
      <c r="AB276" s="476"/>
      <c r="AC276" s="476"/>
      <c r="AD276" s="476"/>
      <c r="AE276" s="476"/>
      <c r="AF276" s="476"/>
      <c r="AL276" s="379"/>
      <c r="AM276" s="417"/>
    </row>
    <row r="277" spans="8:39" s="466" customFormat="1" ht="13.5" hidden="1" x14ac:dyDescent="0.15">
      <c r="H277" s="467"/>
      <c r="M277" s="468"/>
      <c r="N277" s="467"/>
      <c r="Q277" s="486"/>
      <c r="R277" s="467"/>
      <c r="S277" s="486"/>
      <c r="X277" s="474"/>
      <c r="AB277" s="476"/>
      <c r="AC277" s="476"/>
      <c r="AD277" s="476"/>
      <c r="AE277" s="476"/>
      <c r="AF277" s="476"/>
      <c r="AL277" s="379"/>
      <c r="AM277" s="417"/>
    </row>
    <row r="278" spans="8:39" s="466" customFormat="1" ht="13.5" hidden="1" x14ac:dyDescent="0.15">
      <c r="H278" s="467"/>
      <c r="M278" s="468"/>
      <c r="N278" s="467"/>
      <c r="Q278" s="486"/>
      <c r="R278" s="467"/>
      <c r="S278" s="486"/>
      <c r="X278" s="474"/>
      <c r="AB278" s="476"/>
      <c r="AC278" s="476"/>
      <c r="AD278" s="476"/>
      <c r="AE278" s="476"/>
      <c r="AF278" s="476"/>
      <c r="AL278" s="379"/>
      <c r="AM278" s="417"/>
    </row>
    <row r="279" spans="8:39" s="466" customFormat="1" ht="13.5" hidden="1" x14ac:dyDescent="0.15">
      <c r="H279" s="467"/>
      <c r="M279" s="468"/>
      <c r="N279" s="467"/>
      <c r="Q279" s="486"/>
      <c r="R279" s="467"/>
      <c r="S279" s="486"/>
      <c r="X279" s="474"/>
      <c r="AB279" s="476"/>
      <c r="AC279" s="476"/>
      <c r="AD279" s="476"/>
      <c r="AE279" s="476"/>
      <c r="AF279" s="476"/>
      <c r="AL279" s="379"/>
      <c r="AM279" s="417"/>
    </row>
    <row r="280" spans="8:39" s="466" customFormat="1" ht="13.5" hidden="1" x14ac:dyDescent="0.15">
      <c r="H280" s="467"/>
      <c r="M280" s="468"/>
      <c r="N280" s="467"/>
      <c r="Q280" s="486"/>
      <c r="R280" s="467"/>
      <c r="S280" s="486"/>
      <c r="X280" s="474"/>
      <c r="AB280" s="476"/>
      <c r="AC280" s="476"/>
      <c r="AD280" s="476"/>
      <c r="AE280" s="476"/>
      <c r="AF280" s="476"/>
      <c r="AL280" s="379"/>
      <c r="AM280" s="417"/>
    </row>
    <row r="281" spans="8:39" s="466" customFormat="1" ht="13.5" hidden="1" x14ac:dyDescent="0.15">
      <c r="H281" s="467"/>
      <c r="M281" s="468"/>
      <c r="N281" s="467"/>
      <c r="Q281" s="486"/>
      <c r="R281" s="467"/>
      <c r="S281" s="486"/>
      <c r="X281" s="474"/>
      <c r="AB281" s="476"/>
      <c r="AC281" s="476"/>
      <c r="AD281" s="476"/>
      <c r="AE281" s="476"/>
      <c r="AF281" s="476"/>
      <c r="AL281" s="379"/>
      <c r="AM281" s="417"/>
    </row>
    <row r="282" spans="8:39" s="466" customFormat="1" ht="13.5" hidden="1" x14ac:dyDescent="0.15">
      <c r="H282" s="467"/>
      <c r="M282" s="468"/>
      <c r="N282" s="467"/>
      <c r="Q282" s="486"/>
      <c r="R282" s="467"/>
      <c r="S282" s="486"/>
      <c r="X282" s="474"/>
      <c r="AB282" s="476"/>
      <c r="AC282" s="476"/>
      <c r="AD282" s="476"/>
      <c r="AE282" s="476"/>
      <c r="AF282" s="476"/>
      <c r="AL282" s="379"/>
      <c r="AM282" s="417"/>
    </row>
    <row r="283" spans="8:39" s="466" customFormat="1" ht="13.5" hidden="1" x14ac:dyDescent="0.15">
      <c r="H283" s="467"/>
      <c r="M283" s="468"/>
      <c r="N283" s="467"/>
      <c r="Q283" s="486"/>
      <c r="R283" s="467"/>
      <c r="S283" s="486"/>
      <c r="X283" s="474"/>
      <c r="AB283" s="476"/>
      <c r="AC283" s="476"/>
      <c r="AD283" s="476"/>
      <c r="AE283" s="476"/>
      <c r="AF283" s="476"/>
      <c r="AL283" s="379"/>
      <c r="AM283" s="417"/>
    </row>
    <row r="284" spans="8:39" s="466" customFormat="1" ht="13.5" hidden="1" x14ac:dyDescent="0.15">
      <c r="H284" s="467"/>
      <c r="M284" s="468"/>
      <c r="N284" s="467"/>
      <c r="Q284" s="486"/>
      <c r="R284" s="467"/>
      <c r="S284" s="486"/>
      <c r="X284" s="474"/>
      <c r="AB284" s="476"/>
      <c r="AC284" s="476"/>
      <c r="AD284" s="476"/>
      <c r="AE284" s="476"/>
      <c r="AF284" s="476"/>
      <c r="AL284" s="379"/>
      <c r="AM284" s="417"/>
    </row>
    <row r="285" spans="8:39" s="466" customFormat="1" ht="13.5" hidden="1" x14ac:dyDescent="0.15">
      <c r="H285" s="467"/>
      <c r="M285" s="468"/>
      <c r="N285" s="467"/>
      <c r="Q285" s="486"/>
      <c r="R285" s="467"/>
      <c r="S285" s="486"/>
      <c r="X285" s="474"/>
      <c r="AB285" s="476"/>
      <c r="AC285" s="476"/>
      <c r="AD285" s="476"/>
      <c r="AE285" s="476"/>
      <c r="AF285" s="476"/>
      <c r="AL285" s="379"/>
      <c r="AM285" s="417"/>
    </row>
    <row r="286" spans="8:39" s="466" customFormat="1" ht="13.5" hidden="1" x14ac:dyDescent="0.15">
      <c r="H286" s="467"/>
      <c r="M286" s="468"/>
      <c r="N286" s="467"/>
      <c r="Q286" s="486"/>
      <c r="R286" s="467"/>
      <c r="S286" s="486"/>
      <c r="X286" s="474"/>
      <c r="AB286" s="476"/>
      <c r="AC286" s="476"/>
      <c r="AD286" s="476"/>
      <c r="AE286" s="476"/>
      <c r="AF286" s="476"/>
      <c r="AL286" s="379"/>
      <c r="AM286" s="417"/>
    </row>
    <row r="287" spans="8:39" s="466" customFormat="1" ht="13.5" hidden="1" x14ac:dyDescent="0.15">
      <c r="H287" s="467"/>
      <c r="M287" s="468"/>
      <c r="N287" s="467"/>
      <c r="Q287" s="486"/>
      <c r="R287" s="467"/>
      <c r="S287" s="486"/>
      <c r="X287" s="474"/>
      <c r="AB287" s="476"/>
      <c r="AC287" s="476"/>
      <c r="AD287" s="476"/>
      <c r="AE287" s="476"/>
      <c r="AF287" s="476"/>
      <c r="AL287" s="379"/>
      <c r="AM287" s="417"/>
    </row>
    <row r="288" spans="8:39" s="466" customFormat="1" ht="13.5" hidden="1" x14ac:dyDescent="0.15">
      <c r="H288" s="467"/>
      <c r="M288" s="468"/>
      <c r="N288" s="467"/>
      <c r="Q288" s="486"/>
      <c r="R288" s="467"/>
      <c r="S288" s="486"/>
      <c r="X288" s="474"/>
      <c r="AB288" s="476"/>
      <c r="AC288" s="476"/>
      <c r="AD288" s="476"/>
      <c r="AE288" s="476"/>
      <c r="AF288" s="476"/>
      <c r="AL288" s="379"/>
      <c r="AM288" s="417"/>
    </row>
    <row r="289" spans="8:39" s="466" customFormat="1" ht="13.5" hidden="1" x14ac:dyDescent="0.15">
      <c r="H289" s="467"/>
      <c r="M289" s="468"/>
      <c r="N289" s="467"/>
      <c r="Q289" s="486"/>
      <c r="R289" s="467"/>
      <c r="S289" s="486"/>
      <c r="X289" s="474"/>
      <c r="AB289" s="476"/>
      <c r="AC289" s="476"/>
      <c r="AD289" s="476"/>
      <c r="AE289" s="476"/>
      <c r="AF289" s="476"/>
      <c r="AL289" s="379"/>
      <c r="AM289" s="417"/>
    </row>
    <row r="290" spans="8:39" s="466" customFormat="1" ht="13.5" hidden="1" x14ac:dyDescent="0.15">
      <c r="H290" s="467"/>
      <c r="M290" s="468"/>
      <c r="N290" s="467"/>
      <c r="Q290" s="486"/>
      <c r="R290" s="467"/>
      <c r="S290" s="486"/>
      <c r="X290" s="474"/>
      <c r="AB290" s="476"/>
      <c r="AC290" s="476"/>
      <c r="AD290" s="476"/>
      <c r="AE290" s="476"/>
      <c r="AF290" s="476"/>
      <c r="AL290" s="379"/>
      <c r="AM290" s="417"/>
    </row>
    <row r="291" spans="8:39" s="466" customFormat="1" ht="13.5" hidden="1" x14ac:dyDescent="0.15">
      <c r="H291" s="467"/>
      <c r="M291" s="468"/>
      <c r="N291" s="467"/>
      <c r="Q291" s="486"/>
      <c r="R291" s="467"/>
      <c r="S291" s="486"/>
      <c r="X291" s="474"/>
      <c r="AB291" s="476"/>
      <c r="AC291" s="476"/>
      <c r="AD291" s="476"/>
      <c r="AE291" s="476"/>
      <c r="AF291" s="476"/>
      <c r="AL291" s="379"/>
      <c r="AM291" s="417"/>
    </row>
    <row r="292" spans="8:39" s="466" customFormat="1" ht="13.5" hidden="1" x14ac:dyDescent="0.15">
      <c r="H292" s="467"/>
      <c r="M292" s="468"/>
      <c r="N292" s="467"/>
      <c r="Q292" s="486"/>
      <c r="R292" s="467"/>
      <c r="S292" s="486"/>
      <c r="X292" s="474"/>
      <c r="AB292" s="476"/>
      <c r="AC292" s="476"/>
      <c r="AD292" s="476"/>
      <c r="AE292" s="476"/>
      <c r="AF292" s="476"/>
      <c r="AL292" s="379"/>
      <c r="AM292" s="417"/>
    </row>
    <row r="293" spans="8:39" s="466" customFormat="1" ht="13.5" hidden="1" x14ac:dyDescent="0.15">
      <c r="H293" s="467"/>
      <c r="M293" s="468"/>
      <c r="N293" s="467"/>
      <c r="Q293" s="486"/>
      <c r="R293" s="467"/>
      <c r="S293" s="486"/>
      <c r="X293" s="474"/>
      <c r="AB293" s="476"/>
      <c r="AC293" s="476"/>
      <c r="AD293" s="476"/>
      <c r="AE293" s="476"/>
      <c r="AF293" s="476"/>
      <c r="AL293" s="379"/>
      <c r="AM293" s="417"/>
    </row>
    <row r="294" spans="8:39" s="466" customFormat="1" ht="13.5" hidden="1" x14ac:dyDescent="0.15">
      <c r="H294" s="467"/>
      <c r="M294" s="468"/>
      <c r="N294" s="467"/>
      <c r="Q294" s="486"/>
      <c r="R294" s="467"/>
      <c r="S294" s="486"/>
      <c r="X294" s="474"/>
      <c r="AB294" s="476"/>
      <c r="AC294" s="476"/>
      <c r="AD294" s="476"/>
      <c r="AE294" s="476"/>
      <c r="AF294" s="476"/>
      <c r="AL294" s="379"/>
      <c r="AM294" s="417"/>
    </row>
    <row r="295" spans="8:39" s="466" customFormat="1" ht="13.5" hidden="1" x14ac:dyDescent="0.15">
      <c r="H295" s="467"/>
      <c r="M295" s="468"/>
      <c r="N295" s="467"/>
      <c r="Q295" s="486"/>
      <c r="R295" s="467"/>
      <c r="S295" s="486"/>
      <c r="X295" s="474"/>
      <c r="AB295" s="476"/>
      <c r="AC295" s="476"/>
      <c r="AD295" s="476"/>
      <c r="AE295" s="476"/>
      <c r="AF295" s="476"/>
      <c r="AL295" s="379"/>
      <c r="AM295" s="417"/>
    </row>
    <row r="296" spans="8:39" s="466" customFormat="1" ht="13.5" hidden="1" x14ac:dyDescent="0.15">
      <c r="H296" s="467"/>
      <c r="M296" s="468"/>
      <c r="N296" s="467"/>
      <c r="Q296" s="486"/>
      <c r="R296" s="467"/>
      <c r="S296" s="486"/>
      <c r="X296" s="474"/>
      <c r="AB296" s="476"/>
      <c r="AC296" s="476"/>
      <c r="AD296" s="476"/>
      <c r="AE296" s="476"/>
      <c r="AF296" s="476"/>
      <c r="AL296" s="379"/>
      <c r="AM296" s="417"/>
    </row>
    <row r="297" spans="8:39" s="466" customFormat="1" ht="13.5" hidden="1" x14ac:dyDescent="0.15">
      <c r="H297" s="467"/>
      <c r="M297" s="468"/>
      <c r="N297" s="467"/>
      <c r="Q297" s="486"/>
      <c r="R297" s="467"/>
      <c r="S297" s="486"/>
      <c r="X297" s="474"/>
      <c r="AB297" s="476"/>
      <c r="AC297" s="476"/>
      <c r="AD297" s="476"/>
      <c r="AE297" s="476"/>
      <c r="AF297" s="476"/>
      <c r="AL297" s="379"/>
      <c r="AM297" s="417"/>
    </row>
    <row r="298" spans="8:39" s="466" customFormat="1" ht="13.5" hidden="1" x14ac:dyDescent="0.15">
      <c r="H298" s="467"/>
      <c r="M298" s="468"/>
      <c r="N298" s="467"/>
      <c r="Q298" s="486"/>
      <c r="R298" s="467"/>
      <c r="S298" s="486"/>
      <c r="X298" s="474"/>
      <c r="AB298" s="476"/>
      <c r="AC298" s="476"/>
      <c r="AD298" s="476"/>
      <c r="AE298" s="476"/>
      <c r="AF298" s="476"/>
      <c r="AL298" s="379"/>
      <c r="AM298" s="417"/>
    </row>
    <row r="299" spans="8:39" s="466" customFormat="1" ht="13.5" hidden="1" x14ac:dyDescent="0.15">
      <c r="H299" s="467"/>
      <c r="M299" s="468"/>
      <c r="N299" s="467"/>
      <c r="Q299" s="486"/>
      <c r="R299" s="467"/>
      <c r="S299" s="486"/>
      <c r="X299" s="474"/>
      <c r="AB299" s="476"/>
      <c r="AC299" s="476"/>
      <c r="AD299" s="476"/>
      <c r="AE299" s="476"/>
      <c r="AF299" s="476"/>
      <c r="AL299" s="379"/>
      <c r="AM299" s="417"/>
    </row>
    <row r="300" spans="8:39" s="466" customFormat="1" ht="13.5" hidden="1" x14ac:dyDescent="0.15">
      <c r="H300" s="467"/>
      <c r="M300" s="468"/>
      <c r="N300" s="467"/>
      <c r="Q300" s="486"/>
      <c r="R300" s="467"/>
      <c r="S300" s="486"/>
      <c r="X300" s="474"/>
      <c r="AB300" s="476"/>
      <c r="AC300" s="476"/>
      <c r="AD300" s="476"/>
      <c r="AE300" s="476"/>
      <c r="AF300" s="476"/>
      <c r="AL300" s="379"/>
      <c r="AM300" s="417"/>
    </row>
    <row r="301" spans="8:39" s="466" customFormat="1" ht="13.5" hidden="1" x14ac:dyDescent="0.15">
      <c r="H301" s="467"/>
      <c r="M301" s="468"/>
      <c r="N301" s="467"/>
      <c r="Q301" s="486"/>
      <c r="R301" s="467"/>
      <c r="S301" s="486"/>
      <c r="X301" s="474"/>
      <c r="AB301" s="476"/>
      <c r="AC301" s="476"/>
      <c r="AD301" s="476"/>
      <c r="AE301" s="476"/>
      <c r="AF301" s="476"/>
      <c r="AL301" s="379"/>
      <c r="AM301" s="417"/>
    </row>
    <row r="302" spans="8:39" s="466" customFormat="1" ht="13.5" hidden="1" x14ac:dyDescent="0.15">
      <c r="H302" s="467"/>
      <c r="M302" s="468"/>
      <c r="N302" s="467"/>
      <c r="Q302" s="486"/>
      <c r="R302" s="467"/>
      <c r="S302" s="486"/>
      <c r="X302" s="474"/>
      <c r="AB302" s="476"/>
      <c r="AC302" s="476"/>
      <c r="AD302" s="476"/>
      <c r="AE302" s="476"/>
      <c r="AF302" s="476"/>
      <c r="AL302" s="379"/>
      <c r="AM302" s="417"/>
    </row>
    <row r="303" spans="8:39" s="466" customFormat="1" ht="13.5" hidden="1" x14ac:dyDescent="0.15">
      <c r="H303" s="467"/>
      <c r="M303" s="468"/>
      <c r="N303" s="467"/>
      <c r="Q303" s="486"/>
      <c r="R303" s="467"/>
      <c r="S303" s="486"/>
      <c r="X303" s="474"/>
      <c r="AB303" s="476"/>
      <c r="AC303" s="476"/>
      <c r="AD303" s="476"/>
      <c r="AE303" s="476"/>
      <c r="AF303" s="476"/>
      <c r="AL303" s="379"/>
      <c r="AM303" s="417"/>
    </row>
    <row r="304" spans="8:39" s="466" customFormat="1" ht="13.5" hidden="1" x14ac:dyDescent="0.15">
      <c r="H304" s="467"/>
      <c r="M304" s="468"/>
      <c r="N304" s="467"/>
      <c r="Q304" s="486"/>
      <c r="R304" s="467"/>
      <c r="S304" s="486"/>
      <c r="X304" s="474"/>
      <c r="AB304" s="476"/>
      <c r="AC304" s="476"/>
      <c r="AD304" s="476"/>
      <c r="AE304" s="476"/>
      <c r="AF304" s="476"/>
      <c r="AL304" s="379"/>
      <c r="AM304" s="417"/>
    </row>
    <row r="305" spans="8:39" s="466" customFormat="1" ht="13.5" hidden="1" x14ac:dyDescent="0.15">
      <c r="H305" s="467"/>
      <c r="M305" s="468"/>
      <c r="N305" s="467"/>
      <c r="Q305" s="486"/>
      <c r="R305" s="467"/>
      <c r="S305" s="486"/>
      <c r="X305" s="474"/>
      <c r="AB305" s="476"/>
      <c r="AC305" s="476"/>
      <c r="AD305" s="476"/>
      <c r="AE305" s="476"/>
      <c r="AF305" s="476"/>
      <c r="AL305" s="379"/>
      <c r="AM305" s="417"/>
    </row>
    <row r="306" spans="8:39" s="466" customFormat="1" ht="13.5" hidden="1" x14ac:dyDescent="0.15">
      <c r="H306" s="467"/>
      <c r="M306" s="468"/>
      <c r="N306" s="467"/>
      <c r="Q306" s="486"/>
      <c r="R306" s="467"/>
      <c r="S306" s="486"/>
      <c r="X306" s="474"/>
      <c r="AB306" s="476"/>
      <c r="AC306" s="476"/>
      <c r="AD306" s="476"/>
      <c r="AE306" s="476"/>
      <c r="AF306" s="476"/>
      <c r="AL306" s="379"/>
      <c r="AM306" s="417"/>
    </row>
    <row r="307" spans="8:39" s="466" customFormat="1" ht="13.5" hidden="1" x14ac:dyDescent="0.15">
      <c r="H307" s="467"/>
      <c r="M307" s="468"/>
      <c r="N307" s="467"/>
      <c r="Q307" s="486"/>
      <c r="R307" s="467"/>
      <c r="S307" s="486"/>
      <c r="X307" s="474"/>
      <c r="AB307" s="476"/>
      <c r="AC307" s="476"/>
      <c r="AD307" s="476"/>
      <c r="AE307" s="476"/>
      <c r="AF307" s="476"/>
      <c r="AL307" s="379"/>
      <c r="AM307" s="417"/>
    </row>
    <row r="308" spans="8:39" s="466" customFormat="1" ht="13.5" hidden="1" x14ac:dyDescent="0.15">
      <c r="H308" s="467"/>
      <c r="M308" s="468"/>
      <c r="N308" s="467"/>
      <c r="Q308" s="486"/>
      <c r="R308" s="467"/>
      <c r="S308" s="486"/>
      <c r="X308" s="474"/>
      <c r="AB308" s="476"/>
      <c r="AC308" s="476"/>
      <c r="AD308" s="476"/>
      <c r="AE308" s="476"/>
      <c r="AF308" s="476"/>
      <c r="AL308" s="379"/>
      <c r="AM308" s="417"/>
    </row>
    <row r="309" spans="8:39" s="466" customFormat="1" ht="13.5" hidden="1" x14ac:dyDescent="0.15">
      <c r="H309" s="467"/>
      <c r="M309" s="468"/>
      <c r="N309" s="467"/>
      <c r="Q309" s="486"/>
      <c r="R309" s="467"/>
      <c r="S309" s="486"/>
      <c r="X309" s="474"/>
      <c r="AB309" s="476"/>
      <c r="AC309" s="476"/>
      <c r="AD309" s="476"/>
      <c r="AE309" s="476"/>
      <c r="AF309" s="476"/>
      <c r="AL309" s="379"/>
      <c r="AM309" s="417"/>
    </row>
    <row r="310" spans="8:39" s="466" customFormat="1" ht="13.5" hidden="1" x14ac:dyDescent="0.15">
      <c r="H310" s="467"/>
      <c r="M310" s="468"/>
      <c r="N310" s="467"/>
      <c r="Q310" s="486"/>
      <c r="R310" s="467"/>
      <c r="S310" s="486"/>
      <c r="X310" s="474"/>
      <c r="AB310" s="476"/>
      <c r="AC310" s="476"/>
      <c r="AD310" s="476"/>
      <c r="AE310" s="476"/>
      <c r="AF310" s="476"/>
      <c r="AL310" s="379"/>
      <c r="AM310" s="417"/>
    </row>
    <row r="311" spans="8:39" s="466" customFormat="1" ht="13.5" hidden="1" x14ac:dyDescent="0.15">
      <c r="H311" s="467"/>
      <c r="M311" s="468"/>
      <c r="N311" s="467"/>
      <c r="Q311" s="486"/>
      <c r="R311" s="467"/>
      <c r="S311" s="486"/>
      <c r="X311" s="474"/>
      <c r="AB311" s="476"/>
      <c r="AC311" s="476"/>
      <c r="AD311" s="476"/>
      <c r="AE311" s="476"/>
      <c r="AF311" s="476"/>
      <c r="AL311" s="379"/>
      <c r="AM311" s="417"/>
    </row>
    <row r="312" spans="8:39" s="466" customFormat="1" ht="13.5" hidden="1" x14ac:dyDescent="0.15">
      <c r="H312" s="467"/>
      <c r="M312" s="468"/>
      <c r="N312" s="467"/>
      <c r="Q312" s="486"/>
      <c r="R312" s="467"/>
      <c r="S312" s="486"/>
      <c r="X312" s="474"/>
      <c r="AB312" s="476"/>
      <c r="AC312" s="476"/>
      <c r="AD312" s="476"/>
      <c r="AE312" s="476"/>
      <c r="AF312" s="476"/>
      <c r="AL312" s="379"/>
      <c r="AM312" s="417"/>
    </row>
    <row r="313" spans="8:39" s="466" customFormat="1" ht="13.5" hidden="1" x14ac:dyDescent="0.15">
      <c r="H313" s="467"/>
      <c r="M313" s="468"/>
      <c r="N313" s="467"/>
      <c r="Q313" s="486"/>
      <c r="R313" s="467"/>
      <c r="S313" s="486"/>
      <c r="X313" s="474"/>
      <c r="AB313" s="476"/>
      <c r="AC313" s="476"/>
      <c r="AD313" s="476"/>
      <c r="AE313" s="476"/>
      <c r="AF313" s="476"/>
      <c r="AL313" s="379"/>
      <c r="AM313" s="417"/>
    </row>
    <row r="314" spans="8:39" s="466" customFormat="1" ht="13.5" hidden="1" x14ac:dyDescent="0.15">
      <c r="H314" s="467"/>
      <c r="M314" s="468"/>
      <c r="N314" s="467"/>
      <c r="Q314" s="486"/>
      <c r="R314" s="467"/>
      <c r="S314" s="486"/>
      <c r="X314" s="474"/>
      <c r="AB314" s="476"/>
      <c r="AC314" s="476"/>
      <c r="AD314" s="476"/>
      <c r="AE314" s="476"/>
      <c r="AF314" s="476"/>
      <c r="AL314" s="379"/>
      <c r="AM314" s="417"/>
    </row>
    <row r="315" spans="8:39" s="466" customFormat="1" ht="13.5" hidden="1" x14ac:dyDescent="0.15">
      <c r="H315" s="467"/>
      <c r="M315" s="468"/>
      <c r="N315" s="467"/>
      <c r="Q315" s="486"/>
      <c r="R315" s="467"/>
      <c r="S315" s="486"/>
      <c r="X315" s="474"/>
      <c r="AB315" s="476"/>
      <c r="AC315" s="476"/>
      <c r="AD315" s="476"/>
      <c r="AE315" s="476"/>
      <c r="AF315" s="476"/>
      <c r="AL315" s="379"/>
      <c r="AM315" s="417"/>
    </row>
    <row r="316" spans="8:39" s="466" customFormat="1" ht="13.5" hidden="1" x14ac:dyDescent="0.15">
      <c r="H316" s="467"/>
      <c r="M316" s="468"/>
      <c r="N316" s="467"/>
      <c r="Q316" s="486"/>
      <c r="R316" s="467"/>
      <c r="S316" s="486"/>
      <c r="X316" s="474"/>
      <c r="AB316" s="476"/>
      <c r="AC316" s="476"/>
      <c r="AD316" s="476"/>
      <c r="AE316" s="476"/>
      <c r="AF316" s="476"/>
      <c r="AL316" s="379"/>
      <c r="AM316" s="417"/>
    </row>
    <row r="317" spans="8:39" s="466" customFormat="1" ht="13.5" hidden="1" x14ac:dyDescent="0.15">
      <c r="H317" s="467"/>
      <c r="M317" s="468"/>
      <c r="N317" s="467"/>
      <c r="Q317" s="486"/>
      <c r="R317" s="467"/>
      <c r="S317" s="486"/>
      <c r="X317" s="474"/>
      <c r="AB317" s="476"/>
      <c r="AC317" s="476"/>
      <c r="AD317" s="476"/>
      <c r="AE317" s="476"/>
      <c r="AF317" s="476"/>
      <c r="AL317" s="379"/>
      <c r="AM317" s="417"/>
    </row>
    <row r="318" spans="8:39" s="466" customFormat="1" ht="13.5" hidden="1" x14ac:dyDescent="0.15">
      <c r="H318" s="467"/>
      <c r="M318" s="468"/>
      <c r="N318" s="467"/>
      <c r="Q318" s="486"/>
      <c r="R318" s="467"/>
      <c r="S318" s="486"/>
      <c r="X318" s="474"/>
      <c r="AB318" s="476"/>
      <c r="AC318" s="476"/>
      <c r="AD318" s="476"/>
      <c r="AE318" s="476"/>
      <c r="AF318" s="476"/>
      <c r="AL318" s="379"/>
      <c r="AM318" s="417"/>
    </row>
    <row r="319" spans="8:39" s="466" customFormat="1" ht="13.5" hidden="1" x14ac:dyDescent="0.15">
      <c r="H319" s="467"/>
      <c r="M319" s="468"/>
      <c r="N319" s="467"/>
      <c r="Q319" s="486"/>
      <c r="R319" s="467"/>
      <c r="S319" s="486"/>
      <c r="X319" s="474"/>
      <c r="AB319" s="476"/>
      <c r="AC319" s="476"/>
      <c r="AD319" s="476"/>
      <c r="AE319" s="476"/>
      <c r="AF319" s="476"/>
      <c r="AL319" s="379"/>
      <c r="AM319" s="417"/>
    </row>
    <row r="320" spans="8:39" s="466" customFormat="1" ht="13.5" hidden="1" x14ac:dyDescent="0.15">
      <c r="H320" s="467"/>
      <c r="M320" s="468"/>
      <c r="N320" s="467"/>
      <c r="Q320" s="486"/>
      <c r="R320" s="467"/>
      <c r="S320" s="486"/>
      <c r="X320" s="474"/>
      <c r="AB320" s="476"/>
      <c r="AC320" s="476"/>
      <c r="AD320" s="476"/>
      <c r="AE320" s="476"/>
      <c r="AF320" s="476"/>
      <c r="AL320" s="379"/>
      <c r="AM320" s="417"/>
    </row>
    <row r="321" spans="8:39" s="466" customFormat="1" ht="13.5" hidden="1" x14ac:dyDescent="0.15">
      <c r="H321" s="467"/>
      <c r="M321" s="468"/>
      <c r="N321" s="467"/>
      <c r="Q321" s="486"/>
      <c r="R321" s="467"/>
      <c r="S321" s="486"/>
      <c r="X321" s="474"/>
      <c r="AB321" s="476"/>
      <c r="AC321" s="476"/>
      <c r="AD321" s="476"/>
      <c r="AE321" s="476"/>
      <c r="AF321" s="476"/>
      <c r="AL321" s="379"/>
      <c r="AM321" s="417"/>
    </row>
    <row r="322" spans="8:39" s="466" customFormat="1" ht="13.5" hidden="1" x14ac:dyDescent="0.15">
      <c r="H322" s="467"/>
      <c r="M322" s="468"/>
      <c r="N322" s="467"/>
      <c r="Q322" s="486"/>
      <c r="R322" s="467"/>
      <c r="S322" s="486"/>
      <c r="X322" s="474"/>
      <c r="AB322" s="476"/>
      <c r="AC322" s="476"/>
      <c r="AD322" s="476"/>
      <c r="AE322" s="476"/>
      <c r="AF322" s="476"/>
      <c r="AL322" s="379"/>
      <c r="AM322" s="417"/>
    </row>
    <row r="323" spans="8:39" s="466" customFormat="1" ht="13.5" hidden="1" x14ac:dyDescent="0.15">
      <c r="H323" s="467"/>
      <c r="M323" s="468"/>
      <c r="N323" s="467"/>
      <c r="Q323" s="486"/>
      <c r="R323" s="467"/>
      <c r="S323" s="486"/>
      <c r="X323" s="474"/>
      <c r="AB323" s="476"/>
      <c r="AC323" s="476"/>
      <c r="AD323" s="476"/>
      <c r="AE323" s="476"/>
      <c r="AF323" s="476"/>
      <c r="AL323" s="379"/>
      <c r="AM323" s="417"/>
    </row>
    <row r="324" spans="8:39" s="466" customFormat="1" ht="13.5" hidden="1" x14ac:dyDescent="0.15">
      <c r="H324" s="467"/>
      <c r="M324" s="468"/>
      <c r="N324" s="467"/>
      <c r="Q324" s="486"/>
      <c r="R324" s="467"/>
      <c r="S324" s="486"/>
      <c r="X324" s="474"/>
      <c r="AB324" s="476"/>
      <c r="AC324" s="476"/>
      <c r="AD324" s="476"/>
      <c r="AE324" s="476"/>
      <c r="AF324" s="476"/>
      <c r="AL324" s="379"/>
      <c r="AM324" s="417"/>
    </row>
    <row r="325" spans="8:39" s="466" customFormat="1" ht="13.5" hidden="1" x14ac:dyDescent="0.15">
      <c r="H325" s="467"/>
      <c r="M325" s="468"/>
      <c r="N325" s="467"/>
      <c r="Q325" s="486"/>
      <c r="R325" s="467"/>
      <c r="S325" s="486"/>
      <c r="X325" s="474"/>
      <c r="AB325" s="476"/>
      <c r="AC325" s="476"/>
      <c r="AD325" s="476"/>
      <c r="AE325" s="476"/>
      <c r="AF325" s="476"/>
      <c r="AL325" s="379"/>
      <c r="AM325" s="417"/>
    </row>
    <row r="326" spans="8:39" s="466" customFormat="1" ht="13.5" hidden="1" x14ac:dyDescent="0.15">
      <c r="H326" s="467"/>
      <c r="M326" s="468"/>
      <c r="N326" s="467"/>
      <c r="Q326" s="486"/>
      <c r="R326" s="467"/>
      <c r="S326" s="486"/>
      <c r="X326" s="474"/>
      <c r="AB326" s="476"/>
      <c r="AC326" s="476"/>
      <c r="AD326" s="476"/>
      <c r="AE326" s="476"/>
      <c r="AF326" s="476"/>
      <c r="AL326" s="379"/>
      <c r="AM326" s="417"/>
    </row>
    <row r="327" spans="8:39" s="466" customFormat="1" ht="13.5" hidden="1" x14ac:dyDescent="0.15">
      <c r="H327" s="467"/>
      <c r="M327" s="468"/>
      <c r="N327" s="467"/>
      <c r="Q327" s="486"/>
      <c r="R327" s="467"/>
      <c r="S327" s="486"/>
      <c r="X327" s="474"/>
      <c r="AB327" s="476"/>
      <c r="AC327" s="476"/>
      <c r="AD327" s="476"/>
      <c r="AE327" s="476"/>
      <c r="AF327" s="476"/>
      <c r="AL327" s="379"/>
      <c r="AM327" s="417"/>
    </row>
    <row r="328" spans="8:39" s="466" customFormat="1" ht="13.5" hidden="1" x14ac:dyDescent="0.15">
      <c r="H328" s="467"/>
      <c r="M328" s="468"/>
      <c r="N328" s="467"/>
      <c r="Q328" s="486"/>
      <c r="R328" s="467"/>
      <c r="S328" s="486"/>
      <c r="X328" s="474"/>
      <c r="AB328" s="476"/>
      <c r="AC328" s="476"/>
      <c r="AD328" s="476"/>
      <c r="AE328" s="476"/>
      <c r="AF328" s="476"/>
      <c r="AL328" s="379"/>
      <c r="AM328" s="417"/>
    </row>
    <row r="329" spans="8:39" s="466" customFormat="1" ht="13.5" hidden="1" x14ac:dyDescent="0.15">
      <c r="H329" s="467"/>
      <c r="M329" s="468"/>
      <c r="N329" s="467"/>
      <c r="Q329" s="486"/>
      <c r="R329" s="467"/>
      <c r="S329" s="486"/>
      <c r="X329" s="474"/>
      <c r="AB329" s="476"/>
      <c r="AC329" s="476"/>
      <c r="AD329" s="476"/>
      <c r="AE329" s="476"/>
      <c r="AF329" s="476"/>
      <c r="AL329" s="379"/>
      <c r="AM329" s="417"/>
    </row>
    <row r="330" spans="8:39" s="466" customFormat="1" ht="13.5" hidden="1" x14ac:dyDescent="0.15">
      <c r="H330" s="467"/>
      <c r="M330" s="468"/>
      <c r="N330" s="467"/>
      <c r="Q330" s="486"/>
      <c r="R330" s="467"/>
      <c r="S330" s="486"/>
      <c r="X330" s="474"/>
      <c r="AB330" s="476"/>
      <c r="AC330" s="476"/>
      <c r="AD330" s="476"/>
      <c r="AE330" s="476"/>
      <c r="AF330" s="476"/>
      <c r="AL330" s="379"/>
      <c r="AM330" s="417"/>
    </row>
    <row r="331" spans="8:39" s="466" customFormat="1" ht="13.5" hidden="1" x14ac:dyDescent="0.15">
      <c r="H331" s="467"/>
      <c r="M331" s="468"/>
      <c r="N331" s="467"/>
      <c r="Q331" s="486"/>
      <c r="R331" s="467"/>
      <c r="S331" s="486"/>
      <c r="X331" s="474"/>
      <c r="AB331" s="476"/>
      <c r="AC331" s="476"/>
      <c r="AD331" s="476"/>
      <c r="AE331" s="476"/>
      <c r="AF331" s="476"/>
      <c r="AL331" s="379"/>
      <c r="AM331" s="417"/>
    </row>
    <row r="332" spans="8:39" s="466" customFormat="1" ht="13.5" hidden="1" x14ac:dyDescent="0.15">
      <c r="H332" s="467"/>
      <c r="M332" s="468"/>
      <c r="N332" s="467"/>
      <c r="Q332" s="486"/>
      <c r="R332" s="467"/>
      <c r="S332" s="486"/>
      <c r="X332" s="474"/>
      <c r="AB332" s="476"/>
      <c r="AC332" s="476"/>
      <c r="AD332" s="476"/>
      <c r="AE332" s="476"/>
      <c r="AF332" s="476"/>
      <c r="AL332" s="379"/>
      <c r="AM332" s="417"/>
    </row>
    <row r="333" spans="8:39" s="466" customFormat="1" ht="13.5" hidden="1" x14ac:dyDescent="0.15">
      <c r="H333" s="467"/>
      <c r="M333" s="468"/>
      <c r="N333" s="467"/>
      <c r="Q333" s="486"/>
      <c r="R333" s="467"/>
      <c r="S333" s="486"/>
      <c r="X333" s="474"/>
      <c r="AB333" s="476"/>
      <c r="AC333" s="476"/>
      <c r="AD333" s="476"/>
      <c r="AE333" s="476"/>
      <c r="AF333" s="476"/>
      <c r="AL333" s="379"/>
      <c r="AM333" s="417"/>
    </row>
    <row r="334" spans="8:39" s="466" customFormat="1" ht="13.5" hidden="1" x14ac:dyDescent="0.15">
      <c r="H334" s="467"/>
      <c r="M334" s="468"/>
      <c r="N334" s="467"/>
      <c r="Q334" s="486"/>
      <c r="R334" s="467"/>
      <c r="S334" s="486"/>
      <c r="X334" s="474"/>
      <c r="AB334" s="476"/>
      <c r="AC334" s="476"/>
      <c r="AD334" s="476"/>
      <c r="AE334" s="476"/>
      <c r="AF334" s="476"/>
      <c r="AL334" s="379"/>
      <c r="AM334" s="417"/>
    </row>
    <row r="335" spans="8:39" s="466" customFormat="1" ht="13.5" hidden="1" x14ac:dyDescent="0.15">
      <c r="H335" s="467"/>
      <c r="M335" s="468"/>
      <c r="N335" s="467"/>
      <c r="Q335" s="486"/>
      <c r="R335" s="467"/>
      <c r="S335" s="486"/>
      <c r="X335" s="474"/>
      <c r="AB335" s="476"/>
      <c r="AC335" s="476"/>
      <c r="AD335" s="476"/>
      <c r="AE335" s="476"/>
      <c r="AF335" s="476"/>
      <c r="AL335" s="379"/>
      <c r="AM335" s="417"/>
    </row>
    <row r="336" spans="8:39" s="466" customFormat="1" ht="13.5" hidden="1" x14ac:dyDescent="0.15">
      <c r="H336" s="467"/>
      <c r="M336" s="468"/>
      <c r="N336" s="467"/>
      <c r="Q336" s="486"/>
      <c r="R336" s="467"/>
      <c r="S336" s="486"/>
      <c r="X336" s="474"/>
      <c r="AB336" s="476"/>
      <c r="AC336" s="476"/>
      <c r="AD336" s="476"/>
      <c r="AE336" s="476"/>
      <c r="AF336" s="476"/>
      <c r="AL336" s="379"/>
      <c r="AM336" s="417"/>
    </row>
    <row r="337" spans="8:39" s="466" customFormat="1" ht="13.5" hidden="1" x14ac:dyDescent="0.15">
      <c r="H337" s="467"/>
      <c r="M337" s="468"/>
      <c r="N337" s="467"/>
      <c r="Q337" s="486"/>
      <c r="R337" s="467"/>
      <c r="S337" s="486"/>
      <c r="X337" s="474"/>
      <c r="AB337" s="476"/>
      <c r="AC337" s="476"/>
      <c r="AD337" s="476"/>
      <c r="AE337" s="476"/>
      <c r="AF337" s="476"/>
      <c r="AL337" s="379"/>
      <c r="AM337" s="417"/>
    </row>
    <row r="338" spans="8:39" s="466" customFormat="1" ht="13.5" hidden="1" x14ac:dyDescent="0.15">
      <c r="H338" s="467"/>
      <c r="M338" s="468"/>
      <c r="N338" s="467"/>
      <c r="Q338" s="486"/>
      <c r="R338" s="467"/>
      <c r="S338" s="486"/>
      <c r="X338" s="474"/>
      <c r="AB338" s="476"/>
      <c r="AC338" s="476"/>
      <c r="AD338" s="476"/>
      <c r="AE338" s="476"/>
      <c r="AF338" s="476"/>
      <c r="AL338" s="379"/>
      <c r="AM338" s="417"/>
    </row>
    <row r="339" spans="8:39" s="466" customFormat="1" ht="13.5" hidden="1" x14ac:dyDescent="0.15">
      <c r="H339" s="467"/>
      <c r="M339" s="468"/>
      <c r="N339" s="467"/>
      <c r="Q339" s="486"/>
      <c r="R339" s="467"/>
      <c r="S339" s="486"/>
      <c r="X339" s="474"/>
      <c r="AB339" s="476"/>
      <c r="AC339" s="476"/>
      <c r="AD339" s="476"/>
      <c r="AE339" s="476"/>
      <c r="AF339" s="476"/>
      <c r="AL339" s="379"/>
      <c r="AM339" s="417"/>
    </row>
    <row r="340" spans="8:39" s="466" customFormat="1" ht="13.5" hidden="1" x14ac:dyDescent="0.15">
      <c r="H340" s="467"/>
      <c r="M340" s="468"/>
      <c r="N340" s="467"/>
      <c r="Q340" s="486"/>
      <c r="R340" s="467"/>
      <c r="S340" s="486"/>
      <c r="X340" s="474"/>
      <c r="AB340" s="476"/>
      <c r="AC340" s="476"/>
      <c r="AD340" s="476"/>
      <c r="AE340" s="476"/>
      <c r="AF340" s="476"/>
      <c r="AL340" s="379"/>
      <c r="AM340" s="417"/>
    </row>
    <row r="341" spans="8:39" s="466" customFormat="1" ht="13.5" hidden="1" x14ac:dyDescent="0.15">
      <c r="H341" s="467"/>
      <c r="M341" s="468"/>
      <c r="N341" s="467"/>
      <c r="Q341" s="486"/>
      <c r="R341" s="467"/>
      <c r="S341" s="486"/>
      <c r="X341" s="474"/>
      <c r="AB341" s="476"/>
      <c r="AC341" s="476"/>
      <c r="AD341" s="476"/>
      <c r="AE341" s="476"/>
      <c r="AF341" s="476"/>
      <c r="AL341" s="379"/>
      <c r="AM341" s="417"/>
    </row>
    <row r="342" spans="8:39" s="466" customFormat="1" ht="13.5" hidden="1" x14ac:dyDescent="0.15">
      <c r="H342" s="467"/>
      <c r="M342" s="468"/>
      <c r="N342" s="467"/>
      <c r="Q342" s="486"/>
      <c r="R342" s="467"/>
      <c r="S342" s="486"/>
      <c r="X342" s="474"/>
      <c r="AB342" s="476"/>
      <c r="AC342" s="476"/>
      <c r="AD342" s="476"/>
      <c r="AE342" s="476"/>
      <c r="AF342" s="476"/>
      <c r="AL342" s="379"/>
      <c r="AM342" s="417"/>
    </row>
    <row r="343" spans="8:39" s="466" customFormat="1" ht="13.5" hidden="1" x14ac:dyDescent="0.15">
      <c r="H343" s="467"/>
      <c r="M343" s="468"/>
      <c r="N343" s="467"/>
      <c r="Q343" s="486"/>
      <c r="R343" s="467"/>
      <c r="S343" s="486"/>
      <c r="X343" s="474"/>
      <c r="AB343" s="476"/>
      <c r="AC343" s="476"/>
      <c r="AD343" s="476"/>
      <c r="AE343" s="476"/>
      <c r="AF343" s="476"/>
      <c r="AL343" s="379"/>
      <c r="AM343" s="417"/>
    </row>
    <row r="344" spans="8:39" s="466" customFormat="1" ht="13.5" hidden="1" x14ac:dyDescent="0.15">
      <c r="H344" s="467"/>
      <c r="M344" s="468"/>
      <c r="N344" s="467"/>
      <c r="Q344" s="486"/>
      <c r="R344" s="467"/>
      <c r="S344" s="486"/>
      <c r="X344" s="474"/>
      <c r="AB344" s="476"/>
      <c r="AC344" s="476"/>
      <c r="AD344" s="476"/>
      <c r="AE344" s="476"/>
      <c r="AF344" s="476"/>
      <c r="AL344" s="379"/>
      <c r="AM344" s="417"/>
    </row>
    <row r="345" spans="8:39" s="466" customFormat="1" ht="13.5" hidden="1" x14ac:dyDescent="0.15">
      <c r="H345" s="467"/>
      <c r="M345" s="468"/>
      <c r="N345" s="467"/>
      <c r="Q345" s="486"/>
      <c r="R345" s="467"/>
      <c r="S345" s="486"/>
      <c r="X345" s="474"/>
      <c r="AB345" s="476"/>
      <c r="AC345" s="476"/>
      <c r="AD345" s="476"/>
      <c r="AE345" s="476"/>
      <c r="AF345" s="476"/>
      <c r="AL345" s="379"/>
      <c r="AM345" s="417"/>
    </row>
    <row r="346" spans="8:39" s="466" customFormat="1" ht="13.5" hidden="1" x14ac:dyDescent="0.15">
      <c r="H346" s="467"/>
      <c r="M346" s="468"/>
      <c r="N346" s="467"/>
      <c r="Q346" s="486"/>
      <c r="R346" s="467"/>
      <c r="S346" s="486"/>
      <c r="X346" s="474"/>
      <c r="AB346" s="476"/>
      <c r="AC346" s="476"/>
      <c r="AD346" s="476"/>
      <c r="AE346" s="476"/>
      <c r="AF346" s="476"/>
      <c r="AL346" s="379"/>
      <c r="AM346" s="417"/>
    </row>
    <row r="347" spans="8:39" s="466" customFormat="1" ht="13.5" hidden="1" x14ac:dyDescent="0.15">
      <c r="H347" s="467"/>
      <c r="M347" s="468"/>
      <c r="N347" s="467"/>
      <c r="Q347" s="486"/>
      <c r="R347" s="467"/>
      <c r="S347" s="486"/>
      <c r="X347" s="474"/>
      <c r="AB347" s="476"/>
      <c r="AC347" s="476"/>
      <c r="AD347" s="476"/>
      <c r="AE347" s="476"/>
      <c r="AF347" s="476"/>
      <c r="AL347" s="379"/>
      <c r="AM347" s="417"/>
    </row>
    <row r="348" spans="8:39" s="466" customFormat="1" ht="13.5" hidden="1" x14ac:dyDescent="0.15">
      <c r="H348" s="467"/>
      <c r="M348" s="468"/>
      <c r="N348" s="467"/>
      <c r="Q348" s="486"/>
      <c r="R348" s="467"/>
      <c r="S348" s="486"/>
      <c r="X348" s="474"/>
      <c r="AB348" s="476"/>
      <c r="AC348" s="476"/>
      <c r="AD348" s="476"/>
      <c r="AE348" s="476"/>
      <c r="AF348" s="476"/>
      <c r="AL348" s="379"/>
      <c r="AM348" s="417"/>
    </row>
    <row r="349" spans="8:39" s="466" customFormat="1" ht="13.5" hidden="1" x14ac:dyDescent="0.15">
      <c r="H349" s="467"/>
      <c r="M349" s="468"/>
      <c r="N349" s="467"/>
      <c r="Q349" s="486"/>
      <c r="R349" s="467"/>
      <c r="S349" s="486"/>
      <c r="X349" s="474"/>
      <c r="AB349" s="476"/>
      <c r="AC349" s="476"/>
      <c r="AD349" s="476"/>
      <c r="AE349" s="476"/>
      <c r="AF349" s="476"/>
      <c r="AL349" s="379"/>
      <c r="AM349" s="417"/>
    </row>
    <row r="350" spans="8:39" s="466" customFormat="1" ht="13.5" hidden="1" x14ac:dyDescent="0.15">
      <c r="H350" s="467"/>
      <c r="M350" s="468"/>
      <c r="N350" s="467"/>
      <c r="Q350" s="486"/>
      <c r="R350" s="467"/>
      <c r="S350" s="486"/>
      <c r="X350" s="474"/>
      <c r="AB350" s="476"/>
      <c r="AC350" s="476"/>
      <c r="AD350" s="476"/>
      <c r="AE350" s="476"/>
      <c r="AF350" s="476"/>
      <c r="AL350" s="379"/>
      <c r="AM350" s="417"/>
    </row>
    <row r="351" spans="8:39" s="466" customFormat="1" ht="13.5" hidden="1" x14ac:dyDescent="0.15">
      <c r="H351" s="467"/>
      <c r="M351" s="468"/>
      <c r="N351" s="467"/>
      <c r="Q351" s="486"/>
      <c r="R351" s="467"/>
      <c r="S351" s="486"/>
      <c r="X351" s="474"/>
      <c r="AB351" s="476"/>
      <c r="AC351" s="476"/>
      <c r="AD351" s="476"/>
      <c r="AE351" s="476"/>
      <c r="AF351" s="476"/>
      <c r="AL351" s="379"/>
      <c r="AM351" s="417"/>
    </row>
    <row r="352" spans="8:39" s="466" customFormat="1" ht="13.5" hidden="1" x14ac:dyDescent="0.15">
      <c r="H352" s="467"/>
      <c r="M352" s="468"/>
      <c r="N352" s="467"/>
      <c r="Q352" s="486"/>
      <c r="R352" s="467"/>
      <c r="S352" s="486"/>
      <c r="X352" s="474"/>
      <c r="AB352" s="476"/>
      <c r="AC352" s="476"/>
      <c r="AD352" s="476"/>
      <c r="AE352" s="476"/>
      <c r="AF352" s="476"/>
      <c r="AL352" s="379"/>
      <c r="AM352" s="417"/>
    </row>
    <row r="353" spans="8:39" s="466" customFormat="1" ht="13.5" hidden="1" x14ac:dyDescent="0.15">
      <c r="H353" s="467"/>
      <c r="M353" s="468"/>
      <c r="N353" s="467"/>
      <c r="Q353" s="486"/>
      <c r="R353" s="467"/>
      <c r="S353" s="486"/>
      <c r="X353" s="474"/>
      <c r="AB353" s="476"/>
      <c r="AC353" s="476"/>
      <c r="AD353" s="476"/>
      <c r="AE353" s="476"/>
      <c r="AF353" s="476"/>
      <c r="AL353" s="379"/>
      <c r="AM353" s="417"/>
    </row>
    <row r="354" spans="8:39" s="466" customFormat="1" ht="13.5" hidden="1" x14ac:dyDescent="0.15">
      <c r="H354" s="467"/>
      <c r="M354" s="468"/>
      <c r="N354" s="467"/>
      <c r="Q354" s="486"/>
      <c r="R354" s="467"/>
      <c r="S354" s="486"/>
      <c r="X354" s="474"/>
      <c r="AB354" s="476"/>
      <c r="AC354" s="476"/>
      <c r="AD354" s="476"/>
      <c r="AE354" s="476"/>
      <c r="AF354" s="476"/>
      <c r="AL354" s="379"/>
      <c r="AM354" s="417"/>
    </row>
    <row r="355" spans="8:39" s="466" customFormat="1" ht="13.5" hidden="1" x14ac:dyDescent="0.15">
      <c r="H355" s="467"/>
      <c r="M355" s="468"/>
      <c r="N355" s="467"/>
      <c r="Q355" s="486"/>
      <c r="R355" s="467"/>
      <c r="S355" s="486"/>
      <c r="X355" s="474"/>
      <c r="AB355" s="476"/>
      <c r="AC355" s="476"/>
      <c r="AD355" s="476"/>
      <c r="AE355" s="476"/>
      <c r="AF355" s="476"/>
      <c r="AL355" s="379"/>
      <c r="AM355" s="417"/>
    </row>
    <row r="356" spans="8:39" s="466" customFormat="1" ht="13.5" hidden="1" x14ac:dyDescent="0.15">
      <c r="H356" s="467"/>
      <c r="M356" s="468"/>
      <c r="N356" s="467"/>
      <c r="Q356" s="486"/>
      <c r="R356" s="467"/>
      <c r="S356" s="486"/>
      <c r="X356" s="474"/>
      <c r="AB356" s="476"/>
      <c r="AC356" s="476"/>
      <c r="AD356" s="476"/>
      <c r="AE356" s="476"/>
      <c r="AF356" s="476"/>
      <c r="AL356" s="379"/>
      <c r="AM356" s="417"/>
    </row>
    <row r="357" spans="8:39" s="466" customFormat="1" ht="13.5" hidden="1" x14ac:dyDescent="0.15">
      <c r="H357" s="467"/>
      <c r="M357" s="468"/>
      <c r="N357" s="467"/>
      <c r="Q357" s="486"/>
      <c r="R357" s="467"/>
      <c r="S357" s="486"/>
      <c r="X357" s="474"/>
      <c r="AB357" s="476"/>
      <c r="AC357" s="476"/>
      <c r="AD357" s="476"/>
      <c r="AE357" s="476"/>
      <c r="AF357" s="476"/>
      <c r="AL357" s="379"/>
      <c r="AM357" s="417"/>
    </row>
    <row r="358" spans="8:39" s="466" customFormat="1" ht="13.5" hidden="1" x14ac:dyDescent="0.15">
      <c r="H358" s="467"/>
      <c r="M358" s="468"/>
      <c r="N358" s="467"/>
      <c r="Q358" s="486"/>
      <c r="R358" s="467"/>
      <c r="S358" s="486"/>
      <c r="X358" s="474"/>
      <c r="AB358" s="476"/>
      <c r="AC358" s="476"/>
      <c r="AD358" s="476"/>
      <c r="AE358" s="476"/>
      <c r="AF358" s="476"/>
      <c r="AL358" s="379"/>
      <c r="AM358" s="417"/>
    </row>
    <row r="359" spans="8:39" s="466" customFormat="1" ht="13.5" hidden="1" x14ac:dyDescent="0.15">
      <c r="H359" s="467"/>
      <c r="M359" s="468"/>
      <c r="N359" s="467"/>
      <c r="Q359" s="486"/>
      <c r="R359" s="467"/>
      <c r="S359" s="486"/>
      <c r="X359" s="474"/>
      <c r="AB359" s="476"/>
      <c r="AC359" s="476"/>
      <c r="AD359" s="476"/>
      <c r="AE359" s="476"/>
      <c r="AF359" s="476"/>
      <c r="AL359" s="379"/>
      <c r="AM359" s="417"/>
    </row>
    <row r="360" spans="8:39" s="466" customFormat="1" ht="13.5" hidden="1" x14ac:dyDescent="0.15">
      <c r="H360" s="467"/>
      <c r="M360" s="468"/>
      <c r="N360" s="467"/>
      <c r="Q360" s="486"/>
      <c r="R360" s="467"/>
      <c r="S360" s="486"/>
      <c r="X360" s="474"/>
      <c r="AB360" s="476"/>
      <c r="AC360" s="476"/>
      <c r="AD360" s="476"/>
      <c r="AE360" s="476"/>
      <c r="AF360" s="476"/>
      <c r="AL360" s="379"/>
      <c r="AM360" s="417"/>
    </row>
    <row r="361" spans="8:39" s="466" customFormat="1" ht="13.5" hidden="1" x14ac:dyDescent="0.15">
      <c r="H361" s="467"/>
      <c r="M361" s="468"/>
      <c r="N361" s="467"/>
      <c r="Q361" s="486"/>
      <c r="R361" s="467"/>
      <c r="S361" s="486"/>
      <c r="X361" s="474"/>
      <c r="AB361" s="476"/>
      <c r="AC361" s="476"/>
      <c r="AD361" s="476"/>
      <c r="AE361" s="476"/>
      <c r="AF361" s="476"/>
      <c r="AL361" s="379"/>
      <c r="AM361" s="417"/>
    </row>
    <row r="362" spans="8:39" s="466" customFormat="1" ht="13.5" hidden="1" x14ac:dyDescent="0.15">
      <c r="H362" s="467"/>
      <c r="M362" s="468"/>
      <c r="N362" s="467"/>
      <c r="Q362" s="486"/>
      <c r="R362" s="467"/>
      <c r="S362" s="486"/>
      <c r="X362" s="474"/>
      <c r="AB362" s="476"/>
      <c r="AC362" s="476"/>
      <c r="AD362" s="476"/>
      <c r="AE362" s="476"/>
      <c r="AF362" s="476"/>
      <c r="AL362" s="379"/>
      <c r="AM362" s="417"/>
    </row>
    <row r="363" spans="8:39" s="466" customFormat="1" ht="13.5" hidden="1" x14ac:dyDescent="0.15">
      <c r="H363" s="467"/>
      <c r="M363" s="468"/>
      <c r="N363" s="467"/>
      <c r="Q363" s="486"/>
      <c r="R363" s="467"/>
      <c r="S363" s="486"/>
      <c r="X363" s="474"/>
      <c r="AB363" s="476"/>
      <c r="AC363" s="476"/>
      <c r="AD363" s="476"/>
      <c r="AE363" s="476"/>
      <c r="AF363" s="476"/>
      <c r="AL363" s="379"/>
      <c r="AM363" s="417"/>
    </row>
    <row r="364" spans="8:39" s="466" customFormat="1" ht="13.5" hidden="1" x14ac:dyDescent="0.15">
      <c r="H364" s="467"/>
      <c r="M364" s="468"/>
      <c r="N364" s="467"/>
      <c r="Q364" s="486"/>
      <c r="R364" s="467"/>
      <c r="S364" s="486"/>
      <c r="X364" s="474"/>
      <c r="AB364" s="476"/>
      <c r="AC364" s="476"/>
      <c r="AD364" s="476"/>
      <c r="AE364" s="476"/>
      <c r="AF364" s="476"/>
      <c r="AL364" s="379"/>
      <c r="AM364" s="417"/>
    </row>
    <row r="365" spans="8:39" s="466" customFormat="1" ht="13.5" hidden="1" x14ac:dyDescent="0.15">
      <c r="H365" s="467"/>
      <c r="M365" s="468"/>
      <c r="N365" s="467"/>
      <c r="Q365" s="486"/>
      <c r="R365" s="467"/>
      <c r="S365" s="486"/>
      <c r="X365" s="474"/>
      <c r="AB365" s="476"/>
      <c r="AC365" s="476"/>
      <c r="AD365" s="476"/>
      <c r="AE365" s="476"/>
      <c r="AF365" s="476"/>
      <c r="AL365" s="379"/>
      <c r="AM365" s="417"/>
    </row>
    <row r="366" spans="8:39" s="466" customFormat="1" ht="13.5" hidden="1" x14ac:dyDescent="0.15">
      <c r="H366" s="467"/>
      <c r="M366" s="468"/>
      <c r="N366" s="467"/>
      <c r="Q366" s="486"/>
      <c r="R366" s="467"/>
      <c r="S366" s="486"/>
      <c r="X366" s="474"/>
      <c r="AB366" s="476"/>
      <c r="AC366" s="476"/>
      <c r="AD366" s="476"/>
      <c r="AE366" s="476"/>
      <c r="AF366" s="476"/>
      <c r="AL366" s="379"/>
      <c r="AM366" s="417"/>
    </row>
    <row r="367" spans="8:39" s="466" customFormat="1" ht="13.5" hidden="1" x14ac:dyDescent="0.15">
      <c r="H367" s="467"/>
      <c r="M367" s="468"/>
      <c r="N367" s="467"/>
      <c r="Q367" s="486"/>
      <c r="R367" s="467"/>
      <c r="S367" s="486"/>
      <c r="X367" s="474"/>
      <c r="AB367" s="476"/>
      <c r="AC367" s="476"/>
      <c r="AD367" s="476"/>
      <c r="AE367" s="476"/>
      <c r="AF367" s="476"/>
      <c r="AL367" s="379"/>
      <c r="AM367" s="417"/>
    </row>
    <row r="368" spans="8:39" s="466" customFormat="1" ht="13.5" hidden="1" x14ac:dyDescent="0.15">
      <c r="H368" s="467"/>
      <c r="M368" s="468"/>
      <c r="N368" s="467"/>
      <c r="Q368" s="486"/>
      <c r="R368" s="467"/>
      <c r="S368" s="486"/>
      <c r="X368" s="474"/>
      <c r="AB368" s="476"/>
      <c r="AC368" s="476"/>
      <c r="AD368" s="476"/>
      <c r="AE368" s="476"/>
      <c r="AF368" s="476"/>
      <c r="AL368" s="379"/>
      <c r="AM368" s="417"/>
    </row>
    <row r="369" spans="8:39" s="466" customFormat="1" ht="13.5" hidden="1" x14ac:dyDescent="0.15">
      <c r="H369" s="467"/>
      <c r="M369" s="468"/>
      <c r="N369" s="467"/>
      <c r="Q369" s="486"/>
      <c r="R369" s="467"/>
      <c r="S369" s="486"/>
      <c r="X369" s="474"/>
      <c r="AB369" s="476"/>
      <c r="AC369" s="476"/>
      <c r="AD369" s="476"/>
      <c r="AE369" s="476"/>
      <c r="AF369" s="476"/>
      <c r="AL369" s="379"/>
      <c r="AM369" s="417"/>
    </row>
    <row r="370" spans="8:39" s="466" customFormat="1" ht="13.5" hidden="1" x14ac:dyDescent="0.15">
      <c r="H370" s="467"/>
      <c r="M370" s="468"/>
      <c r="N370" s="467"/>
      <c r="Q370" s="486"/>
      <c r="R370" s="467"/>
      <c r="S370" s="486"/>
      <c r="X370" s="474"/>
      <c r="AB370" s="476"/>
      <c r="AC370" s="476"/>
      <c r="AD370" s="476"/>
      <c r="AE370" s="476"/>
      <c r="AF370" s="476"/>
      <c r="AL370" s="379"/>
      <c r="AM370" s="417"/>
    </row>
    <row r="371" spans="8:39" s="466" customFormat="1" ht="13.5" hidden="1" x14ac:dyDescent="0.15">
      <c r="H371" s="467"/>
      <c r="M371" s="468"/>
      <c r="N371" s="467"/>
      <c r="Q371" s="486"/>
      <c r="R371" s="467"/>
      <c r="S371" s="486"/>
      <c r="X371" s="474"/>
      <c r="AB371" s="476"/>
      <c r="AC371" s="476"/>
      <c r="AD371" s="476"/>
      <c r="AE371" s="476"/>
      <c r="AF371" s="476"/>
      <c r="AL371" s="379"/>
      <c r="AM371" s="417"/>
    </row>
    <row r="372" spans="8:39" s="466" customFormat="1" ht="13.5" hidden="1" x14ac:dyDescent="0.15">
      <c r="H372" s="467"/>
      <c r="M372" s="468"/>
      <c r="N372" s="467"/>
      <c r="Q372" s="486"/>
      <c r="R372" s="467"/>
      <c r="S372" s="486"/>
      <c r="X372" s="474"/>
      <c r="AB372" s="476"/>
      <c r="AC372" s="476"/>
      <c r="AD372" s="476"/>
      <c r="AE372" s="476"/>
      <c r="AF372" s="476"/>
      <c r="AL372" s="379"/>
      <c r="AM372" s="417"/>
    </row>
    <row r="373" spans="8:39" s="466" customFormat="1" ht="13.5" hidden="1" x14ac:dyDescent="0.15">
      <c r="H373" s="467"/>
      <c r="M373" s="468"/>
      <c r="N373" s="467"/>
      <c r="Q373" s="486"/>
      <c r="R373" s="467"/>
      <c r="S373" s="486"/>
      <c r="X373" s="474"/>
      <c r="AB373" s="476"/>
      <c r="AC373" s="476"/>
      <c r="AD373" s="476"/>
      <c r="AE373" s="476"/>
      <c r="AF373" s="476"/>
      <c r="AL373" s="379"/>
      <c r="AM373" s="417"/>
    </row>
    <row r="374" spans="8:39" s="466" customFormat="1" ht="13.5" hidden="1" x14ac:dyDescent="0.15">
      <c r="H374" s="467"/>
      <c r="M374" s="468"/>
      <c r="N374" s="467"/>
      <c r="Q374" s="486"/>
      <c r="R374" s="467"/>
      <c r="S374" s="486"/>
      <c r="X374" s="474"/>
      <c r="AB374" s="476"/>
      <c r="AC374" s="476"/>
      <c r="AD374" s="476"/>
      <c r="AE374" s="476"/>
      <c r="AF374" s="476"/>
      <c r="AL374" s="379"/>
      <c r="AM374" s="417"/>
    </row>
    <row r="375" spans="8:39" s="466" customFormat="1" ht="13.5" hidden="1" x14ac:dyDescent="0.15">
      <c r="H375" s="467"/>
      <c r="M375" s="468"/>
      <c r="N375" s="467"/>
      <c r="Q375" s="486"/>
      <c r="R375" s="467"/>
      <c r="S375" s="486"/>
      <c r="X375" s="474"/>
      <c r="AB375" s="476"/>
      <c r="AC375" s="476"/>
      <c r="AD375" s="476"/>
      <c r="AE375" s="476"/>
      <c r="AF375" s="476"/>
      <c r="AL375" s="379"/>
      <c r="AM375" s="417"/>
    </row>
    <row r="376" spans="8:39" s="466" customFormat="1" ht="13.5" hidden="1" x14ac:dyDescent="0.15">
      <c r="H376" s="467"/>
      <c r="M376" s="468"/>
      <c r="N376" s="467"/>
      <c r="Q376" s="486"/>
      <c r="R376" s="467"/>
      <c r="S376" s="486"/>
      <c r="X376" s="474"/>
      <c r="AB376" s="476"/>
      <c r="AC376" s="476"/>
      <c r="AD376" s="476"/>
      <c r="AE376" s="476"/>
      <c r="AF376" s="476"/>
      <c r="AL376" s="379"/>
      <c r="AM376" s="417"/>
    </row>
    <row r="377" spans="8:39" s="466" customFormat="1" ht="13.5" hidden="1" x14ac:dyDescent="0.15">
      <c r="H377" s="467"/>
      <c r="M377" s="468"/>
      <c r="N377" s="467"/>
      <c r="Q377" s="486"/>
      <c r="R377" s="467"/>
      <c r="S377" s="486"/>
      <c r="X377" s="474"/>
      <c r="AB377" s="476"/>
      <c r="AC377" s="476"/>
      <c r="AD377" s="476"/>
      <c r="AE377" s="476"/>
      <c r="AF377" s="476"/>
      <c r="AL377" s="379"/>
      <c r="AM377" s="417"/>
    </row>
    <row r="378" spans="8:39" s="466" customFormat="1" ht="13.5" hidden="1" x14ac:dyDescent="0.15">
      <c r="H378" s="467"/>
      <c r="M378" s="468"/>
      <c r="N378" s="467"/>
      <c r="Q378" s="486"/>
      <c r="R378" s="467"/>
      <c r="S378" s="486"/>
      <c r="X378" s="474"/>
      <c r="AB378" s="476"/>
      <c r="AC378" s="476"/>
      <c r="AD378" s="476"/>
      <c r="AE378" s="476"/>
      <c r="AF378" s="476"/>
      <c r="AL378" s="379"/>
      <c r="AM378" s="417"/>
    </row>
    <row r="379" spans="8:39" s="466" customFormat="1" ht="13.5" hidden="1" x14ac:dyDescent="0.15">
      <c r="H379" s="467"/>
      <c r="M379" s="468"/>
      <c r="N379" s="467"/>
      <c r="Q379" s="486"/>
      <c r="R379" s="467"/>
      <c r="S379" s="486"/>
      <c r="X379" s="474"/>
      <c r="AB379" s="476"/>
      <c r="AC379" s="476"/>
      <c r="AD379" s="476"/>
      <c r="AE379" s="476"/>
      <c r="AF379" s="476"/>
      <c r="AL379" s="379"/>
      <c r="AM379" s="417"/>
    </row>
    <row r="380" spans="8:39" s="466" customFormat="1" ht="13.5" hidden="1" x14ac:dyDescent="0.15">
      <c r="H380" s="467"/>
      <c r="M380" s="468"/>
      <c r="N380" s="467"/>
      <c r="Q380" s="486"/>
      <c r="R380" s="467"/>
      <c r="S380" s="486"/>
      <c r="X380" s="474"/>
      <c r="AB380" s="476"/>
      <c r="AC380" s="476"/>
      <c r="AD380" s="476"/>
      <c r="AE380" s="476"/>
      <c r="AF380" s="476"/>
      <c r="AL380" s="379"/>
      <c r="AM380" s="417"/>
    </row>
    <row r="381" spans="8:39" s="466" customFormat="1" ht="13.5" hidden="1" x14ac:dyDescent="0.15">
      <c r="H381" s="467"/>
      <c r="M381" s="468"/>
      <c r="N381" s="467"/>
      <c r="Q381" s="486"/>
      <c r="R381" s="467"/>
      <c r="S381" s="486"/>
      <c r="X381" s="474"/>
      <c r="AB381" s="476"/>
      <c r="AC381" s="476"/>
      <c r="AD381" s="476"/>
      <c r="AE381" s="476"/>
      <c r="AF381" s="476"/>
      <c r="AL381" s="379"/>
      <c r="AM381" s="417"/>
    </row>
    <row r="382" spans="8:39" s="466" customFormat="1" ht="13.5" hidden="1" x14ac:dyDescent="0.15">
      <c r="H382" s="467"/>
      <c r="M382" s="468"/>
      <c r="N382" s="467"/>
      <c r="Q382" s="486"/>
      <c r="R382" s="467"/>
      <c r="S382" s="486"/>
      <c r="X382" s="474"/>
      <c r="AB382" s="476"/>
      <c r="AC382" s="476"/>
      <c r="AD382" s="476"/>
      <c r="AE382" s="476"/>
      <c r="AF382" s="476"/>
      <c r="AL382" s="379"/>
      <c r="AM382" s="417"/>
    </row>
    <row r="383" spans="8:39" s="466" customFormat="1" ht="13.5" hidden="1" x14ac:dyDescent="0.15">
      <c r="H383" s="467"/>
      <c r="M383" s="468"/>
      <c r="N383" s="467"/>
      <c r="Q383" s="486"/>
      <c r="R383" s="467"/>
      <c r="S383" s="486"/>
      <c r="X383" s="474"/>
      <c r="AB383" s="476"/>
      <c r="AC383" s="476"/>
      <c r="AD383" s="476"/>
      <c r="AE383" s="476"/>
      <c r="AF383" s="476"/>
      <c r="AL383" s="379"/>
      <c r="AM383" s="417"/>
    </row>
    <row r="384" spans="8:39" s="466" customFormat="1" ht="13.5" hidden="1" x14ac:dyDescent="0.15">
      <c r="H384" s="467"/>
      <c r="M384" s="468"/>
      <c r="N384" s="467"/>
      <c r="Q384" s="486"/>
      <c r="R384" s="467"/>
      <c r="S384" s="486"/>
      <c r="X384" s="474"/>
      <c r="AB384" s="476"/>
      <c r="AC384" s="476"/>
      <c r="AD384" s="476"/>
      <c r="AE384" s="476"/>
      <c r="AF384" s="476"/>
      <c r="AL384" s="379"/>
      <c r="AM384" s="417"/>
    </row>
    <row r="385" spans="8:39" s="466" customFormat="1" ht="13.5" hidden="1" x14ac:dyDescent="0.15">
      <c r="H385" s="467"/>
      <c r="M385" s="468"/>
      <c r="N385" s="467"/>
      <c r="Q385" s="486"/>
      <c r="R385" s="467"/>
      <c r="S385" s="486"/>
      <c r="X385" s="474"/>
      <c r="AB385" s="476"/>
      <c r="AC385" s="476"/>
      <c r="AD385" s="476"/>
      <c r="AE385" s="476"/>
      <c r="AF385" s="476"/>
      <c r="AL385" s="379"/>
      <c r="AM385" s="417"/>
    </row>
    <row r="386" spans="8:39" s="466" customFormat="1" ht="13.5" hidden="1" x14ac:dyDescent="0.15">
      <c r="H386" s="467"/>
      <c r="M386" s="468"/>
      <c r="N386" s="467"/>
      <c r="Q386" s="486"/>
      <c r="R386" s="467"/>
      <c r="S386" s="486"/>
      <c r="X386" s="474"/>
      <c r="AB386" s="476"/>
      <c r="AC386" s="476"/>
      <c r="AD386" s="476"/>
      <c r="AE386" s="476"/>
      <c r="AF386" s="476"/>
      <c r="AL386" s="379"/>
      <c r="AM386" s="417"/>
    </row>
    <row r="387" spans="8:39" s="466" customFormat="1" ht="13.5" hidden="1" x14ac:dyDescent="0.15">
      <c r="H387" s="467"/>
      <c r="M387" s="468"/>
      <c r="N387" s="467"/>
      <c r="Q387" s="486"/>
      <c r="R387" s="467"/>
      <c r="S387" s="486"/>
      <c r="X387" s="474"/>
      <c r="AB387" s="476"/>
      <c r="AC387" s="476"/>
      <c r="AD387" s="476"/>
      <c r="AE387" s="476"/>
      <c r="AF387" s="476"/>
      <c r="AL387" s="379"/>
      <c r="AM387" s="417"/>
    </row>
    <row r="388" spans="8:39" s="466" customFormat="1" ht="13.5" hidden="1" x14ac:dyDescent="0.15">
      <c r="H388" s="467"/>
      <c r="M388" s="468"/>
      <c r="N388" s="467"/>
      <c r="Q388" s="486"/>
      <c r="R388" s="467"/>
      <c r="S388" s="486"/>
      <c r="X388" s="474"/>
      <c r="AB388" s="476"/>
      <c r="AC388" s="476"/>
      <c r="AD388" s="476"/>
      <c r="AE388" s="476"/>
      <c r="AF388" s="476"/>
      <c r="AL388" s="379"/>
      <c r="AM388" s="417"/>
    </row>
    <row r="389" spans="8:39" s="466" customFormat="1" ht="13.5" hidden="1" x14ac:dyDescent="0.15">
      <c r="H389" s="467"/>
      <c r="M389" s="468"/>
      <c r="N389" s="467"/>
      <c r="Q389" s="486"/>
      <c r="R389" s="467"/>
      <c r="S389" s="486"/>
      <c r="X389" s="474"/>
      <c r="AB389" s="476"/>
      <c r="AC389" s="476"/>
      <c r="AD389" s="476"/>
      <c r="AE389" s="476"/>
      <c r="AF389" s="476"/>
      <c r="AL389" s="379"/>
      <c r="AM389" s="417"/>
    </row>
    <row r="390" spans="8:39" s="466" customFormat="1" ht="13.5" hidden="1" x14ac:dyDescent="0.15">
      <c r="H390" s="467"/>
      <c r="M390" s="468"/>
      <c r="N390" s="467"/>
      <c r="Q390" s="486"/>
      <c r="R390" s="467"/>
      <c r="S390" s="486"/>
      <c r="X390" s="474"/>
      <c r="AB390" s="476"/>
      <c r="AC390" s="476"/>
      <c r="AD390" s="476"/>
      <c r="AE390" s="476"/>
      <c r="AF390" s="476"/>
      <c r="AL390" s="379"/>
      <c r="AM390" s="417"/>
    </row>
    <row r="391" spans="8:39" s="466" customFormat="1" ht="13.5" hidden="1" x14ac:dyDescent="0.15">
      <c r="H391" s="467"/>
      <c r="M391" s="468"/>
      <c r="N391" s="467"/>
      <c r="Q391" s="486"/>
      <c r="R391" s="467"/>
      <c r="S391" s="486"/>
      <c r="X391" s="474"/>
      <c r="AB391" s="476"/>
      <c r="AC391" s="476"/>
      <c r="AD391" s="476"/>
      <c r="AE391" s="476"/>
      <c r="AF391" s="476"/>
      <c r="AL391" s="379"/>
      <c r="AM391" s="417"/>
    </row>
    <row r="392" spans="8:39" s="466" customFormat="1" ht="13.5" hidden="1" x14ac:dyDescent="0.15">
      <c r="H392" s="467"/>
      <c r="M392" s="468"/>
      <c r="N392" s="467"/>
      <c r="Q392" s="486"/>
      <c r="R392" s="467"/>
      <c r="S392" s="486"/>
      <c r="X392" s="474"/>
      <c r="AB392" s="476"/>
      <c r="AC392" s="476"/>
      <c r="AD392" s="476"/>
      <c r="AE392" s="476"/>
      <c r="AF392" s="476"/>
      <c r="AL392" s="379"/>
      <c r="AM392" s="417"/>
    </row>
    <row r="393" spans="8:39" s="466" customFormat="1" ht="13.5" hidden="1" x14ac:dyDescent="0.15">
      <c r="H393" s="467"/>
      <c r="M393" s="468"/>
      <c r="N393" s="467"/>
      <c r="Q393" s="486"/>
      <c r="R393" s="467"/>
      <c r="S393" s="486"/>
      <c r="X393" s="474"/>
      <c r="AB393" s="476"/>
      <c r="AC393" s="476"/>
      <c r="AD393" s="476"/>
      <c r="AE393" s="476"/>
      <c r="AF393" s="476"/>
      <c r="AL393" s="379"/>
      <c r="AM393" s="417"/>
    </row>
    <row r="394" spans="8:39" s="466" customFormat="1" ht="13.5" hidden="1" x14ac:dyDescent="0.15">
      <c r="H394" s="467"/>
      <c r="M394" s="468"/>
      <c r="N394" s="467"/>
      <c r="Q394" s="486"/>
      <c r="R394" s="467"/>
      <c r="S394" s="486"/>
      <c r="X394" s="474"/>
      <c r="AB394" s="476"/>
      <c r="AC394" s="476"/>
      <c r="AD394" s="476"/>
      <c r="AE394" s="476"/>
      <c r="AF394" s="476"/>
      <c r="AL394" s="379"/>
      <c r="AM394" s="417"/>
    </row>
    <row r="395" spans="8:39" s="466" customFormat="1" ht="13.5" hidden="1" x14ac:dyDescent="0.15">
      <c r="H395" s="467"/>
      <c r="M395" s="468"/>
      <c r="N395" s="467"/>
      <c r="Q395" s="486"/>
      <c r="R395" s="467"/>
      <c r="S395" s="486"/>
      <c r="X395" s="474"/>
      <c r="AB395" s="476"/>
      <c r="AC395" s="476"/>
      <c r="AD395" s="476"/>
      <c r="AE395" s="476"/>
      <c r="AF395" s="476"/>
      <c r="AL395" s="379"/>
      <c r="AM395" s="417"/>
    </row>
    <row r="396" spans="8:39" s="466" customFormat="1" ht="13.5" hidden="1" x14ac:dyDescent="0.15">
      <c r="H396" s="467"/>
      <c r="M396" s="468"/>
      <c r="N396" s="467"/>
      <c r="Q396" s="486"/>
      <c r="R396" s="467"/>
      <c r="S396" s="486"/>
      <c r="X396" s="474"/>
      <c r="AB396" s="476"/>
      <c r="AC396" s="476"/>
      <c r="AD396" s="476"/>
      <c r="AE396" s="476"/>
      <c r="AF396" s="476"/>
      <c r="AL396" s="379"/>
      <c r="AM396" s="417"/>
    </row>
    <row r="397" spans="8:39" s="466" customFormat="1" ht="13.5" hidden="1" x14ac:dyDescent="0.15">
      <c r="H397" s="467"/>
      <c r="M397" s="468"/>
      <c r="N397" s="467"/>
      <c r="Q397" s="486"/>
      <c r="R397" s="467"/>
      <c r="S397" s="486"/>
      <c r="X397" s="474"/>
      <c r="AB397" s="476"/>
      <c r="AC397" s="476"/>
      <c r="AD397" s="476"/>
      <c r="AE397" s="476"/>
      <c r="AF397" s="476"/>
      <c r="AL397" s="379"/>
      <c r="AM397" s="417"/>
    </row>
    <row r="398" spans="8:39" s="466" customFormat="1" ht="13.5" hidden="1" x14ac:dyDescent="0.15">
      <c r="H398" s="467"/>
      <c r="M398" s="468"/>
      <c r="N398" s="467"/>
      <c r="Q398" s="486"/>
      <c r="R398" s="467"/>
      <c r="S398" s="486"/>
      <c r="X398" s="474"/>
      <c r="AB398" s="476"/>
      <c r="AC398" s="476"/>
      <c r="AD398" s="476"/>
      <c r="AE398" s="476"/>
      <c r="AF398" s="476"/>
      <c r="AL398" s="379"/>
      <c r="AM398" s="417"/>
    </row>
    <row r="399" spans="8:39" s="466" customFormat="1" ht="13.5" hidden="1" x14ac:dyDescent="0.15">
      <c r="H399" s="467"/>
      <c r="M399" s="468"/>
      <c r="N399" s="467"/>
      <c r="Q399" s="486"/>
      <c r="R399" s="467"/>
      <c r="S399" s="486"/>
      <c r="X399" s="474"/>
      <c r="AB399" s="476"/>
      <c r="AC399" s="476"/>
      <c r="AD399" s="476"/>
      <c r="AE399" s="476"/>
      <c r="AF399" s="476"/>
      <c r="AL399" s="379"/>
      <c r="AM399" s="417"/>
    </row>
    <row r="400" spans="8:39" s="466" customFormat="1" ht="13.5" hidden="1" x14ac:dyDescent="0.15">
      <c r="H400" s="467"/>
      <c r="M400" s="468"/>
      <c r="N400" s="467"/>
      <c r="Q400" s="486"/>
      <c r="R400" s="467"/>
      <c r="S400" s="486"/>
      <c r="X400" s="474"/>
      <c r="AB400" s="476"/>
      <c r="AC400" s="476"/>
      <c r="AD400" s="476"/>
      <c r="AE400" s="476"/>
      <c r="AF400" s="476"/>
      <c r="AL400" s="379"/>
      <c r="AM400" s="417"/>
    </row>
    <row r="401" spans="8:39" s="466" customFormat="1" ht="13.5" hidden="1" x14ac:dyDescent="0.15">
      <c r="H401" s="467"/>
      <c r="M401" s="468"/>
      <c r="N401" s="467"/>
      <c r="Q401" s="486"/>
      <c r="R401" s="467"/>
      <c r="S401" s="486"/>
      <c r="X401" s="474"/>
      <c r="AB401" s="476"/>
      <c r="AC401" s="476"/>
      <c r="AD401" s="476"/>
      <c r="AE401" s="476"/>
      <c r="AF401" s="476"/>
      <c r="AL401" s="379"/>
      <c r="AM401" s="417"/>
    </row>
    <row r="402" spans="8:39" s="466" customFormat="1" ht="13.5" hidden="1" x14ac:dyDescent="0.15">
      <c r="H402" s="467"/>
      <c r="M402" s="468"/>
      <c r="N402" s="467"/>
      <c r="Q402" s="486"/>
      <c r="R402" s="467"/>
      <c r="S402" s="486"/>
      <c r="X402" s="474"/>
      <c r="AB402" s="476"/>
      <c r="AC402" s="476"/>
      <c r="AD402" s="476"/>
      <c r="AE402" s="476"/>
      <c r="AF402" s="476"/>
      <c r="AL402" s="379"/>
      <c r="AM402" s="417"/>
    </row>
    <row r="403" spans="8:39" s="466" customFormat="1" ht="13.5" hidden="1" x14ac:dyDescent="0.15">
      <c r="H403" s="467"/>
      <c r="M403" s="468"/>
      <c r="N403" s="467"/>
      <c r="Q403" s="486"/>
      <c r="R403" s="467"/>
      <c r="S403" s="486"/>
      <c r="X403" s="474"/>
      <c r="AB403" s="476"/>
      <c r="AC403" s="476"/>
      <c r="AD403" s="476"/>
      <c r="AE403" s="476"/>
      <c r="AF403" s="476"/>
      <c r="AL403" s="379"/>
      <c r="AM403" s="417"/>
    </row>
    <row r="404" spans="8:39" s="466" customFormat="1" ht="13.5" hidden="1" x14ac:dyDescent="0.15">
      <c r="H404" s="467"/>
      <c r="M404" s="468"/>
      <c r="N404" s="467"/>
      <c r="Q404" s="486"/>
      <c r="R404" s="467"/>
      <c r="S404" s="486"/>
      <c r="X404" s="474"/>
      <c r="AB404" s="476"/>
      <c r="AC404" s="476"/>
      <c r="AD404" s="476"/>
      <c r="AE404" s="476"/>
      <c r="AF404" s="476"/>
      <c r="AL404" s="379"/>
      <c r="AM404" s="417"/>
    </row>
    <row r="405" spans="8:39" s="466" customFormat="1" ht="13.5" hidden="1" x14ac:dyDescent="0.15">
      <c r="H405" s="467"/>
      <c r="M405" s="468"/>
      <c r="N405" s="467"/>
      <c r="Q405" s="486"/>
      <c r="R405" s="467"/>
      <c r="S405" s="486"/>
      <c r="X405" s="474"/>
      <c r="AB405" s="476"/>
      <c r="AC405" s="476"/>
      <c r="AD405" s="476"/>
      <c r="AE405" s="476"/>
      <c r="AF405" s="476"/>
      <c r="AL405" s="379"/>
      <c r="AM405" s="417"/>
    </row>
    <row r="406" spans="8:39" s="466" customFormat="1" ht="13.5" hidden="1" x14ac:dyDescent="0.15">
      <c r="H406" s="467"/>
      <c r="M406" s="468"/>
      <c r="N406" s="467"/>
      <c r="Q406" s="486"/>
      <c r="R406" s="467"/>
      <c r="S406" s="486"/>
      <c r="X406" s="474"/>
      <c r="AB406" s="476"/>
      <c r="AC406" s="476"/>
      <c r="AD406" s="476"/>
      <c r="AE406" s="476"/>
      <c r="AF406" s="476"/>
      <c r="AL406" s="379"/>
      <c r="AM406" s="417"/>
    </row>
    <row r="407" spans="8:39" s="466" customFormat="1" ht="13.5" hidden="1" x14ac:dyDescent="0.15">
      <c r="H407" s="467"/>
      <c r="M407" s="468"/>
      <c r="N407" s="467"/>
      <c r="Q407" s="486"/>
      <c r="R407" s="467"/>
      <c r="S407" s="486"/>
      <c r="X407" s="474"/>
      <c r="AB407" s="476"/>
      <c r="AC407" s="476"/>
      <c r="AD407" s="476"/>
      <c r="AE407" s="476"/>
      <c r="AF407" s="476"/>
      <c r="AL407" s="379"/>
      <c r="AM407" s="417"/>
    </row>
    <row r="408" spans="8:39" s="466" customFormat="1" ht="13.5" hidden="1" x14ac:dyDescent="0.15">
      <c r="H408" s="467"/>
      <c r="M408" s="468"/>
      <c r="N408" s="467"/>
      <c r="Q408" s="486"/>
      <c r="R408" s="467"/>
      <c r="S408" s="486"/>
      <c r="X408" s="474"/>
      <c r="AB408" s="476"/>
      <c r="AC408" s="476"/>
      <c r="AD408" s="476"/>
      <c r="AE408" s="476"/>
      <c r="AF408" s="476"/>
      <c r="AL408" s="379"/>
      <c r="AM408" s="417"/>
    </row>
    <row r="409" spans="8:39" s="466" customFormat="1" ht="13.5" hidden="1" x14ac:dyDescent="0.15">
      <c r="H409" s="467"/>
      <c r="M409" s="468"/>
      <c r="N409" s="467"/>
      <c r="Q409" s="486"/>
      <c r="R409" s="467"/>
      <c r="S409" s="486"/>
      <c r="X409" s="474"/>
      <c r="AB409" s="476"/>
      <c r="AC409" s="476"/>
      <c r="AD409" s="476"/>
      <c r="AE409" s="476"/>
      <c r="AF409" s="476"/>
      <c r="AL409" s="379"/>
      <c r="AM409" s="417"/>
    </row>
    <row r="410" spans="8:39" s="466" customFormat="1" ht="13.5" hidden="1" x14ac:dyDescent="0.15">
      <c r="H410" s="467"/>
      <c r="M410" s="468"/>
      <c r="N410" s="467"/>
      <c r="Q410" s="486"/>
      <c r="R410" s="467"/>
      <c r="S410" s="486"/>
      <c r="X410" s="474"/>
      <c r="AB410" s="476"/>
      <c r="AC410" s="476"/>
      <c r="AD410" s="476"/>
      <c r="AE410" s="476"/>
      <c r="AF410" s="476"/>
      <c r="AL410" s="379"/>
      <c r="AM410" s="417"/>
    </row>
    <row r="411" spans="8:39" s="466" customFormat="1" ht="13.5" hidden="1" x14ac:dyDescent="0.15">
      <c r="H411" s="467"/>
      <c r="M411" s="468"/>
      <c r="N411" s="467"/>
      <c r="Q411" s="486"/>
      <c r="R411" s="467"/>
      <c r="S411" s="486"/>
      <c r="X411" s="474"/>
      <c r="AB411" s="476"/>
      <c r="AC411" s="476"/>
      <c r="AD411" s="476"/>
      <c r="AE411" s="476"/>
      <c r="AF411" s="476"/>
      <c r="AL411" s="379"/>
      <c r="AM411" s="417"/>
    </row>
    <row r="412" spans="8:39" s="466" customFormat="1" ht="13.5" hidden="1" x14ac:dyDescent="0.15">
      <c r="H412" s="467"/>
      <c r="M412" s="468"/>
      <c r="N412" s="467"/>
      <c r="Q412" s="486"/>
      <c r="R412" s="467"/>
      <c r="S412" s="486"/>
      <c r="X412" s="474"/>
      <c r="AB412" s="476"/>
      <c r="AC412" s="476"/>
      <c r="AD412" s="476"/>
      <c r="AE412" s="476"/>
      <c r="AF412" s="476"/>
      <c r="AL412" s="379"/>
      <c r="AM412" s="417"/>
    </row>
    <row r="413" spans="8:39" s="466" customFormat="1" ht="13.5" hidden="1" x14ac:dyDescent="0.15">
      <c r="H413" s="467"/>
      <c r="M413" s="468"/>
      <c r="N413" s="467"/>
      <c r="Q413" s="486"/>
      <c r="R413" s="467"/>
      <c r="S413" s="486"/>
      <c r="X413" s="474"/>
      <c r="AB413" s="476"/>
      <c r="AC413" s="476"/>
      <c r="AD413" s="476"/>
      <c r="AE413" s="476"/>
      <c r="AF413" s="476"/>
      <c r="AL413" s="379"/>
      <c r="AM413" s="417"/>
    </row>
    <row r="414" spans="8:39" s="466" customFormat="1" ht="13.5" hidden="1" x14ac:dyDescent="0.15">
      <c r="H414" s="467"/>
      <c r="M414" s="468"/>
      <c r="N414" s="467"/>
      <c r="Q414" s="486"/>
      <c r="R414" s="467"/>
      <c r="S414" s="486"/>
      <c r="X414" s="474"/>
      <c r="AB414" s="476"/>
      <c r="AC414" s="476"/>
      <c r="AD414" s="476"/>
      <c r="AE414" s="476"/>
      <c r="AF414" s="476"/>
      <c r="AL414" s="379"/>
      <c r="AM414" s="417"/>
    </row>
    <row r="415" spans="8:39" s="466" customFormat="1" ht="13.5" hidden="1" x14ac:dyDescent="0.15">
      <c r="H415" s="467"/>
      <c r="M415" s="468"/>
      <c r="N415" s="467"/>
      <c r="Q415" s="486"/>
      <c r="R415" s="467"/>
      <c r="S415" s="486"/>
      <c r="X415" s="474"/>
      <c r="AB415" s="476"/>
      <c r="AC415" s="476"/>
      <c r="AD415" s="476"/>
      <c r="AE415" s="476"/>
      <c r="AF415" s="476"/>
      <c r="AL415" s="379"/>
      <c r="AM415" s="417"/>
    </row>
    <row r="416" spans="8:39" s="466" customFormat="1" ht="13.5" hidden="1" x14ac:dyDescent="0.15">
      <c r="H416" s="467"/>
      <c r="M416" s="468"/>
      <c r="N416" s="467"/>
      <c r="Q416" s="486"/>
      <c r="R416" s="467"/>
      <c r="S416" s="486"/>
      <c r="X416" s="474"/>
      <c r="AB416" s="476"/>
      <c r="AC416" s="476"/>
      <c r="AD416" s="476"/>
      <c r="AE416" s="476"/>
      <c r="AF416" s="476"/>
      <c r="AL416" s="379"/>
      <c r="AM416" s="417"/>
    </row>
    <row r="417" spans="8:39" s="466" customFormat="1" ht="13.5" hidden="1" x14ac:dyDescent="0.15">
      <c r="H417" s="467"/>
      <c r="M417" s="468"/>
      <c r="N417" s="467"/>
      <c r="Q417" s="486"/>
      <c r="R417" s="467"/>
      <c r="S417" s="486"/>
      <c r="X417" s="474"/>
      <c r="AB417" s="476"/>
      <c r="AC417" s="476"/>
      <c r="AD417" s="476"/>
      <c r="AE417" s="476"/>
      <c r="AF417" s="476"/>
      <c r="AL417" s="379"/>
      <c r="AM417" s="417"/>
    </row>
    <row r="418" spans="8:39" s="466" customFormat="1" ht="13.5" hidden="1" x14ac:dyDescent="0.15">
      <c r="H418" s="467"/>
      <c r="M418" s="468"/>
      <c r="N418" s="467"/>
      <c r="Q418" s="486"/>
      <c r="R418" s="467"/>
      <c r="S418" s="486"/>
      <c r="X418" s="474"/>
      <c r="AB418" s="476"/>
      <c r="AC418" s="476"/>
      <c r="AD418" s="476"/>
      <c r="AE418" s="476"/>
      <c r="AF418" s="476"/>
      <c r="AL418" s="379"/>
      <c r="AM418" s="417"/>
    </row>
    <row r="419" spans="8:39" s="466" customFormat="1" ht="13.5" hidden="1" x14ac:dyDescent="0.15">
      <c r="H419" s="467"/>
      <c r="M419" s="468"/>
      <c r="N419" s="467"/>
      <c r="Q419" s="486"/>
      <c r="R419" s="467"/>
      <c r="S419" s="486"/>
      <c r="X419" s="474"/>
      <c r="AB419" s="476"/>
      <c r="AC419" s="476"/>
      <c r="AD419" s="476"/>
      <c r="AE419" s="476"/>
      <c r="AF419" s="476"/>
      <c r="AL419" s="379"/>
      <c r="AM419" s="417"/>
    </row>
    <row r="420" spans="8:39" s="466" customFormat="1" ht="13.5" hidden="1" x14ac:dyDescent="0.15">
      <c r="H420" s="467"/>
      <c r="M420" s="468"/>
      <c r="N420" s="467"/>
      <c r="Q420" s="486"/>
      <c r="R420" s="467"/>
      <c r="S420" s="486"/>
      <c r="X420" s="474"/>
      <c r="AB420" s="476"/>
      <c r="AC420" s="476"/>
      <c r="AD420" s="476"/>
      <c r="AE420" s="476"/>
      <c r="AF420" s="476"/>
      <c r="AL420" s="379"/>
      <c r="AM420" s="417"/>
    </row>
    <row r="421" spans="8:39" s="466" customFormat="1" ht="13.5" hidden="1" x14ac:dyDescent="0.15">
      <c r="H421" s="467"/>
      <c r="M421" s="468"/>
      <c r="N421" s="467"/>
      <c r="Q421" s="486"/>
      <c r="R421" s="467"/>
      <c r="S421" s="486"/>
      <c r="X421" s="474"/>
      <c r="AB421" s="476"/>
      <c r="AC421" s="476"/>
      <c r="AD421" s="476"/>
      <c r="AE421" s="476"/>
      <c r="AF421" s="476"/>
      <c r="AL421" s="379"/>
      <c r="AM421" s="417"/>
    </row>
    <row r="422" spans="8:39" s="466" customFormat="1" ht="13.5" hidden="1" x14ac:dyDescent="0.15">
      <c r="H422" s="467"/>
      <c r="M422" s="468"/>
      <c r="N422" s="467"/>
      <c r="Q422" s="486"/>
      <c r="R422" s="467"/>
      <c r="S422" s="486"/>
      <c r="X422" s="474"/>
      <c r="AB422" s="476"/>
      <c r="AC422" s="476"/>
      <c r="AD422" s="476"/>
      <c r="AE422" s="476"/>
      <c r="AF422" s="476"/>
      <c r="AL422" s="379"/>
      <c r="AM422" s="417"/>
    </row>
    <row r="423" spans="8:39" s="466" customFormat="1" ht="13.5" hidden="1" x14ac:dyDescent="0.15">
      <c r="H423" s="467"/>
      <c r="M423" s="468"/>
      <c r="N423" s="467"/>
      <c r="Q423" s="486"/>
      <c r="R423" s="467"/>
      <c r="S423" s="486"/>
      <c r="X423" s="474"/>
      <c r="AB423" s="476"/>
      <c r="AC423" s="476"/>
      <c r="AD423" s="476"/>
      <c r="AE423" s="476"/>
      <c r="AF423" s="476"/>
      <c r="AL423" s="379"/>
      <c r="AM423" s="417"/>
    </row>
    <row r="424" spans="8:39" s="466" customFormat="1" ht="13.5" hidden="1" x14ac:dyDescent="0.15">
      <c r="H424" s="467"/>
      <c r="M424" s="468"/>
      <c r="N424" s="467"/>
      <c r="Q424" s="486"/>
      <c r="R424" s="467"/>
      <c r="S424" s="486"/>
      <c r="X424" s="474"/>
      <c r="AB424" s="476"/>
      <c r="AC424" s="476"/>
      <c r="AD424" s="476"/>
      <c r="AE424" s="476"/>
      <c r="AF424" s="476"/>
      <c r="AL424" s="379"/>
      <c r="AM424" s="417"/>
    </row>
    <row r="425" spans="8:39" s="466" customFormat="1" ht="13.5" hidden="1" x14ac:dyDescent="0.15">
      <c r="H425" s="467"/>
      <c r="M425" s="468"/>
      <c r="N425" s="467"/>
      <c r="Q425" s="486"/>
      <c r="R425" s="467"/>
      <c r="S425" s="486"/>
      <c r="X425" s="474"/>
      <c r="AB425" s="476"/>
      <c r="AC425" s="476"/>
      <c r="AD425" s="476"/>
      <c r="AE425" s="476"/>
      <c r="AF425" s="476"/>
      <c r="AL425" s="379"/>
      <c r="AM425" s="417"/>
    </row>
    <row r="426" spans="8:39" s="466" customFormat="1" ht="13.5" hidden="1" x14ac:dyDescent="0.15">
      <c r="H426" s="467"/>
      <c r="M426" s="468"/>
      <c r="N426" s="467"/>
      <c r="Q426" s="486"/>
      <c r="R426" s="467"/>
      <c r="S426" s="486"/>
      <c r="X426" s="474"/>
      <c r="AB426" s="476"/>
      <c r="AC426" s="476"/>
      <c r="AD426" s="476"/>
      <c r="AE426" s="476"/>
      <c r="AF426" s="476"/>
      <c r="AL426" s="379"/>
      <c r="AM426" s="417"/>
    </row>
    <row r="427" spans="8:39" s="466" customFormat="1" ht="13.5" hidden="1" x14ac:dyDescent="0.15">
      <c r="H427" s="467"/>
      <c r="M427" s="468"/>
      <c r="N427" s="467"/>
      <c r="Q427" s="486"/>
      <c r="R427" s="467"/>
      <c r="S427" s="486"/>
      <c r="X427" s="474"/>
      <c r="AB427" s="476"/>
      <c r="AC427" s="476"/>
      <c r="AD427" s="476"/>
      <c r="AE427" s="476"/>
      <c r="AF427" s="476"/>
      <c r="AL427" s="379"/>
      <c r="AM427" s="417"/>
    </row>
    <row r="428" spans="8:39" s="466" customFormat="1" ht="13.5" hidden="1" x14ac:dyDescent="0.15">
      <c r="H428" s="467"/>
      <c r="M428" s="468"/>
      <c r="N428" s="467"/>
      <c r="Q428" s="486"/>
      <c r="R428" s="467"/>
      <c r="S428" s="486"/>
      <c r="X428" s="474"/>
      <c r="AB428" s="476"/>
      <c r="AC428" s="476"/>
      <c r="AD428" s="476"/>
      <c r="AE428" s="476"/>
      <c r="AF428" s="476"/>
      <c r="AL428" s="379"/>
      <c r="AM428" s="417"/>
    </row>
    <row r="429" spans="8:39" s="466" customFormat="1" ht="13.5" hidden="1" x14ac:dyDescent="0.15">
      <c r="H429" s="467"/>
      <c r="M429" s="468"/>
      <c r="N429" s="467"/>
      <c r="Q429" s="486"/>
      <c r="R429" s="467"/>
      <c r="S429" s="486"/>
      <c r="X429" s="474"/>
      <c r="AB429" s="476"/>
      <c r="AC429" s="476"/>
      <c r="AD429" s="476"/>
      <c r="AE429" s="476"/>
      <c r="AF429" s="476"/>
      <c r="AL429" s="379"/>
      <c r="AM429" s="417"/>
    </row>
    <row r="430" spans="8:39" s="466" customFormat="1" ht="13.5" hidden="1" x14ac:dyDescent="0.15">
      <c r="H430" s="467"/>
      <c r="M430" s="468"/>
      <c r="N430" s="467"/>
      <c r="Q430" s="486"/>
      <c r="R430" s="467"/>
      <c r="S430" s="486"/>
      <c r="X430" s="474"/>
      <c r="AB430" s="476"/>
      <c r="AC430" s="476"/>
      <c r="AD430" s="476"/>
      <c r="AE430" s="476"/>
      <c r="AF430" s="476"/>
      <c r="AL430" s="379"/>
      <c r="AM430" s="417"/>
    </row>
    <row r="431" spans="8:39" s="466" customFormat="1" ht="13.5" hidden="1" x14ac:dyDescent="0.15">
      <c r="H431" s="467"/>
      <c r="M431" s="468"/>
      <c r="N431" s="467"/>
      <c r="Q431" s="486"/>
      <c r="R431" s="467"/>
      <c r="S431" s="486"/>
      <c r="X431" s="474"/>
      <c r="AB431" s="476"/>
      <c r="AC431" s="476"/>
      <c r="AD431" s="476"/>
      <c r="AE431" s="476"/>
      <c r="AF431" s="476"/>
      <c r="AL431" s="379"/>
      <c r="AM431" s="417"/>
    </row>
    <row r="432" spans="8:39" s="466" customFormat="1" ht="13.5" hidden="1" x14ac:dyDescent="0.15">
      <c r="H432" s="467"/>
      <c r="M432" s="468"/>
      <c r="N432" s="467"/>
      <c r="Q432" s="486"/>
      <c r="R432" s="467"/>
      <c r="S432" s="486"/>
      <c r="X432" s="474"/>
      <c r="AB432" s="476"/>
      <c r="AC432" s="476"/>
      <c r="AD432" s="476"/>
      <c r="AE432" s="476"/>
      <c r="AF432" s="476"/>
      <c r="AL432" s="379"/>
      <c r="AM432" s="417"/>
    </row>
    <row r="433" spans="8:39" s="466" customFormat="1" ht="13.5" hidden="1" x14ac:dyDescent="0.15">
      <c r="H433" s="467"/>
      <c r="M433" s="468"/>
      <c r="N433" s="467"/>
      <c r="Q433" s="486"/>
      <c r="R433" s="467"/>
      <c r="S433" s="486"/>
      <c r="X433" s="474"/>
      <c r="AB433" s="476"/>
      <c r="AC433" s="476"/>
      <c r="AD433" s="476"/>
      <c r="AE433" s="476"/>
      <c r="AF433" s="476"/>
      <c r="AL433" s="379"/>
      <c r="AM433" s="417"/>
    </row>
    <row r="434" spans="8:39" s="466" customFormat="1" ht="13.5" hidden="1" x14ac:dyDescent="0.15">
      <c r="H434" s="467"/>
      <c r="M434" s="468"/>
      <c r="N434" s="467"/>
      <c r="Q434" s="486"/>
      <c r="R434" s="467"/>
      <c r="S434" s="486"/>
      <c r="X434" s="474"/>
      <c r="AB434" s="476"/>
      <c r="AC434" s="476"/>
      <c r="AD434" s="476"/>
      <c r="AE434" s="476"/>
      <c r="AF434" s="476"/>
      <c r="AL434" s="379"/>
      <c r="AM434" s="417"/>
    </row>
    <row r="435" spans="8:39" s="466" customFormat="1" ht="13.5" hidden="1" x14ac:dyDescent="0.15">
      <c r="H435" s="467"/>
      <c r="M435" s="468"/>
      <c r="N435" s="467"/>
      <c r="Q435" s="486"/>
      <c r="R435" s="467"/>
      <c r="S435" s="486"/>
      <c r="X435" s="474"/>
      <c r="AB435" s="476"/>
      <c r="AC435" s="476"/>
      <c r="AD435" s="476"/>
      <c r="AE435" s="476"/>
      <c r="AF435" s="476"/>
      <c r="AL435" s="379"/>
      <c r="AM435" s="417"/>
    </row>
    <row r="436" spans="8:39" s="466" customFormat="1" ht="13.5" hidden="1" x14ac:dyDescent="0.15">
      <c r="H436" s="467"/>
      <c r="M436" s="468"/>
      <c r="N436" s="467"/>
      <c r="Q436" s="486"/>
      <c r="R436" s="467"/>
      <c r="S436" s="486"/>
      <c r="X436" s="474"/>
      <c r="AB436" s="476"/>
      <c r="AC436" s="476"/>
      <c r="AD436" s="476"/>
      <c r="AE436" s="476"/>
      <c r="AF436" s="476"/>
      <c r="AL436" s="379"/>
      <c r="AM436" s="417"/>
    </row>
    <row r="437" spans="8:39" s="466" customFormat="1" ht="13.5" hidden="1" x14ac:dyDescent="0.15">
      <c r="H437" s="467"/>
      <c r="M437" s="468"/>
      <c r="N437" s="467"/>
      <c r="Q437" s="486"/>
      <c r="R437" s="467"/>
      <c r="S437" s="486"/>
      <c r="X437" s="474"/>
      <c r="AB437" s="476"/>
      <c r="AC437" s="476"/>
      <c r="AD437" s="476"/>
      <c r="AE437" s="476"/>
      <c r="AF437" s="476"/>
      <c r="AL437" s="379"/>
      <c r="AM437" s="417"/>
    </row>
    <row r="438" spans="8:39" s="466" customFormat="1" ht="13.5" hidden="1" x14ac:dyDescent="0.15">
      <c r="H438" s="467"/>
      <c r="M438" s="468"/>
      <c r="N438" s="467"/>
      <c r="Q438" s="486"/>
      <c r="R438" s="467"/>
      <c r="S438" s="486"/>
      <c r="X438" s="474"/>
      <c r="AB438" s="476"/>
      <c r="AC438" s="476"/>
      <c r="AD438" s="476"/>
      <c r="AE438" s="476"/>
      <c r="AF438" s="476"/>
      <c r="AL438" s="379"/>
      <c r="AM438" s="417"/>
    </row>
    <row r="439" spans="8:39" s="466" customFormat="1" ht="13.5" hidden="1" x14ac:dyDescent="0.15">
      <c r="H439" s="467"/>
      <c r="M439" s="468"/>
      <c r="N439" s="467"/>
      <c r="Q439" s="486"/>
      <c r="R439" s="467"/>
      <c r="S439" s="486"/>
      <c r="X439" s="474"/>
      <c r="AB439" s="476"/>
      <c r="AC439" s="476"/>
      <c r="AD439" s="476"/>
      <c r="AE439" s="476"/>
      <c r="AF439" s="476"/>
      <c r="AL439" s="379"/>
      <c r="AM439" s="417"/>
    </row>
    <row r="440" spans="8:39" s="466" customFormat="1" ht="13.5" hidden="1" x14ac:dyDescent="0.15">
      <c r="H440" s="467"/>
      <c r="M440" s="468"/>
      <c r="N440" s="467"/>
      <c r="Q440" s="486"/>
      <c r="R440" s="467"/>
      <c r="S440" s="486"/>
      <c r="X440" s="474"/>
      <c r="AB440" s="476"/>
      <c r="AC440" s="476"/>
      <c r="AD440" s="476"/>
      <c r="AE440" s="476"/>
      <c r="AF440" s="476"/>
      <c r="AL440" s="379"/>
      <c r="AM440" s="417"/>
    </row>
    <row r="441" spans="8:39" s="466" customFormat="1" ht="13.5" hidden="1" x14ac:dyDescent="0.15">
      <c r="H441" s="467"/>
      <c r="M441" s="468"/>
      <c r="N441" s="467"/>
      <c r="Q441" s="486"/>
      <c r="R441" s="467"/>
      <c r="S441" s="486"/>
      <c r="X441" s="474"/>
      <c r="AB441" s="476"/>
      <c r="AC441" s="476"/>
      <c r="AD441" s="476"/>
      <c r="AE441" s="476"/>
      <c r="AF441" s="476"/>
      <c r="AL441" s="379"/>
      <c r="AM441" s="417"/>
    </row>
    <row r="442" spans="8:39" s="466" customFormat="1" ht="13.5" hidden="1" x14ac:dyDescent="0.15">
      <c r="H442" s="467"/>
      <c r="M442" s="468"/>
      <c r="N442" s="467"/>
      <c r="Q442" s="486"/>
      <c r="R442" s="467"/>
      <c r="S442" s="486"/>
      <c r="X442" s="474"/>
      <c r="AB442" s="476"/>
      <c r="AC442" s="476"/>
      <c r="AD442" s="476"/>
      <c r="AE442" s="476"/>
      <c r="AF442" s="476"/>
      <c r="AL442" s="379"/>
      <c r="AM442" s="417"/>
    </row>
    <row r="443" spans="8:39" s="466" customFormat="1" ht="13.5" hidden="1" x14ac:dyDescent="0.15">
      <c r="H443" s="467"/>
      <c r="M443" s="468"/>
      <c r="N443" s="467"/>
      <c r="Q443" s="486"/>
      <c r="R443" s="467"/>
      <c r="S443" s="486"/>
      <c r="X443" s="474"/>
      <c r="AB443" s="476"/>
      <c r="AC443" s="476"/>
      <c r="AD443" s="476"/>
      <c r="AE443" s="476"/>
      <c r="AF443" s="476"/>
      <c r="AL443" s="379"/>
      <c r="AM443" s="417"/>
    </row>
    <row r="444" spans="8:39" s="466" customFormat="1" ht="13.5" hidden="1" x14ac:dyDescent="0.15">
      <c r="H444" s="467"/>
      <c r="M444" s="468"/>
      <c r="N444" s="467"/>
      <c r="Q444" s="486"/>
      <c r="R444" s="467"/>
      <c r="S444" s="486"/>
      <c r="X444" s="474"/>
      <c r="AB444" s="476"/>
      <c r="AC444" s="476"/>
      <c r="AD444" s="476"/>
      <c r="AE444" s="476"/>
      <c r="AF444" s="476"/>
      <c r="AL444" s="379"/>
      <c r="AM444" s="417"/>
    </row>
    <row r="445" spans="8:39" s="466" customFormat="1" ht="13.5" hidden="1" x14ac:dyDescent="0.15">
      <c r="H445" s="467"/>
      <c r="M445" s="468"/>
      <c r="N445" s="467"/>
      <c r="Q445" s="486"/>
      <c r="R445" s="467"/>
      <c r="S445" s="486"/>
      <c r="X445" s="474"/>
      <c r="AB445" s="476"/>
      <c r="AC445" s="476"/>
      <c r="AD445" s="476"/>
      <c r="AE445" s="476"/>
      <c r="AF445" s="476"/>
      <c r="AL445" s="379"/>
      <c r="AM445" s="417"/>
    </row>
    <row r="446" spans="8:39" s="466" customFormat="1" ht="13.5" hidden="1" x14ac:dyDescent="0.15">
      <c r="H446" s="467"/>
      <c r="M446" s="468"/>
      <c r="N446" s="467"/>
      <c r="Q446" s="486"/>
      <c r="R446" s="467"/>
      <c r="S446" s="486"/>
      <c r="X446" s="474"/>
      <c r="AB446" s="476"/>
      <c r="AC446" s="476"/>
      <c r="AD446" s="476"/>
      <c r="AE446" s="476"/>
      <c r="AF446" s="476"/>
      <c r="AL446" s="379"/>
      <c r="AM446" s="417"/>
    </row>
    <row r="447" spans="8:39" s="466" customFormat="1" ht="13.5" hidden="1" x14ac:dyDescent="0.15">
      <c r="H447" s="467"/>
      <c r="M447" s="468"/>
      <c r="N447" s="467"/>
      <c r="Q447" s="486"/>
      <c r="R447" s="467"/>
      <c r="S447" s="486"/>
      <c r="X447" s="474"/>
      <c r="AB447" s="476"/>
      <c r="AC447" s="476"/>
      <c r="AD447" s="476"/>
      <c r="AE447" s="476"/>
      <c r="AF447" s="476"/>
      <c r="AL447" s="379"/>
      <c r="AM447" s="417"/>
    </row>
    <row r="448" spans="8:39" s="466" customFormat="1" ht="13.5" hidden="1" x14ac:dyDescent="0.15">
      <c r="H448" s="467"/>
      <c r="M448" s="468"/>
      <c r="N448" s="467"/>
      <c r="Q448" s="486"/>
      <c r="R448" s="467"/>
      <c r="S448" s="486"/>
      <c r="X448" s="474"/>
      <c r="AB448" s="476"/>
      <c r="AC448" s="476"/>
      <c r="AD448" s="476"/>
      <c r="AE448" s="476"/>
      <c r="AF448" s="476"/>
      <c r="AL448" s="379"/>
      <c r="AM448" s="417"/>
    </row>
    <row r="449" spans="8:39" s="466" customFormat="1" ht="13.5" hidden="1" x14ac:dyDescent="0.15">
      <c r="H449" s="467"/>
      <c r="M449" s="468"/>
      <c r="N449" s="467"/>
      <c r="Q449" s="486"/>
      <c r="R449" s="467"/>
      <c r="S449" s="486"/>
      <c r="X449" s="474"/>
      <c r="AB449" s="476"/>
      <c r="AC449" s="476"/>
      <c r="AD449" s="476"/>
      <c r="AE449" s="476"/>
      <c r="AF449" s="476"/>
      <c r="AL449" s="379"/>
      <c r="AM449" s="417"/>
    </row>
    <row r="450" spans="8:39" s="466" customFormat="1" ht="13.5" hidden="1" x14ac:dyDescent="0.15">
      <c r="H450" s="467"/>
      <c r="M450" s="468"/>
      <c r="N450" s="467"/>
      <c r="Q450" s="486"/>
      <c r="R450" s="467"/>
      <c r="S450" s="486"/>
      <c r="X450" s="474"/>
      <c r="AB450" s="476"/>
      <c r="AC450" s="476"/>
      <c r="AD450" s="476"/>
      <c r="AE450" s="476"/>
      <c r="AF450" s="476"/>
      <c r="AL450" s="379"/>
      <c r="AM450" s="417"/>
    </row>
    <row r="451" spans="8:39" s="466" customFormat="1" ht="13.5" hidden="1" x14ac:dyDescent="0.15">
      <c r="H451" s="467"/>
      <c r="M451" s="468"/>
      <c r="N451" s="467"/>
      <c r="Q451" s="486"/>
      <c r="R451" s="467"/>
      <c r="S451" s="486"/>
      <c r="X451" s="474"/>
      <c r="AB451" s="476"/>
      <c r="AC451" s="476"/>
      <c r="AD451" s="476"/>
      <c r="AE451" s="476"/>
      <c r="AF451" s="476"/>
      <c r="AL451" s="379"/>
      <c r="AM451" s="417"/>
    </row>
    <row r="452" spans="8:39" s="466" customFormat="1" ht="13.5" hidden="1" x14ac:dyDescent="0.15">
      <c r="H452" s="467"/>
      <c r="M452" s="468"/>
      <c r="N452" s="467"/>
      <c r="Q452" s="486"/>
      <c r="R452" s="467"/>
      <c r="S452" s="486"/>
      <c r="X452" s="474"/>
      <c r="AB452" s="476"/>
      <c r="AC452" s="476"/>
      <c r="AD452" s="476"/>
      <c r="AE452" s="476"/>
      <c r="AF452" s="476"/>
      <c r="AL452" s="379"/>
      <c r="AM452" s="417"/>
    </row>
    <row r="453" spans="8:39" s="466" customFormat="1" ht="13.5" hidden="1" x14ac:dyDescent="0.15">
      <c r="H453" s="467"/>
      <c r="M453" s="468"/>
      <c r="N453" s="467"/>
      <c r="Q453" s="486"/>
      <c r="R453" s="467"/>
      <c r="S453" s="486"/>
      <c r="X453" s="474"/>
      <c r="AB453" s="476"/>
      <c r="AC453" s="476"/>
      <c r="AD453" s="476"/>
      <c r="AE453" s="476"/>
      <c r="AF453" s="476"/>
      <c r="AL453" s="379"/>
      <c r="AM453" s="417"/>
    </row>
    <row r="454" spans="8:39" s="466" customFormat="1" ht="13.5" hidden="1" x14ac:dyDescent="0.15">
      <c r="H454" s="467"/>
      <c r="M454" s="468"/>
      <c r="N454" s="467"/>
      <c r="Q454" s="486"/>
      <c r="R454" s="467"/>
      <c r="S454" s="486"/>
      <c r="X454" s="474"/>
      <c r="AB454" s="476"/>
      <c r="AC454" s="476"/>
      <c r="AD454" s="476"/>
      <c r="AE454" s="476"/>
      <c r="AF454" s="476"/>
      <c r="AL454" s="379"/>
      <c r="AM454" s="417"/>
    </row>
    <row r="455" spans="8:39" s="466" customFormat="1" ht="13.5" hidden="1" x14ac:dyDescent="0.15">
      <c r="H455" s="467"/>
      <c r="M455" s="468"/>
      <c r="N455" s="467"/>
      <c r="Q455" s="486"/>
      <c r="R455" s="467"/>
      <c r="S455" s="486"/>
      <c r="X455" s="474"/>
      <c r="AB455" s="476"/>
      <c r="AC455" s="476"/>
      <c r="AD455" s="476"/>
      <c r="AE455" s="476"/>
      <c r="AF455" s="476"/>
      <c r="AL455" s="379"/>
      <c r="AM455" s="417"/>
    </row>
    <row r="456" spans="8:39" s="466" customFormat="1" ht="13.5" hidden="1" x14ac:dyDescent="0.15">
      <c r="H456" s="467"/>
      <c r="M456" s="468"/>
      <c r="N456" s="467"/>
      <c r="Q456" s="486"/>
      <c r="R456" s="467"/>
      <c r="S456" s="486"/>
      <c r="X456" s="474"/>
      <c r="AB456" s="476"/>
      <c r="AC456" s="476"/>
      <c r="AD456" s="476"/>
      <c r="AE456" s="476"/>
      <c r="AF456" s="476"/>
      <c r="AL456" s="379"/>
      <c r="AM456" s="417"/>
    </row>
    <row r="457" spans="8:39" s="466" customFormat="1" ht="13.5" hidden="1" x14ac:dyDescent="0.15">
      <c r="H457" s="467"/>
      <c r="M457" s="468"/>
      <c r="N457" s="467"/>
      <c r="Q457" s="486"/>
      <c r="R457" s="467"/>
      <c r="S457" s="486"/>
      <c r="X457" s="474"/>
      <c r="AB457" s="476"/>
      <c r="AC457" s="476"/>
      <c r="AD457" s="476"/>
      <c r="AE457" s="476"/>
      <c r="AF457" s="476"/>
      <c r="AL457" s="379"/>
      <c r="AM457" s="417"/>
    </row>
    <row r="458" spans="8:39" s="466" customFormat="1" ht="13.5" hidden="1" x14ac:dyDescent="0.15">
      <c r="H458" s="467"/>
      <c r="M458" s="468"/>
      <c r="N458" s="467"/>
      <c r="Q458" s="486"/>
      <c r="R458" s="467"/>
      <c r="S458" s="486"/>
      <c r="X458" s="474"/>
      <c r="AB458" s="476"/>
      <c r="AC458" s="476"/>
      <c r="AD458" s="476"/>
      <c r="AE458" s="476"/>
      <c r="AF458" s="476"/>
      <c r="AL458" s="379"/>
      <c r="AM458" s="417"/>
    </row>
    <row r="459" spans="8:39" s="466" customFormat="1" ht="13.5" hidden="1" x14ac:dyDescent="0.15">
      <c r="H459" s="467"/>
      <c r="M459" s="468"/>
      <c r="N459" s="467"/>
      <c r="Q459" s="486"/>
      <c r="R459" s="467"/>
      <c r="S459" s="486"/>
      <c r="X459" s="474"/>
      <c r="AB459" s="476"/>
      <c r="AC459" s="476"/>
      <c r="AD459" s="476"/>
      <c r="AE459" s="476"/>
      <c r="AF459" s="476"/>
      <c r="AL459" s="379"/>
      <c r="AM459" s="417"/>
    </row>
    <row r="460" spans="8:39" s="466" customFormat="1" ht="13.5" hidden="1" x14ac:dyDescent="0.15">
      <c r="H460" s="467"/>
      <c r="M460" s="468"/>
      <c r="N460" s="467"/>
      <c r="Q460" s="486"/>
      <c r="R460" s="467"/>
      <c r="S460" s="486"/>
      <c r="X460" s="474"/>
      <c r="AB460" s="476"/>
      <c r="AC460" s="476"/>
      <c r="AD460" s="476"/>
      <c r="AE460" s="476"/>
      <c r="AF460" s="476"/>
      <c r="AL460" s="379"/>
      <c r="AM460" s="417"/>
    </row>
    <row r="461" spans="8:39" s="466" customFormat="1" ht="13.5" hidden="1" x14ac:dyDescent="0.15">
      <c r="H461" s="467"/>
      <c r="M461" s="468"/>
      <c r="N461" s="467"/>
      <c r="Q461" s="486"/>
      <c r="R461" s="467"/>
      <c r="S461" s="486"/>
      <c r="X461" s="474"/>
      <c r="AB461" s="476"/>
      <c r="AC461" s="476"/>
      <c r="AD461" s="476"/>
      <c r="AE461" s="476"/>
      <c r="AF461" s="476"/>
      <c r="AL461" s="379"/>
      <c r="AM461" s="417"/>
    </row>
    <row r="462" spans="8:39" s="466" customFormat="1" ht="13.5" hidden="1" x14ac:dyDescent="0.15">
      <c r="H462" s="467"/>
      <c r="M462" s="468"/>
      <c r="N462" s="467"/>
      <c r="Q462" s="486"/>
      <c r="R462" s="467"/>
      <c r="S462" s="486"/>
      <c r="X462" s="474"/>
      <c r="AB462" s="476"/>
      <c r="AC462" s="476"/>
      <c r="AD462" s="476"/>
      <c r="AE462" s="476"/>
      <c r="AF462" s="476"/>
      <c r="AL462" s="379"/>
      <c r="AM462" s="417"/>
    </row>
    <row r="463" spans="8:39" s="466" customFormat="1" ht="13.5" hidden="1" x14ac:dyDescent="0.15">
      <c r="H463" s="467"/>
      <c r="M463" s="468"/>
      <c r="N463" s="467"/>
      <c r="Q463" s="486"/>
      <c r="R463" s="467"/>
      <c r="S463" s="486"/>
      <c r="X463" s="474"/>
      <c r="AB463" s="476"/>
      <c r="AC463" s="476"/>
      <c r="AD463" s="476"/>
      <c r="AE463" s="476"/>
      <c r="AF463" s="476"/>
      <c r="AL463" s="379"/>
      <c r="AM463" s="417"/>
    </row>
    <row r="464" spans="8:39" s="466" customFormat="1" ht="13.5" hidden="1" x14ac:dyDescent="0.15">
      <c r="H464" s="467"/>
      <c r="M464" s="468"/>
      <c r="N464" s="467"/>
      <c r="Q464" s="486"/>
      <c r="R464" s="467"/>
      <c r="S464" s="486"/>
      <c r="X464" s="474"/>
      <c r="AB464" s="476"/>
      <c r="AC464" s="476"/>
      <c r="AD464" s="476"/>
      <c r="AE464" s="476"/>
      <c r="AF464" s="476"/>
      <c r="AL464" s="379"/>
      <c r="AM464" s="417"/>
    </row>
    <row r="465" spans="8:39" s="466" customFormat="1" ht="13.5" hidden="1" x14ac:dyDescent="0.15">
      <c r="H465" s="467"/>
      <c r="M465" s="468"/>
      <c r="N465" s="467"/>
      <c r="Q465" s="486"/>
      <c r="R465" s="467"/>
      <c r="S465" s="486"/>
      <c r="X465" s="474"/>
      <c r="AB465" s="476"/>
      <c r="AC465" s="476"/>
      <c r="AD465" s="476"/>
      <c r="AE465" s="476"/>
      <c r="AF465" s="476"/>
      <c r="AL465" s="379"/>
      <c r="AM465" s="417"/>
    </row>
    <row r="466" spans="8:39" s="466" customFormat="1" ht="13.5" hidden="1" x14ac:dyDescent="0.15">
      <c r="H466" s="467"/>
      <c r="M466" s="468"/>
      <c r="N466" s="467"/>
      <c r="Q466" s="486"/>
      <c r="R466" s="467"/>
      <c r="S466" s="486"/>
      <c r="X466" s="474"/>
      <c r="AB466" s="476"/>
      <c r="AC466" s="476"/>
      <c r="AD466" s="476"/>
      <c r="AE466" s="476"/>
      <c r="AF466" s="476"/>
      <c r="AL466" s="379"/>
      <c r="AM466" s="417"/>
    </row>
    <row r="467" spans="8:39" s="466" customFormat="1" ht="13.5" hidden="1" x14ac:dyDescent="0.15">
      <c r="H467" s="467"/>
      <c r="M467" s="468"/>
      <c r="N467" s="467"/>
      <c r="Q467" s="486"/>
      <c r="R467" s="467"/>
      <c r="S467" s="486"/>
      <c r="X467" s="474"/>
      <c r="AB467" s="476"/>
      <c r="AC467" s="476"/>
      <c r="AD467" s="476"/>
      <c r="AE467" s="476"/>
      <c r="AF467" s="476"/>
      <c r="AL467" s="379"/>
      <c r="AM467" s="417"/>
    </row>
    <row r="468" spans="8:39" s="466" customFormat="1" ht="13.5" hidden="1" x14ac:dyDescent="0.15">
      <c r="H468" s="467"/>
      <c r="M468" s="468"/>
      <c r="N468" s="467"/>
      <c r="Q468" s="486"/>
      <c r="R468" s="467"/>
      <c r="S468" s="486"/>
      <c r="X468" s="474"/>
      <c r="AB468" s="476"/>
      <c r="AC468" s="476"/>
      <c r="AD468" s="476"/>
      <c r="AE468" s="476"/>
      <c r="AF468" s="476"/>
      <c r="AL468" s="379"/>
      <c r="AM468" s="417"/>
    </row>
    <row r="469" spans="8:39" s="466" customFormat="1" ht="13.5" hidden="1" x14ac:dyDescent="0.15">
      <c r="H469" s="467"/>
      <c r="M469" s="468"/>
      <c r="N469" s="467"/>
      <c r="Q469" s="486"/>
      <c r="R469" s="467"/>
      <c r="S469" s="486"/>
      <c r="X469" s="474"/>
      <c r="AB469" s="476"/>
      <c r="AC469" s="476"/>
      <c r="AD469" s="476"/>
      <c r="AE469" s="476"/>
      <c r="AF469" s="476"/>
      <c r="AL469" s="379"/>
      <c r="AM469" s="417"/>
    </row>
    <row r="470" spans="8:39" s="466" customFormat="1" ht="13.5" hidden="1" x14ac:dyDescent="0.15">
      <c r="H470" s="467"/>
      <c r="M470" s="468"/>
      <c r="N470" s="467"/>
      <c r="Q470" s="486"/>
      <c r="R470" s="467"/>
      <c r="S470" s="486"/>
      <c r="X470" s="474"/>
      <c r="AB470" s="476"/>
      <c r="AC470" s="476"/>
      <c r="AD470" s="476"/>
      <c r="AE470" s="476"/>
      <c r="AF470" s="476"/>
      <c r="AL470" s="379"/>
      <c r="AM470" s="417"/>
    </row>
    <row r="471" spans="8:39" s="466" customFormat="1" ht="13.5" hidden="1" x14ac:dyDescent="0.15">
      <c r="H471" s="467"/>
      <c r="M471" s="468"/>
      <c r="N471" s="467"/>
      <c r="Q471" s="486"/>
      <c r="R471" s="467"/>
      <c r="S471" s="486"/>
      <c r="X471" s="474"/>
      <c r="AB471" s="476"/>
      <c r="AC471" s="476"/>
      <c r="AD471" s="476"/>
      <c r="AE471" s="476"/>
      <c r="AF471" s="476"/>
      <c r="AL471" s="379"/>
      <c r="AM471" s="417"/>
    </row>
    <row r="472" spans="8:39" s="466" customFormat="1" ht="13.5" hidden="1" x14ac:dyDescent="0.15">
      <c r="H472" s="467"/>
      <c r="M472" s="468"/>
      <c r="N472" s="467"/>
      <c r="Q472" s="486"/>
      <c r="R472" s="467"/>
      <c r="S472" s="486"/>
      <c r="X472" s="474"/>
      <c r="AB472" s="476"/>
      <c r="AC472" s="476"/>
      <c r="AD472" s="476"/>
      <c r="AE472" s="476"/>
      <c r="AF472" s="476"/>
      <c r="AL472" s="379"/>
      <c r="AM472" s="417"/>
    </row>
    <row r="473" spans="8:39" s="466" customFormat="1" ht="13.5" hidden="1" x14ac:dyDescent="0.15">
      <c r="H473" s="467"/>
      <c r="M473" s="468"/>
      <c r="N473" s="467"/>
      <c r="Q473" s="486"/>
      <c r="R473" s="467"/>
      <c r="S473" s="486"/>
      <c r="X473" s="474"/>
      <c r="AB473" s="476"/>
      <c r="AC473" s="476"/>
      <c r="AD473" s="476"/>
      <c r="AE473" s="476"/>
      <c r="AF473" s="476"/>
      <c r="AL473" s="379"/>
      <c r="AM473" s="417"/>
    </row>
    <row r="474" spans="8:39" s="466" customFormat="1" ht="13.5" hidden="1" x14ac:dyDescent="0.15">
      <c r="H474" s="467"/>
      <c r="M474" s="468"/>
      <c r="N474" s="467"/>
      <c r="Q474" s="486"/>
      <c r="R474" s="467"/>
      <c r="S474" s="486"/>
      <c r="X474" s="474"/>
      <c r="AB474" s="476"/>
      <c r="AC474" s="476"/>
      <c r="AD474" s="476"/>
      <c r="AE474" s="476"/>
      <c r="AF474" s="476"/>
      <c r="AL474" s="379"/>
      <c r="AM474" s="417"/>
    </row>
    <row r="475" spans="8:39" s="466" customFormat="1" ht="13.5" hidden="1" x14ac:dyDescent="0.15">
      <c r="H475" s="467"/>
      <c r="M475" s="468"/>
      <c r="N475" s="467"/>
      <c r="Q475" s="486"/>
      <c r="R475" s="467"/>
      <c r="S475" s="486"/>
      <c r="X475" s="474"/>
      <c r="AB475" s="476"/>
      <c r="AC475" s="476"/>
      <c r="AD475" s="476"/>
      <c r="AE475" s="476"/>
      <c r="AF475" s="476"/>
      <c r="AL475" s="379"/>
      <c r="AM475" s="417"/>
    </row>
    <row r="476" spans="8:39" s="466" customFormat="1" ht="13.5" hidden="1" x14ac:dyDescent="0.15">
      <c r="H476" s="467"/>
      <c r="M476" s="468"/>
      <c r="N476" s="467"/>
      <c r="Q476" s="486"/>
      <c r="R476" s="467"/>
      <c r="S476" s="486"/>
      <c r="X476" s="474"/>
      <c r="AB476" s="476"/>
      <c r="AC476" s="476"/>
      <c r="AD476" s="476"/>
      <c r="AE476" s="476"/>
      <c r="AF476" s="476"/>
      <c r="AL476" s="379"/>
      <c r="AM476" s="417"/>
    </row>
    <row r="477" spans="8:39" s="466" customFormat="1" ht="13.5" hidden="1" x14ac:dyDescent="0.15">
      <c r="H477" s="467"/>
      <c r="M477" s="468"/>
      <c r="N477" s="467"/>
      <c r="Q477" s="486"/>
      <c r="R477" s="467"/>
      <c r="S477" s="486"/>
      <c r="X477" s="474"/>
      <c r="AB477" s="476"/>
      <c r="AC477" s="476"/>
      <c r="AD477" s="476"/>
      <c r="AE477" s="476"/>
      <c r="AF477" s="476"/>
      <c r="AL477" s="379"/>
      <c r="AM477" s="417"/>
    </row>
    <row r="478" spans="8:39" s="466" customFormat="1" ht="13.5" hidden="1" x14ac:dyDescent="0.15">
      <c r="H478" s="467"/>
      <c r="M478" s="468"/>
      <c r="N478" s="467"/>
      <c r="Q478" s="486"/>
      <c r="R478" s="467"/>
      <c r="S478" s="486"/>
      <c r="X478" s="474"/>
      <c r="AB478" s="476"/>
      <c r="AC478" s="476"/>
      <c r="AD478" s="476"/>
      <c r="AE478" s="476"/>
      <c r="AF478" s="476"/>
      <c r="AL478" s="379"/>
      <c r="AM478" s="417"/>
    </row>
    <row r="479" spans="8:39" s="466" customFormat="1" ht="13.5" hidden="1" x14ac:dyDescent="0.15">
      <c r="H479" s="467"/>
      <c r="M479" s="468"/>
      <c r="N479" s="467"/>
      <c r="Q479" s="486"/>
      <c r="R479" s="467"/>
      <c r="S479" s="486"/>
      <c r="X479" s="474"/>
      <c r="AB479" s="476"/>
      <c r="AC479" s="476"/>
      <c r="AD479" s="476"/>
      <c r="AE479" s="476"/>
      <c r="AF479" s="476"/>
      <c r="AL479" s="379"/>
      <c r="AM479" s="417"/>
    </row>
    <row r="480" spans="8:39" s="466" customFormat="1" ht="13.5" hidden="1" x14ac:dyDescent="0.15">
      <c r="H480" s="467"/>
      <c r="M480" s="468"/>
      <c r="N480" s="467"/>
      <c r="Q480" s="486"/>
      <c r="R480" s="467"/>
      <c r="S480" s="486"/>
      <c r="X480" s="474"/>
      <c r="AB480" s="476"/>
      <c r="AC480" s="476"/>
      <c r="AD480" s="476"/>
      <c r="AE480" s="476"/>
      <c r="AF480" s="476"/>
      <c r="AL480" s="379"/>
      <c r="AM480" s="417"/>
    </row>
    <row r="481" spans="8:39" s="466" customFormat="1" ht="13.5" hidden="1" x14ac:dyDescent="0.15">
      <c r="H481" s="467"/>
      <c r="M481" s="468"/>
      <c r="N481" s="467"/>
      <c r="Q481" s="486"/>
      <c r="R481" s="467"/>
      <c r="S481" s="486"/>
      <c r="X481" s="474"/>
      <c r="AB481" s="476"/>
      <c r="AC481" s="476"/>
      <c r="AD481" s="476"/>
      <c r="AE481" s="476"/>
      <c r="AF481" s="476"/>
      <c r="AL481" s="379"/>
      <c r="AM481" s="417"/>
    </row>
    <row r="482" spans="8:39" s="466" customFormat="1" ht="13.5" hidden="1" x14ac:dyDescent="0.15">
      <c r="H482" s="467"/>
      <c r="M482" s="468"/>
      <c r="N482" s="467"/>
      <c r="Q482" s="486"/>
      <c r="R482" s="467"/>
      <c r="S482" s="486"/>
      <c r="X482" s="474"/>
      <c r="AB482" s="476"/>
      <c r="AC482" s="476"/>
      <c r="AD482" s="476"/>
      <c r="AE482" s="476"/>
      <c r="AF482" s="476"/>
      <c r="AL482" s="379"/>
      <c r="AM482" s="417"/>
    </row>
    <row r="483" spans="8:39" s="466" customFormat="1" ht="13.5" hidden="1" x14ac:dyDescent="0.15">
      <c r="H483" s="467"/>
      <c r="M483" s="468"/>
      <c r="N483" s="467"/>
      <c r="Q483" s="486"/>
      <c r="R483" s="467"/>
      <c r="S483" s="486"/>
      <c r="X483" s="474"/>
      <c r="AB483" s="476"/>
      <c r="AC483" s="476"/>
      <c r="AD483" s="476"/>
      <c r="AE483" s="476"/>
      <c r="AF483" s="476"/>
      <c r="AL483" s="379"/>
      <c r="AM483" s="417"/>
    </row>
    <row r="484" spans="8:39" s="466" customFormat="1" ht="13.5" hidden="1" x14ac:dyDescent="0.15">
      <c r="H484" s="467"/>
      <c r="M484" s="468"/>
      <c r="N484" s="467"/>
      <c r="Q484" s="486"/>
      <c r="R484" s="467"/>
      <c r="S484" s="486"/>
      <c r="X484" s="474"/>
      <c r="AB484" s="476"/>
      <c r="AC484" s="476"/>
      <c r="AD484" s="476"/>
      <c r="AE484" s="476"/>
      <c r="AF484" s="476"/>
      <c r="AL484" s="379"/>
      <c r="AM484" s="417"/>
    </row>
    <row r="485" spans="8:39" s="466" customFormat="1" ht="13.5" hidden="1" x14ac:dyDescent="0.15">
      <c r="H485" s="467"/>
      <c r="M485" s="468"/>
      <c r="N485" s="467"/>
      <c r="Q485" s="486"/>
      <c r="R485" s="467"/>
      <c r="S485" s="486"/>
      <c r="X485" s="474"/>
      <c r="AB485" s="476"/>
      <c r="AC485" s="476"/>
      <c r="AD485" s="476"/>
      <c r="AE485" s="476"/>
      <c r="AF485" s="476"/>
      <c r="AL485" s="379"/>
      <c r="AM485" s="417"/>
    </row>
    <row r="486" spans="8:39" s="466" customFormat="1" ht="13.5" hidden="1" x14ac:dyDescent="0.15">
      <c r="H486" s="467"/>
      <c r="M486" s="468"/>
      <c r="N486" s="467"/>
      <c r="Q486" s="486"/>
      <c r="R486" s="467"/>
      <c r="S486" s="486"/>
      <c r="X486" s="474"/>
      <c r="AB486" s="476"/>
      <c r="AC486" s="476"/>
      <c r="AD486" s="476"/>
      <c r="AE486" s="476"/>
      <c r="AF486" s="476"/>
      <c r="AL486" s="379"/>
      <c r="AM486" s="417"/>
    </row>
    <row r="487" spans="8:39" s="466" customFormat="1" ht="13.5" hidden="1" x14ac:dyDescent="0.15">
      <c r="H487" s="467"/>
      <c r="M487" s="468"/>
      <c r="N487" s="467"/>
      <c r="Q487" s="486"/>
      <c r="R487" s="467"/>
      <c r="S487" s="486"/>
      <c r="X487" s="474"/>
      <c r="AB487" s="476"/>
      <c r="AC487" s="476"/>
      <c r="AD487" s="476"/>
      <c r="AE487" s="476"/>
      <c r="AF487" s="476"/>
      <c r="AL487" s="379"/>
      <c r="AM487" s="417"/>
    </row>
    <row r="488" spans="8:39" s="466" customFormat="1" ht="13.5" hidden="1" x14ac:dyDescent="0.15">
      <c r="H488" s="467"/>
      <c r="M488" s="468"/>
      <c r="N488" s="467"/>
      <c r="Q488" s="486"/>
      <c r="R488" s="467"/>
      <c r="S488" s="486"/>
      <c r="X488" s="474"/>
      <c r="AB488" s="476"/>
      <c r="AC488" s="476"/>
      <c r="AD488" s="476"/>
      <c r="AE488" s="476"/>
      <c r="AF488" s="476"/>
      <c r="AL488" s="379"/>
      <c r="AM488" s="417"/>
    </row>
    <row r="489" spans="8:39" s="466" customFormat="1" ht="13.5" hidden="1" x14ac:dyDescent="0.15">
      <c r="H489" s="467"/>
      <c r="M489" s="468"/>
      <c r="N489" s="467"/>
      <c r="Q489" s="486"/>
      <c r="R489" s="467"/>
      <c r="S489" s="486"/>
      <c r="X489" s="474"/>
      <c r="AB489" s="476"/>
      <c r="AC489" s="476"/>
      <c r="AD489" s="476"/>
      <c r="AE489" s="476"/>
      <c r="AF489" s="476"/>
      <c r="AL489" s="379"/>
      <c r="AM489" s="417"/>
    </row>
    <row r="490" spans="8:39" s="466" customFormat="1" ht="13.5" hidden="1" x14ac:dyDescent="0.15">
      <c r="H490" s="467"/>
      <c r="M490" s="468"/>
      <c r="N490" s="467"/>
      <c r="Q490" s="486"/>
      <c r="R490" s="467"/>
      <c r="S490" s="486"/>
      <c r="X490" s="474"/>
      <c r="AB490" s="476"/>
      <c r="AC490" s="476"/>
      <c r="AD490" s="476"/>
      <c r="AE490" s="476"/>
      <c r="AF490" s="476"/>
      <c r="AL490" s="379"/>
      <c r="AM490" s="417"/>
    </row>
    <row r="491" spans="8:39" s="466" customFormat="1" ht="13.5" hidden="1" x14ac:dyDescent="0.15">
      <c r="H491" s="467"/>
      <c r="M491" s="468"/>
      <c r="N491" s="467"/>
      <c r="Q491" s="486"/>
      <c r="R491" s="467"/>
      <c r="S491" s="486"/>
      <c r="X491" s="474"/>
      <c r="AB491" s="476"/>
      <c r="AC491" s="476"/>
      <c r="AD491" s="476"/>
      <c r="AE491" s="476"/>
      <c r="AF491" s="476"/>
      <c r="AL491" s="379"/>
      <c r="AM491" s="417"/>
    </row>
    <row r="492" spans="8:39" s="466" customFormat="1" ht="13.5" hidden="1" x14ac:dyDescent="0.15">
      <c r="H492" s="467"/>
      <c r="M492" s="468"/>
      <c r="N492" s="467"/>
      <c r="Q492" s="486"/>
      <c r="R492" s="467"/>
      <c r="S492" s="486"/>
      <c r="X492" s="474"/>
      <c r="AB492" s="476"/>
      <c r="AC492" s="476"/>
      <c r="AD492" s="476"/>
      <c r="AE492" s="476"/>
      <c r="AF492" s="476"/>
      <c r="AL492" s="379"/>
      <c r="AM492" s="417"/>
    </row>
    <row r="493" spans="8:39" s="466" customFormat="1" ht="13.5" hidden="1" x14ac:dyDescent="0.15">
      <c r="H493" s="467"/>
      <c r="M493" s="468"/>
      <c r="N493" s="467"/>
      <c r="Q493" s="486"/>
      <c r="R493" s="467"/>
      <c r="S493" s="486"/>
      <c r="X493" s="474"/>
      <c r="AB493" s="476"/>
      <c r="AC493" s="476"/>
      <c r="AD493" s="476"/>
      <c r="AE493" s="476"/>
      <c r="AF493" s="476"/>
      <c r="AL493" s="379"/>
      <c r="AM493" s="417"/>
    </row>
    <row r="494" spans="8:39" s="466" customFormat="1" ht="13.5" hidden="1" x14ac:dyDescent="0.15">
      <c r="H494" s="467"/>
      <c r="M494" s="468"/>
      <c r="N494" s="467"/>
      <c r="Q494" s="486"/>
      <c r="R494" s="467"/>
      <c r="S494" s="486"/>
      <c r="X494" s="474"/>
      <c r="AB494" s="476"/>
      <c r="AC494" s="476"/>
      <c r="AD494" s="476"/>
      <c r="AE494" s="476"/>
      <c r="AF494" s="476"/>
      <c r="AL494" s="379"/>
      <c r="AM494" s="417"/>
    </row>
    <row r="495" spans="8:39" s="466" customFormat="1" ht="13.5" hidden="1" x14ac:dyDescent="0.15">
      <c r="H495" s="467"/>
      <c r="M495" s="468"/>
      <c r="N495" s="467"/>
      <c r="Q495" s="486"/>
      <c r="R495" s="467"/>
      <c r="S495" s="486"/>
      <c r="X495" s="474"/>
      <c r="AB495" s="476"/>
      <c r="AC495" s="476"/>
      <c r="AD495" s="476"/>
      <c r="AE495" s="476"/>
      <c r="AF495" s="476"/>
      <c r="AL495" s="379"/>
      <c r="AM495" s="417"/>
    </row>
    <row r="496" spans="8:39" s="466" customFormat="1" ht="13.5" hidden="1" x14ac:dyDescent="0.15">
      <c r="H496" s="467"/>
      <c r="M496" s="468"/>
      <c r="N496" s="467"/>
      <c r="Q496" s="486"/>
      <c r="R496" s="467"/>
      <c r="S496" s="486"/>
      <c r="X496" s="474"/>
      <c r="AB496" s="476"/>
      <c r="AC496" s="476"/>
      <c r="AD496" s="476"/>
      <c r="AE496" s="476"/>
      <c r="AF496" s="476"/>
      <c r="AL496" s="379"/>
      <c r="AM496" s="417"/>
    </row>
    <row r="497" spans="8:39" s="466" customFormat="1" ht="13.5" hidden="1" x14ac:dyDescent="0.15">
      <c r="H497" s="467"/>
      <c r="M497" s="468"/>
      <c r="N497" s="467"/>
      <c r="Q497" s="486"/>
      <c r="R497" s="467"/>
      <c r="S497" s="486"/>
      <c r="X497" s="474"/>
      <c r="AB497" s="476"/>
      <c r="AC497" s="476"/>
      <c r="AD497" s="476"/>
      <c r="AE497" s="476"/>
      <c r="AF497" s="476"/>
      <c r="AL497" s="379"/>
      <c r="AM497" s="417"/>
    </row>
    <row r="498" spans="8:39" s="466" customFormat="1" ht="13.5" hidden="1" x14ac:dyDescent="0.15">
      <c r="H498" s="467"/>
      <c r="M498" s="468"/>
      <c r="N498" s="467"/>
      <c r="Q498" s="486"/>
      <c r="R498" s="467"/>
      <c r="S498" s="486"/>
      <c r="X498" s="474"/>
      <c r="AB498" s="476"/>
      <c r="AC498" s="476"/>
      <c r="AD498" s="476"/>
      <c r="AE498" s="476"/>
      <c r="AF498" s="476"/>
      <c r="AL498" s="379"/>
      <c r="AM498" s="417"/>
    </row>
    <row r="499" spans="8:39" s="466" customFormat="1" ht="13.5" hidden="1" x14ac:dyDescent="0.15">
      <c r="H499" s="467"/>
      <c r="M499" s="468"/>
      <c r="N499" s="467"/>
      <c r="Q499" s="486"/>
      <c r="R499" s="467"/>
      <c r="S499" s="486"/>
      <c r="X499" s="474"/>
      <c r="AB499" s="476"/>
      <c r="AC499" s="476"/>
      <c r="AD499" s="476"/>
      <c r="AE499" s="476"/>
      <c r="AF499" s="476"/>
      <c r="AL499" s="379"/>
      <c r="AM499" s="417"/>
    </row>
    <row r="500" spans="8:39" s="466" customFormat="1" ht="13.5" hidden="1" x14ac:dyDescent="0.15">
      <c r="H500" s="467"/>
      <c r="M500" s="468"/>
      <c r="N500" s="467"/>
      <c r="Q500" s="486"/>
      <c r="R500" s="467"/>
      <c r="S500" s="486"/>
      <c r="X500" s="474"/>
      <c r="AB500" s="476"/>
      <c r="AC500" s="476"/>
      <c r="AD500" s="476"/>
      <c r="AE500" s="476"/>
      <c r="AF500" s="476"/>
      <c r="AL500" s="379"/>
      <c r="AM500" s="417"/>
    </row>
    <row r="501" spans="8:39" s="466" customFormat="1" ht="13.5" hidden="1" x14ac:dyDescent="0.15">
      <c r="H501" s="467"/>
      <c r="M501" s="468"/>
      <c r="N501" s="467"/>
      <c r="Q501" s="486"/>
      <c r="R501" s="467"/>
      <c r="S501" s="486"/>
      <c r="X501" s="474"/>
      <c r="AB501" s="476"/>
      <c r="AC501" s="476"/>
      <c r="AD501" s="476"/>
      <c r="AE501" s="476"/>
      <c r="AF501" s="476"/>
      <c r="AL501" s="379"/>
      <c r="AM501" s="417"/>
    </row>
    <row r="502" spans="8:39" s="466" customFormat="1" ht="13.5" hidden="1" x14ac:dyDescent="0.15">
      <c r="H502" s="467"/>
      <c r="M502" s="468"/>
      <c r="N502" s="467"/>
      <c r="Q502" s="486"/>
      <c r="R502" s="467"/>
      <c r="S502" s="486"/>
      <c r="X502" s="474"/>
      <c r="AB502" s="476"/>
      <c r="AC502" s="476"/>
      <c r="AD502" s="476"/>
      <c r="AE502" s="476"/>
      <c r="AF502" s="476"/>
      <c r="AL502" s="379"/>
      <c r="AM502" s="417"/>
    </row>
    <row r="503" spans="8:39" s="466" customFormat="1" ht="13.5" hidden="1" x14ac:dyDescent="0.15">
      <c r="H503" s="467"/>
      <c r="M503" s="468"/>
      <c r="N503" s="467"/>
      <c r="Q503" s="486"/>
      <c r="R503" s="467"/>
      <c r="S503" s="486"/>
      <c r="X503" s="474"/>
      <c r="AB503" s="476"/>
      <c r="AC503" s="476"/>
      <c r="AD503" s="476"/>
      <c r="AE503" s="476"/>
      <c r="AF503" s="476"/>
      <c r="AL503" s="379"/>
      <c r="AM503" s="417"/>
    </row>
    <row r="504" spans="8:39" s="466" customFormat="1" ht="13.5" hidden="1" x14ac:dyDescent="0.15">
      <c r="H504" s="467"/>
      <c r="M504" s="468"/>
      <c r="N504" s="467"/>
      <c r="Q504" s="486"/>
      <c r="R504" s="467"/>
      <c r="S504" s="486"/>
      <c r="X504" s="474"/>
      <c r="AB504" s="476"/>
      <c r="AC504" s="476"/>
      <c r="AD504" s="476"/>
      <c r="AE504" s="476"/>
      <c r="AF504" s="476"/>
      <c r="AL504" s="379"/>
      <c r="AM504" s="417"/>
    </row>
    <row r="505" spans="8:39" s="466" customFormat="1" ht="13.5" hidden="1" x14ac:dyDescent="0.15">
      <c r="H505" s="467"/>
      <c r="M505" s="468"/>
      <c r="N505" s="467"/>
      <c r="Q505" s="486"/>
      <c r="R505" s="467"/>
      <c r="S505" s="486"/>
      <c r="X505" s="474"/>
      <c r="AB505" s="476"/>
      <c r="AC505" s="476"/>
      <c r="AD505" s="476"/>
      <c r="AE505" s="476"/>
      <c r="AF505" s="476"/>
      <c r="AL505" s="379"/>
      <c r="AM505" s="417"/>
    </row>
    <row r="506" spans="8:39" s="466" customFormat="1" ht="13.5" hidden="1" x14ac:dyDescent="0.15">
      <c r="H506" s="467"/>
      <c r="M506" s="468"/>
      <c r="N506" s="467"/>
      <c r="Q506" s="486"/>
      <c r="R506" s="467"/>
      <c r="S506" s="486"/>
      <c r="X506" s="474"/>
      <c r="AB506" s="476"/>
      <c r="AC506" s="476"/>
      <c r="AD506" s="476"/>
      <c r="AE506" s="476"/>
      <c r="AF506" s="476"/>
      <c r="AL506" s="379"/>
      <c r="AM506" s="417"/>
    </row>
    <row r="507" spans="8:39" s="466" customFormat="1" ht="13.5" hidden="1" x14ac:dyDescent="0.15">
      <c r="H507" s="467"/>
      <c r="M507" s="468"/>
      <c r="N507" s="467"/>
      <c r="Q507" s="486"/>
      <c r="R507" s="467"/>
      <c r="S507" s="486"/>
      <c r="X507" s="474"/>
      <c r="AB507" s="476"/>
      <c r="AC507" s="476"/>
      <c r="AD507" s="476"/>
      <c r="AE507" s="476"/>
      <c r="AF507" s="476"/>
      <c r="AL507" s="379"/>
      <c r="AM507" s="417"/>
    </row>
    <row r="508" spans="8:39" s="466" customFormat="1" ht="13.5" hidden="1" x14ac:dyDescent="0.15">
      <c r="H508" s="467"/>
      <c r="M508" s="468"/>
      <c r="N508" s="467"/>
      <c r="Q508" s="486"/>
      <c r="R508" s="467"/>
      <c r="S508" s="486"/>
      <c r="X508" s="474"/>
      <c r="AB508" s="476"/>
      <c r="AC508" s="476"/>
      <c r="AD508" s="476"/>
      <c r="AE508" s="476"/>
      <c r="AF508" s="476"/>
      <c r="AL508" s="379"/>
      <c r="AM508" s="417"/>
    </row>
    <row r="509" spans="8:39" s="466" customFormat="1" ht="13.5" hidden="1" x14ac:dyDescent="0.15">
      <c r="H509" s="467"/>
      <c r="M509" s="468"/>
      <c r="N509" s="467"/>
      <c r="Q509" s="486"/>
      <c r="R509" s="467"/>
      <c r="S509" s="486"/>
      <c r="X509" s="474"/>
      <c r="AB509" s="476"/>
      <c r="AC509" s="476"/>
      <c r="AD509" s="476"/>
      <c r="AE509" s="476"/>
      <c r="AF509" s="476"/>
      <c r="AL509" s="379"/>
      <c r="AM509" s="417"/>
    </row>
    <row r="510" spans="8:39" s="466" customFormat="1" ht="13.5" hidden="1" x14ac:dyDescent="0.15">
      <c r="H510" s="467"/>
      <c r="M510" s="468"/>
      <c r="N510" s="467"/>
      <c r="Q510" s="486"/>
      <c r="R510" s="467"/>
      <c r="S510" s="486"/>
      <c r="X510" s="474"/>
      <c r="AB510" s="476"/>
      <c r="AC510" s="476"/>
      <c r="AD510" s="476"/>
      <c r="AE510" s="476"/>
      <c r="AF510" s="476"/>
      <c r="AL510" s="379"/>
      <c r="AM510" s="417"/>
    </row>
    <row r="511" spans="8:39" s="466" customFormat="1" ht="13.5" hidden="1" x14ac:dyDescent="0.15">
      <c r="H511" s="467"/>
      <c r="M511" s="468"/>
      <c r="N511" s="467"/>
      <c r="Q511" s="486"/>
      <c r="R511" s="467"/>
      <c r="S511" s="486"/>
      <c r="X511" s="474"/>
      <c r="AB511" s="476"/>
      <c r="AC511" s="476"/>
      <c r="AD511" s="476"/>
      <c r="AE511" s="476"/>
      <c r="AF511" s="476"/>
      <c r="AL511" s="379"/>
      <c r="AM511" s="417"/>
    </row>
    <row r="512" spans="8:39" s="466" customFormat="1" ht="13.5" hidden="1" x14ac:dyDescent="0.15">
      <c r="H512" s="467"/>
      <c r="M512" s="468"/>
      <c r="N512" s="467"/>
      <c r="Q512" s="486"/>
      <c r="R512" s="467"/>
      <c r="S512" s="486"/>
      <c r="X512" s="474"/>
      <c r="AB512" s="476"/>
      <c r="AC512" s="476"/>
      <c r="AD512" s="476"/>
      <c r="AE512" s="476"/>
      <c r="AF512" s="476"/>
      <c r="AL512" s="379"/>
      <c r="AM512" s="417"/>
    </row>
    <row r="513" spans="8:39" s="466" customFormat="1" ht="13.5" hidden="1" x14ac:dyDescent="0.15">
      <c r="H513" s="467"/>
      <c r="M513" s="468"/>
      <c r="N513" s="467"/>
      <c r="Q513" s="486"/>
      <c r="R513" s="467"/>
      <c r="S513" s="486"/>
      <c r="X513" s="474"/>
      <c r="AB513" s="476"/>
      <c r="AC513" s="476"/>
      <c r="AD513" s="476"/>
      <c r="AE513" s="476"/>
      <c r="AF513" s="476"/>
      <c r="AL513" s="379"/>
      <c r="AM513" s="417"/>
    </row>
    <row r="514" spans="8:39" s="466" customFormat="1" ht="13.5" hidden="1" x14ac:dyDescent="0.15">
      <c r="H514" s="467"/>
      <c r="M514" s="468"/>
      <c r="N514" s="467"/>
      <c r="Q514" s="486"/>
      <c r="R514" s="467"/>
      <c r="S514" s="486"/>
      <c r="X514" s="474"/>
      <c r="AB514" s="476"/>
      <c r="AC514" s="476"/>
      <c r="AD514" s="476"/>
      <c r="AE514" s="476"/>
      <c r="AF514" s="476"/>
      <c r="AL514" s="379"/>
      <c r="AM514" s="417"/>
    </row>
    <row r="515" spans="8:39" s="466" customFormat="1" ht="13.5" hidden="1" x14ac:dyDescent="0.15">
      <c r="H515" s="467"/>
      <c r="M515" s="468"/>
      <c r="N515" s="467"/>
      <c r="Q515" s="486"/>
      <c r="R515" s="467"/>
      <c r="S515" s="486"/>
      <c r="X515" s="474"/>
      <c r="AB515" s="476"/>
      <c r="AC515" s="476"/>
      <c r="AD515" s="476"/>
      <c r="AE515" s="476"/>
      <c r="AF515" s="476"/>
      <c r="AL515" s="379"/>
      <c r="AM515" s="417"/>
    </row>
    <row r="516" spans="8:39" s="466" customFormat="1" ht="13.5" hidden="1" x14ac:dyDescent="0.15">
      <c r="H516" s="467"/>
      <c r="M516" s="468"/>
      <c r="N516" s="467"/>
      <c r="Q516" s="486"/>
      <c r="R516" s="467"/>
      <c r="S516" s="486"/>
      <c r="X516" s="474"/>
      <c r="AB516" s="476"/>
      <c r="AC516" s="476"/>
      <c r="AD516" s="476"/>
      <c r="AE516" s="476"/>
      <c r="AF516" s="476"/>
      <c r="AL516" s="379"/>
      <c r="AM516" s="417"/>
    </row>
    <row r="517" spans="8:39" s="466" customFormat="1" ht="13.5" hidden="1" x14ac:dyDescent="0.15">
      <c r="H517" s="467"/>
      <c r="M517" s="468"/>
      <c r="N517" s="467"/>
      <c r="Q517" s="486"/>
      <c r="R517" s="467"/>
      <c r="S517" s="486"/>
      <c r="X517" s="474"/>
      <c r="AB517" s="476"/>
      <c r="AC517" s="476"/>
      <c r="AD517" s="476"/>
      <c r="AE517" s="476"/>
      <c r="AF517" s="476"/>
      <c r="AL517" s="379"/>
      <c r="AM517" s="417"/>
    </row>
    <row r="518" spans="8:39" s="466" customFormat="1" ht="13.5" hidden="1" x14ac:dyDescent="0.15">
      <c r="H518" s="467"/>
      <c r="M518" s="468"/>
      <c r="N518" s="467"/>
      <c r="Q518" s="486"/>
      <c r="R518" s="467"/>
      <c r="S518" s="486"/>
      <c r="X518" s="474"/>
      <c r="AB518" s="476"/>
      <c r="AC518" s="476"/>
      <c r="AD518" s="476"/>
      <c r="AE518" s="476"/>
      <c r="AF518" s="476"/>
      <c r="AL518" s="379"/>
      <c r="AM518" s="417"/>
    </row>
    <row r="519" spans="8:39" s="466" customFormat="1" ht="13.5" hidden="1" x14ac:dyDescent="0.15">
      <c r="H519" s="467"/>
      <c r="M519" s="468"/>
      <c r="N519" s="467"/>
      <c r="Q519" s="486"/>
      <c r="R519" s="467"/>
      <c r="S519" s="486"/>
      <c r="X519" s="474"/>
      <c r="AB519" s="476"/>
      <c r="AC519" s="476"/>
      <c r="AD519" s="476"/>
      <c r="AE519" s="476"/>
      <c r="AF519" s="476"/>
      <c r="AL519" s="379"/>
      <c r="AM519" s="417"/>
    </row>
    <row r="520" spans="8:39" s="466" customFormat="1" ht="13.5" hidden="1" x14ac:dyDescent="0.15">
      <c r="H520" s="467"/>
      <c r="M520" s="468"/>
      <c r="N520" s="467"/>
      <c r="Q520" s="486"/>
      <c r="R520" s="467"/>
      <c r="S520" s="486"/>
      <c r="X520" s="474"/>
      <c r="AB520" s="476"/>
      <c r="AC520" s="476"/>
      <c r="AD520" s="476"/>
      <c r="AE520" s="476"/>
      <c r="AF520" s="476"/>
      <c r="AL520" s="379"/>
      <c r="AM520" s="417"/>
    </row>
    <row r="521" spans="8:39" s="466" customFormat="1" ht="13.5" hidden="1" x14ac:dyDescent="0.15">
      <c r="H521" s="467"/>
      <c r="M521" s="468"/>
      <c r="N521" s="467"/>
      <c r="Q521" s="486"/>
      <c r="R521" s="467"/>
      <c r="S521" s="486"/>
      <c r="X521" s="474"/>
      <c r="AB521" s="476"/>
      <c r="AC521" s="476"/>
      <c r="AD521" s="476"/>
      <c r="AE521" s="476"/>
      <c r="AF521" s="476"/>
      <c r="AL521" s="379"/>
      <c r="AM521" s="417"/>
    </row>
    <row r="522" spans="8:39" s="466" customFormat="1" ht="13.5" hidden="1" x14ac:dyDescent="0.15">
      <c r="H522" s="467"/>
      <c r="M522" s="468"/>
      <c r="N522" s="467"/>
      <c r="Q522" s="486"/>
      <c r="R522" s="467"/>
      <c r="S522" s="486"/>
      <c r="X522" s="474"/>
      <c r="AB522" s="476"/>
      <c r="AC522" s="476"/>
      <c r="AD522" s="476"/>
      <c r="AE522" s="476"/>
      <c r="AF522" s="476"/>
      <c r="AL522" s="379"/>
      <c r="AM522" s="417"/>
    </row>
    <row r="523" spans="8:39" s="466" customFormat="1" ht="13.5" hidden="1" x14ac:dyDescent="0.15">
      <c r="H523" s="467"/>
      <c r="M523" s="468"/>
      <c r="N523" s="467"/>
      <c r="Q523" s="486"/>
      <c r="R523" s="467"/>
      <c r="S523" s="486"/>
      <c r="X523" s="474"/>
      <c r="AB523" s="476"/>
      <c r="AC523" s="476"/>
      <c r="AD523" s="476"/>
      <c r="AE523" s="476"/>
      <c r="AF523" s="476"/>
      <c r="AL523" s="379"/>
      <c r="AM523" s="417"/>
    </row>
    <row r="524" spans="8:39" s="466" customFormat="1" ht="13.5" hidden="1" x14ac:dyDescent="0.15">
      <c r="H524" s="467"/>
      <c r="M524" s="468"/>
      <c r="N524" s="467"/>
      <c r="Q524" s="486"/>
      <c r="R524" s="467"/>
      <c r="S524" s="486"/>
      <c r="X524" s="474"/>
      <c r="AB524" s="476"/>
      <c r="AC524" s="476"/>
      <c r="AD524" s="476"/>
      <c r="AE524" s="476"/>
      <c r="AF524" s="476"/>
      <c r="AL524" s="379"/>
      <c r="AM524" s="417"/>
    </row>
    <row r="525" spans="8:39" s="466" customFormat="1" ht="13.5" hidden="1" x14ac:dyDescent="0.15">
      <c r="H525" s="467"/>
      <c r="M525" s="468"/>
      <c r="N525" s="467"/>
      <c r="Q525" s="486"/>
      <c r="R525" s="467"/>
      <c r="S525" s="486"/>
      <c r="X525" s="474"/>
      <c r="AB525" s="476"/>
      <c r="AC525" s="476"/>
      <c r="AD525" s="476"/>
      <c r="AE525" s="476"/>
      <c r="AF525" s="476"/>
      <c r="AL525" s="379"/>
      <c r="AM525" s="417"/>
    </row>
    <row r="526" spans="8:39" s="466" customFormat="1" ht="13.5" hidden="1" x14ac:dyDescent="0.15">
      <c r="H526" s="467"/>
      <c r="M526" s="468"/>
      <c r="N526" s="467"/>
      <c r="Q526" s="486"/>
      <c r="R526" s="467"/>
      <c r="S526" s="486"/>
      <c r="X526" s="474"/>
      <c r="AB526" s="476"/>
      <c r="AC526" s="476"/>
      <c r="AD526" s="476"/>
      <c r="AE526" s="476"/>
      <c r="AF526" s="476"/>
      <c r="AL526" s="379"/>
      <c r="AM526" s="417"/>
    </row>
    <row r="527" spans="8:39" s="466" customFormat="1" ht="13.5" hidden="1" x14ac:dyDescent="0.15">
      <c r="H527" s="467"/>
      <c r="M527" s="468"/>
      <c r="N527" s="467"/>
      <c r="Q527" s="486"/>
      <c r="R527" s="467"/>
      <c r="S527" s="486"/>
      <c r="X527" s="474"/>
      <c r="AB527" s="476"/>
      <c r="AC527" s="476"/>
      <c r="AD527" s="476"/>
      <c r="AE527" s="476"/>
      <c r="AF527" s="476"/>
      <c r="AL527" s="379"/>
      <c r="AM527" s="417"/>
    </row>
    <row r="528" spans="8:39" s="466" customFormat="1" ht="13.5" hidden="1" x14ac:dyDescent="0.15">
      <c r="H528" s="467"/>
      <c r="M528" s="468"/>
      <c r="N528" s="467"/>
      <c r="Q528" s="486"/>
      <c r="R528" s="467"/>
      <c r="S528" s="486"/>
      <c r="X528" s="474"/>
      <c r="AB528" s="476"/>
      <c r="AC528" s="476"/>
      <c r="AD528" s="476"/>
      <c r="AE528" s="476"/>
      <c r="AF528" s="476"/>
      <c r="AL528" s="379"/>
      <c r="AM528" s="417"/>
    </row>
    <row r="529" spans="8:39" s="466" customFormat="1" ht="13.5" hidden="1" x14ac:dyDescent="0.15">
      <c r="H529" s="467"/>
      <c r="M529" s="468"/>
      <c r="N529" s="467"/>
      <c r="Q529" s="486"/>
      <c r="R529" s="467"/>
      <c r="S529" s="486"/>
      <c r="X529" s="474"/>
      <c r="AB529" s="476"/>
      <c r="AC529" s="476"/>
      <c r="AD529" s="476"/>
      <c r="AE529" s="476"/>
      <c r="AF529" s="476"/>
      <c r="AL529" s="379"/>
      <c r="AM529" s="417"/>
    </row>
    <row r="530" spans="8:39" s="466" customFormat="1" ht="13.5" hidden="1" x14ac:dyDescent="0.15">
      <c r="H530" s="467"/>
      <c r="M530" s="468"/>
      <c r="N530" s="467"/>
      <c r="Q530" s="486"/>
      <c r="R530" s="467"/>
      <c r="S530" s="486"/>
      <c r="X530" s="474"/>
      <c r="AB530" s="476"/>
      <c r="AC530" s="476"/>
      <c r="AD530" s="476"/>
      <c r="AE530" s="476"/>
      <c r="AF530" s="476"/>
      <c r="AL530" s="379"/>
      <c r="AM530" s="417"/>
    </row>
    <row r="531" spans="8:39" s="466" customFormat="1" ht="13.5" hidden="1" x14ac:dyDescent="0.15">
      <c r="H531" s="467"/>
      <c r="M531" s="468"/>
      <c r="N531" s="467"/>
      <c r="Q531" s="486"/>
      <c r="R531" s="467"/>
      <c r="S531" s="486"/>
      <c r="X531" s="474"/>
      <c r="AB531" s="476"/>
      <c r="AC531" s="476"/>
      <c r="AD531" s="476"/>
      <c r="AE531" s="476"/>
      <c r="AF531" s="476"/>
      <c r="AL531" s="379"/>
      <c r="AM531" s="417"/>
    </row>
    <row r="532" spans="8:39" s="466" customFormat="1" ht="13.5" hidden="1" x14ac:dyDescent="0.15">
      <c r="H532" s="467"/>
      <c r="M532" s="468"/>
      <c r="N532" s="467"/>
      <c r="Q532" s="486"/>
      <c r="R532" s="467"/>
      <c r="S532" s="486"/>
      <c r="X532" s="474"/>
      <c r="AB532" s="476"/>
      <c r="AC532" s="476"/>
      <c r="AD532" s="476"/>
      <c r="AE532" s="476"/>
      <c r="AF532" s="476"/>
      <c r="AL532" s="379"/>
      <c r="AM532" s="417"/>
    </row>
    <row r="533" spans="8:39" s="466" customFormat="1" ht="13.5" hidden="1" x14ac:dyDescent="0.15">
      <c r="H533" s="467"/>
      <c r="M533" s="468"/>
      <c r="N533" s="467"/>
      <c r="Q533" s="486"/>
      <c r="R533" s="467"/>
      <c r="S533" s="486"/>
      <c r="X533" s="474"/>
      <c r="AB533" s="476"/>
      <c r="AC533" s="476"/>
      <c r="AD533" s="476"/>
      <c r="AE533" s="476"/>
      <c r="AF533" s="476"/>
      <c r="AL533" s="379"/>
      <c r="AM533" s="417"/>
    </row>
    <row r="534" spans="8:39" s="466" customFormat="1" ht="13.5" hidden="1" x14ac:dyDescent="0.15">
      <c r="H534" s="467"/>
      <c r="M534" s="468"/>
      <c r="N534" s="467"/>
      <c r="Q534" s="486"/>
      <c r="R534" s="467"/>
      <c r="S534" s="486"/>
      <c r="X534" s="474"/>
      <c r="AB534" s="476"/>
      <c r="AC534" s="476"/>
      <c r="AD534" s="476"/>
      <c r="AE534" s="476"/>
      <c r="AF534" s="476"/>
      <c r="AL534" s="379"/>
      <c r="AM534" s="417"/>
    </row>
    <row r="535" spans="8:39" s="466" customFormat="1" ht="13.5" hidden="1" x14ac:dyDescent="0.15">
      <c r="H535" s="467"/>
      <c r="M535" s="468"/>
      <c r="N535" s="467"/>
      <c r="Q535" s="486"/>
      <c r="R535" s="467"/>
      <c r="S535" s="486"/>
      <c r="X535" s="474"/>
      <c r="AB535" s="476"/>
      <c r="AC535" s="476"/>
      <c r="AD535" s="476"/>
      <c r="AE535" s="476"/>
      <c r="AF535" s="476"/>
      <c r="AL535" s="379"/>
      <c r="AM535" s="417"/>
    </row>
    <row r="536" spans="8:39" s="466" customFormat="1" ht="13.5" hidden="1" x14ac:dyDescent="0.15">
      <c r="H536" s="467"/>
      <c r="M536" s="468"/>
      <c r="N536" s="467"/>
      <c r="Q536" s="486"/>
      <c r="R536" s="467"/>
      <c r="S536" s="486"/>
      <c r="X536" s="474"/>
      <c r="AB536" s="476"/>
      <c r="AC536" s="476"/>
      <c r="AD536" s="476"/>
      <c r="AE536" s="476"/>
      <c r="AF536" s="476"/>
      <c r="AL536" s="379"/>
      <c r="AM536" s="417"/>
    </row>
    <row r="537" spans="8:39" s="466" customFormat="1" ht="13.5" hidden="1" x14ac:dyDescent="0.15">
      <c r="H537" s="467"/>
      <c r="M537" s="468"/>
      <c r="N537" s="467"/>
      <c r="Q537" s="486"/>
      <c r="R537" s="467"/>
      <c r="S537" s="486"/>
      <c r="X537" s="474"/>
      <c r="AB537" s="476"/>
      <c r="AC537" s="476"/>
      <c r="AD537" s="476"/>
      <c r="AE537" s="476"/>
      <c r="AF537" s="476"/>
      <c r="AL537" s="379"/>
      <c r="AM537" s="417"/>
    </row>
    <row r="538" spans="8:39" s="466" customFormat="1" ht="13.5" hidden="1" x14ac:dyDescent="0.15">
      <c r="H538" s="467"/>
      <c r="M538" s="468"/>
      <c r="N538" s="467"/>
      <c r="Q538" s="486"/>
      <c r="R538" s="467"/>
      <c r="S538" s="486"/>
      <c r="X538" s="474"/>
      <c r="AB538" s="476"/>
      <c r="AC538" s="476"/>
      <c r="AD538" s="476"/>
      <c r="AE538" s="476"/>
      <c r="AF538" s="476"/>
      <c r="AL538" s="379"/>
      <c r="AM538" s="417"/>
    </row>
    <row r="539" spans="8:39" s="466" customFormat="1" ht="13.5" hidden="1" x14ac:dyDescent="0.15">
      <c r="H539" s="467"/>
      <c r="M539" s="468"/>
      <c r="N539" s="467"/>
      <c r="Q539" s="486"/>
      <c r="R539" s="467"/>
      <c r="S539" s="486"/>
      <c r="X539" s="474"/>
      <c r="AB539" s="476"/>
      <c r="AC539" s="476"/>
      <c r="AD539" s="476"/>
      <c r="AE539" s="476"/>
      <c r="AF539" s="476"/>
      <c r="AL539" s="379"/>
      <c r="AM539" s="417"/>
    </row>
    <row r="540" spans="8:39" s="466" customFormat="1" ht="13.5" hidden="1" x14ac:dyDescent="0.15">
      <c r="H540" s="467"/>
      <c r="M540" s="468"/>
      <c r="N540" s="467"/>
      <c r="Q540" s="486"/>
      <c r="R540" s="467"/>
      <c r="S540" s="486"/>
      <c r="X540" s="474"/>
      <c r="AB540" s="476"/>
      <c r="AC540" s="476"/>
      <c r="AD540" s="476"/>
      <c r="AE540" s="476"/>
      <c r="AF540" s="476"/>
      <c r="AL540" s="379"/>
      <c r="AM540" s="417"/>
    </row>
    <row r="541" spans="8:39" s="466" customFormat="1" ht="13.5" hidden="1" x14ac:dyDescent="0.15">
      <c r="H541" s="467"/>
      <c r="M541" s="468"/>
      <c r="N541" s="467"/>
      <c r="Q541" s="486"/>
      <c r="R541" s="467"/>
      <c r="S541" s="486"/>
      <c r="X541" s="474"/>
      <c r="AB541" s="476"/>
      <c r="AC541" s="476"/>
      <c r="AD541" s="476"/>
      <c r="AE541" s="476"/>
      <c r="AF541" s="476"/>
      <c r="AL541" s="379"/>
      <c r="AM541" s="417"/>
    </row>
    <row r="542" spans="8:39" s="466" customFormat="1" ht="13.5" hidden="1" x14ac:dyDescent="0.15">
      <c r="H542" s="467"/>
      <c r="M542" s="468"/>
      <c r="N542" s="467"/>
      <c r="Q542" s="486"/>
      <c r="R542" s="467"/>
      <c r="S542" s="486"/>
      <c r="X542" s="474"/>
      <c r="AB542" s="476"/>
      <c r="AC542" s="476"/>
      <c r="AD542" s="476"/>
      <c r="AE542" s="476"/>
      <c r="AF542" s="476"/>
      <c r="AL542" s="379"/>
      <c r="AM542" s="417"/>
    </row>
    <row r="543" spans="8:39" s="466" customFormat="1" ht="13.5" hidden="1" x14ac:dyDescent="0.15">
      <c r="H543" s="467"/>
      <c r="M543" s="468"/>
      <c r="N543" s="467"/>
      <c r="Q543" s="486"/>
      <c r="R543" s="467"/>
      <c r="S543" s="486"/>
      <c r="X543" s="474"/>
      <c r="AB543" s="476"/>
      <c r="AC543" s="476"/>
      <c r="AD543" s="476"/>
      <c r="AE543" s="476"/>
      <c r="AF543" s="476"/>
      <c r="AL543" s="379"/>
      <c r="AM543" s="417"/>
    </row>
    <row r="544" spans="8:39" s="466" customFormat="1" ht="13.5" hidden="1" x14ac:dyDescent="0.15">
      <c r="H544" s="467"/>
      <c r="M544" s="468"/>
      <c r="N544" s="467"/>
      <c r="Q544" s="486"/>
      <c r="R544" s="467"/>
      <c r="S544" s="486"/>
      <c r="X544" s="474"/>
      <c r="AB544" s="476"/>
      <c r="AC544" s="476"/>
      <c r="AD544" s="476"/>
      <c r="AE544" s="476"/>
      <c r="AF544" s="476"/>
      <c r="AL544" s="379"/>
      <c r="AM544" s="417"/>
    </row>
    <row r="545" spans="8:39" s="466" customFormat="1" ht="13.5" hidden="1" x14ac:dyDescent="0.15">
      <c r="H545" s="467"/>
      <c r="M545" s="468"/>
      <c r="N545" s="467"/>
      <c r="Q545" s="486"/>
      <c r="R545" s="467"/>
      <c r="S545" s="486"/>
      <c r="X545" s="474"/>
      <c r="AB545" s="476"/>
      <c r="AC545" s="476"/>
      <c r="AD545" s="476"/>
      <c r="AE545" s="476"/>
      <c r="AF545" s="476"/>
      <c r="AL545" s="379"/>
      <c r="AM545" s="417"/>
    </row>
    <row r="546" spans="8:39" s="466" customFormat="1" ht="13.5" hidden="1" x14ac:dyDescent="0.15">
      <c r="H546" s="467"/>
      <c r="M546" s="468"/>
      <c r="N546" s="467"/>
      <c r="Q546" s="486"/>
      <c r="R546" s="467"/>
      <c r="S546" s="486"/>
      <c r="X546" s="474"/>
      <c r="AB546" s="476"/>
      <c r="AC546" s="476"/>
      <c r="AD546" s="476"/>
      <c r="AE546" s="476"/>
      <c r="AF546" s="476"/>
      <c r="AL546" s="379"/>
      <c r="AM546" s="417"/>
    </row>
    <row r="547" spans="8:39" s="466" customFormat="1" ht="13.5" hidden="1" x14ac:dyDescent="0.15">
      <c r="H547" s="467"/>
      <c r="M547" s="468"/>
      <c r="N547" s="467"/>
      <c r="Q547" s="486"/>
      <c r="R547" s="467"/>
      <c r="S547" s="486"/>
      <c r="X547" s="474"/>
      <c r="AB547" s="476"/>
      <c r="AC547" s="476"/>
      <c r="AD547" s="476"/>
      <c r="AE547" s="476"/>
      <c r="AF547" s="476"/>
      <c r="AL547" s="379"/>
      <c r="AM547" s="417"/>
    </row>
    <row r="548" spans="8:39" s="466" customFormat="1" ht="13.5" hidden="1" x14ac:dyDescent="0.15">
      <c r="H548" s="467"/>
      <c r="M548" s="468"/>
      <c r="N548" s="467"/>
      <c r="Q548" s="486"/>
      <c r="R548" s="467"/>
      <c r="S548" s="486"/>
      <c r="X548" s="474"/>
      <c r="AB548" s="476"/>
      <c r="AC548" s="476"/>
      <c r="AD548" s="476"/>
      <c r="AE548" s="476"/>
      <c r="AF548" s="476"/>
      <c r="AL548" s="379"/>
      <c r="AM548" s="417"/>
    </row>
    <row r="549" spans="8:39" s="466" customFormat="1" ht="13.5" hidden="1" x14ac:dyDescent="0.15">
      <c r="H549" s="467"/>
      <c r="M549" s="468"/>
      <c r="N549" s="467"/>
      <c r="Q549" s="486"/>
      <c r="R549" s="467"/>
      <c r="S549" s="486"/>
      <c r="X549" s="474"/>
      <c r="AB549" s="476"/>
      <c r="AC549" s="476"/>
      <c r="AD549" s="476"/>
      <c r="AE549" s="476"/>
      <c r="AF549" s="476"/>
      <c r="AL549" s="379"/>
      <c r="AM549" s="417"/>
    </row>
    <row r="550" spans="8:39" s="466" customFormat="1" ht="13.5" hidden="1" x14ac:dyDescent="0.15">
      <c r="H550" s="467"/>
      <c r="M550" s="468"/>
      <c r="N550" s="467"/>
      <c r="Q550" s="486"/>
      <c r="R550" s="467"/>
      <c r="S550" s="486"/>
      <c r="X550" s="474"/>
      <c r="AB550" s="476"/>
      <c r="AC550" s="476"/>
      <c r="AD550" s="476"/>
      <c r="AE550" s="476"/>
      <c r="AF550" s="476"/>
      <c r="AL550" s="379"/>
      <c r="AM550" s="417"/>
    </row>
    <row r="551" spans="8:39" s="466" customFormat="1" ht="13.5" hidden="1" x14ac:dyDescent="0.15">
      <c r="H551" s="467"/>
      <c r="M551" s="468"/>
      <c r="N551" s="467"/>
      <c r="Q551" s="486"/>
      <c r="R551" s="467"/>
      <c r="S551" s="486"/>
      <c r="X551" s="474"/>
      <c r="AB551" s="476"/>
      <c r="AC551" s="476"/>
      <c r="AD551" s="476"/>
      <c r="AE551" s="476"/>
      <c r="AF551" s="476"/>
      <c r="AL551" s="379"/>
      <c r="AM551" s="417"/>
    </row>
    <row r="552" spans="8:39" s="466" customFormat="1" ht="13.5" hidden="1" x14ac:dyDescent="0.15">
      <c r="H552" s="467"/>
      <c r="M552" s="468"/>
      <c r="N552" s="467"/>
      <c r="Q552" s="486"/>
      <c r="R552" s="467"/>
      <c r="S552" s="486"/>
      <c r="X552" s="474"/>
      <c r="AB552" s="476"/>
      <c r="AC552" s="476"/>
      <c r="AD552" s="476"/>
      <c r="AE552" s="476"/>
      <c r="AF552" s="476"/>
      <c r="AL552" s="379"/>
      <c r="AM552" s="417"/>
    </row>
    <row r="553" spans="8:39" s="466" customFormat="1" ht="13.5" hidden="1" x14ac:dyDescent="0.15">
      <c r="H553" s="467"/>
      <c r="M553" s="468"/>
      <c r="N553" s="467"/>
      <c r="Q553" s="486"/>
      <c r="R553" s="467"/>
      <c r="S553" s="486"/>
      <c r="X553" s="474"/>
      <c r="AB553" s="476"/>
      <c r="AC553" s="476"/>
      <c r="AD553" s="476"/>
      <c r="AE553" s="476"/>
      <c r="AF553" s="476"/>
      <c r="AL553" s="379"/>
      <c r="AM553" s="417"/>
    </row>
    <row r="554" spans="8:39" s="466" customFormat="1" ht="13.5" hidden="1" x14ac:dyDescent="0.15">
      <c r="H554" s="467"/>
      <c r="M554" s="468"/>
      <c r="N554" s="467"/>
      <c r="Q554" s="486"/>
      <c r="R554" s="467"/>
      <c r="S554" s="486"/>
      <c r="X554" s="474"/>
      <c r="AB554" s="476"/>
      <c r="AC554" s="476"/>
      <c r="AD554" s="476"/>
      <c r="AE554" s="476"/>
      <c r="AF554" s="476"/>
      <c r="AL554" s="379"/>
      <c r="AM554" s="417"/>
    </row>
    <row r="555" spans="8:39" s="466" customFormat="1" ht="13.5" hidden="1" x14ac:dyDescent="0.15">
      <c r="H555" s="467"/>
      <c r="M555" s="468"/>
      <c r="N555" s="467"/>
      <c r="Q555" s="486"/>
      <c r="R555" s="467"/>
      <c r="S555" s="486"/>
      <c r="X555" s="474"/>
      <c r="AB555" s="476"/>
      <c r="AC555" s="476"/>
      <c r="AD555" s="476"/>
      <c r="AE555" s="476"/>
      <c r="AF555" s="476"/>
      <c r="AL555" s="379"/>
      <c r="AM555" s="417"/>
    </row>
    <row r="556" spans="8:39" s="466" customFormat="1" ht="13.5" hidden="1" x14ac:dyDescent="0.15">
      <c r="H556" s="467"/>
      <c r="M556" s="468"/>
      <c r="N556" s="467"/>
      <c r="Q556" s="486"/>
      <c r="R556" s="467"/>
      <c r="S556" s="486"/>
      <c r="X556" s="474"/>
      <c r="AB556" s="476"/>
      <c r="AC556" s="476"/>
      <c r="AD556" s="476"/>
      <c r="AE556" s="476"/>
      <c r="AF556" s="476"/>
      <c r="AL556" s="379"/>
      <c r="AM556" s="417"/>
    </row>
    <row r="557" spans="8:39" s="466" customFormat="1" ht="13.5" hidden="1" x14ac:dyDescent="0.15">
      <c r="H557" s="467"/>
      <c r="M557" s="468"/>
      <c r="N557" s="467"/>
      <c r="Q557" s="486"/>
      <c r="R557" s="467"/>
      <c r="S557" s="486"/>
      <c r="X557" s="474"/>
      <c r="AB557" s="476"/>
      <c r="AC557" s="476"/>
      <c r="AD557" s="476"/>
      <c r="AE557" s="476"/>
      <c r="AF557" s="476"/>
      <c r="AL557" s="379"/>
      <c r="AM557" s="417"/>
    </row>
    <row r="558" spans="8:39" s="466" customFormat="1" ht="13.5" hidden="1" x14ac:dyDescent="0.15">
      <c r="H558" s="467"/>
      <c r="M558" s="468"/>
      <c r="N558" s="467"/>
      <c r="Q558" s="486"/>
      <c r="R558" s="467"/>
      <c r="S558" s="486"/>
      <c r="X558" s="474"/>
      <c r="AB558" s="476"/>
      <c r="AC558" s="476"/>
      <c r="AD558" s="476"/>
      <c r="AE558" s="476"/>
      <c r="AF558" s="476"/>
      <c r="AL558" s="379"/>
      <c r="AM558" s="417"/>
    </row>
    <row r="559" spans="8:39" s="466" customFormat="1" ht="13.5" hidden="1" x14ac:dyDescent="0.15">
      <c r="H559" s="467"/>
      <c r="M559" s="468"/>
      <c r="N559" s="467"/>
      <c r="Q559" s="486"/>
      <c r="R559" s="467"/>
      <c r="S559" s="486"/>
      <c r="X559" s="474"/>
      <c r="AB559" s="476"/>
      <c r="AC559" s="476"/>
      <c r="AD559" s="476"/>
      <c r="AE559" s="476"/>
      <c r="AF559" s="476"/>
      <c r="AL559" s="379"/>
      <c r="AM559" s="417"/>
    </row>
    <row r="560" spans="8:39" s="466" customFormat="1" ht="13.5" hidden="1" x14ac:dyDescent="0.15">
      <c r="H560" s="467"/>
      <c r="M560" s="468"/>
      <c r="N560" s="467"/>
      <c r="Q560" s="486"/>
      <c r="R560" s="467"/>
      <c r="S560" s="486"/>
      <c r="X560" s="474"/>
      <c r="AB560" s="476"/>
      <c r="AC560" s="476"/>
      <c r="AD560" s="476"/>
      <c r="AE560" s="476"/>
      <c r="AF560" s="476"/>
      <c r="AL560" s="379"/>
      <c r="AM560" s="417"/>
    </row>
    <row r="561" spans="8:39" s="466" customFormat="1" ht="13.5" hidden="1" x14ac:dyDescent="0.15">
      <c r="H561" s="467"/>
      <c r="M561" s="468"/>
      <c r="N561" s="467"/>
      <c r="Q561" s="486"/>
      <c r="R561" s="467"/>
      <c r="S561" s="486"/>
      <c r="X561" s="474"/>
      <c r="AB561" s="476"/>
      <c r="AC561" s="476"/>
      <c r="AD561" s="476"/>
      <c r="AE561" s="476"/>
      <c r="AF561" s="476"/>
      <c r="AL561" s="379"/>
      <c r="AM561" s="417"/>
    </row>
    <row r="562" spans="8:39" s="466" customFormat="1" ht="13.5" hidden="1" x14ac:dyDescent="0.15">
      <c r="H562" s="467"/>
      <c r="M562" s="468"/>
      <c r="N562" s="467"/>
      <c r="Q562" s="486"/>
      <c r="R562" s="467"/>
      <c r="S562" s="486"/>
      <c r="X562" s="474"/>
      <c r="AB562" s="476"/>
      <c r="AC562" s="476"/>
      <c r="AD562" s="476"/>
      <c r="AE562" s="476"/>
      <c r="AF562" s="476"/>
      <c r="AL562" s="379"/>
      <c r="AM562" s="417"/>
    </row>
    <row r="563" spans="8:39" s="466" customFormat="1" ht="13.5" hidden="1" x14ac:dyDescent="0.15">
      <c r="H563" s="467"/>
      <c r="M563" s="468"/>
      <c r="N563" s="467"/>
      <c r="Q563" s="486"/>
      <c r="R563" s="467"/>
      <c r="S563" s="486"/>
      <c r="X563" s="474"/>
      <c r="AB563" s="476"/>
      <c r="AC563" s="476"/>
      <c r="AD563" s="476"/>
      <c r="AE563" s="476"/>
      <c r="AF563" s="476"/>
      <c r="AL563" s="379"/>
      <c r="AM563" s="417"/>
    </row>
    <row r="564" spans="8:39" s="466" customFormat="1" ht="13.5" hidden="1" x14ac:dyDescent="0.15">
      <c r="H564" s="467"/>
      <c r="M564" s="468"/>
      <c r="N564" s="467"/>
      <c r="Q564" s="486"/>
      <c r="R564" s="467"/>
      <c r="S564" s="486"/>
      <c r="X564" s="474"/>
      <c r="AB564" s="476"/>
      <c r="AC564" s="476"/>
      <c r="AD564" s="476"/>
      <c r="AE564" s="476"/>
      <c r="AF564" s="476"/>
      <c r="AL564" s="379"/>
      <c r="AM564" s="417"/>
    </row>
    <row r="565" spans="8:39" s="466" customFormat="1" ht="13.5" hidden="1" x14ac:dyDescent="0.15">
      <c r="H565" s="467"/>
      <c r="M565" s="468"/>
      <c r="N565" s="467"/>
      <c r="Q565" s="486"/>
      <c r="R565" s="467"/>
      <c r="S565" s="486"/>
      <c r="X565" s="474"/>
      <c r="AB565" s="476"/>
      <c r="AC565" s="476"/>
      <c r="AD565" s="476"/>
      <c r="AE565" s="476"/>
      <c r="AF565" s="476"/>
      <c r="AL565" s="379"/>
      <c r="AM565" s="417"/>
    </row>
    <row r="566" spans="8:39" s="466" customFormat="1" ht="13.5" hidden="1" x14ac:dyDescent="0.15">
      <c r="H566" s="467"/>
      <c r="M566" s="468"/>
      <c r="N566" s="467"/>
      <c r="Q566" s="486"/>
      <c r="R566" s="467"/>
      <c r="S566" s="486"/>
      <c r="X566" s="474"/>
      <c r="AB566" s="476"/>
      <c r="AC566" s="476"/>
      <c r="AD566" s="476"/>
      <c r="AE566" s="476"/>
      <c r="AF566" s="476"/>
      <c r="AL566" s="379"/>
      <c r="AM566" s="417"/>
    </row>
    <row r="567" spans="8:39" s="466" customFormat="1" ht="13.5" hidden="1" x14ac:dyDescent="0.15">
      <c r="H567" s="467"/>
      <c r="M567" s="468"/>
      <c r="N567" s="467"/>
      <c r="Q567" s="486"/>
      <c r="R567" s="467"/>
      <c r="S567" s="486"/>
      <c r="X567" s="474"/>
      <c r="AB567" s="476"/>
      <c r="AC567" s="476"/>
      <c r="AD567" s="476"/>
      <c r="AE567" s="476"/>
      <c r="AF567" s="476"/>
      <c r="AL567" s="379"/>
      <c r="AM567" s="417"/>
    </row>
    <row r="568" spans="8:39" s="466" customFormat="1" ht="13.5" hidden="1" x14ac:dyDescent="0.15">
      <c r="H568" s="467"/>
      <c r="M568" s="468"/>
      <c r="N568" s="467"/>
      <c r="Q568" s="486"/>
      <c r="R568" s="467"/>
      <c r="S568" s="486"/>
      <c r="X568" s="474"/>
      <c r="AB568" s="476"/>
      <c r="AC568" s="476"/>
      <c r="AD568" s="476"/>
      <c r="AE568" s="476"/>
      <c r="AF568" s="476"/>
      <c r="AL568" s="379"/>
      <c r="AM568" s="417"/>
    </row>
    <row r="569" spans="8:39" s="466" customFormat="1" ht="13.5" hidden="1" x14ac:dyDescent="0.15">
      <c r="H569" s="467"/>
      <c r="M569" s="468"/>
      <c r="N569" s="467"/>
      <c r="Q569" s="486"/>
      <c r="R569" s="467"/>
      <c r="S569" s="486"/>
      <c r="X569" s="474"/>
      <c r="AB569" s="476"/>
      <c r="AC569" s="476"/>
      <c r="AD569" s="476"/>
      <c r="AE569" s="476"/>
      <c r="AF569" s="476"/>
      <c r="AL569" s="379"/>
      <c r="AM569" s="417"/>
    </row>
    <row r="570" spans="8:39" s="466" customFormat="1" ht="13.5" hidden="1" x14ac:dyDescent="0.15">
      <c r="H570" s="467"/>
      <c r="M570" s="468"/>
      <c r="N570" s="467"/>
      <c r="Q570" s="486"/>
      <c r="R570" s="467"/>
      <c r="S570" s="486"/>
      <c r="X570" s="474"/>
      <c r="AB570" s="476"/>
      <c r="AC570" s="476"/>
      <c r="AD570" s="476"/>
      <c r="AE570" s="476"/>
      <c r="AF570" s="476"/>
      <c r="AL570" s="379"/>
      <c r="AM570" s="417"/>
    </row>
    <row r="571" spans="8:39" s="466" customFormat="1" ht="13.5" hidden="1" x14ac:dyDescent="0.15">
      <c r="H571" s="467"/>
      <c r="M571" s="468"/>
      <c r="N571" s="467"/>
      <c r="Q571" s="486"/>
      <c r="R571" s="467"/>
      <c r="S571" s="486"/>
      <c r="X571" s="474"/>
      <c r="AB571" s="476"/>
      <c r="AC571" s="476"/>
      <c r="AD571" s="476"/>
      <c r="AE571" s="476"/>
      <c r="AF571" s="476"/>
      <c r="AL571" s="379"/>
      <c r="AM571" s="417"/>
    </row>
    <row r="572" spans="8:39" s="466" customFormat="1" ht="13.5" hidden="1" x14ac:dyDescent="0.15">
      <c r="H572" s="467"/>
      <c r="M572" s="468"/>
      <c r="N572" s="467"/>
      <c r="Q572" s="486"/>
      <c r="R572" s="467"/>
      <c r="S572" s="486"/>
      <c r="X572" s="474"/>
      <c r="AB572" s="476"/>
      <c r="AC572" s="476"/>
      <c r="AD572" s="476"/>
      <c r="AE572" s="476"/>
      <c r="AF572" s="476"/>
      <c r="AL572" s="379"/>
      <c r="AM572" s="417"/>
    </row>
    <row r="573" spans="8:39" s="466" customFormat="1" ht="13.5" hidden="1" x14ac:dyDescent="0.15">
      <c r="H573" s="467"/>
      <c r="M573" s="468"/>
      <c r="N573" s="467"/>
      <c r="Q573" s="486"/>
      <c r="R573" s="467"/>
      <c r="S573" s="486"/>
      <c r="X573" s="474"/>
      <c r="AB573" s="476"/>
      <c r="AC573" s="476"/>
      <c r="AD573" s="476"/>
      <c r="AE573" s="476"/>
      <c r="AF573" s="476"/>
      <c r="AL573" s="379"/>
      <c r="AM573" s="417"/>
    </row>
    <row r="574" spans="8:39" s="466" customFormat="1" ht="13.5" hidden="1" x14ac:dyDescent="0.15">
      <c r="H574" s="467"/>
      <c r="M574" s="468"/>
      <c r="N574" s="467"/>
      <c r="Q574" s="486"/>
      <c r="R574" s="467"/>
      <c r="S574" s="486"/>
      <c r="X574" s="474"/>
      <c r="AB574" s="476"/>
      <c r="AC574" s="476"/>
      <c r="AD574" s="476"/>
      <c r="AE574" s="476"/>
      <c r="AF574" s="476"/>
      <c r="AL574" s="379"/>
      <c r="AM574" s="417"/>
    </row>
    <row r="575" spans="8:39" s="466" customFormat="1" ht="13.5" hidden="1" x14ac:dyDescent="0.15">
      <c r="H575" s="467"/>
      <c r="M575" s="468"/>
      <c r="N575" s="467"/>
      <c r="Q575" s="486"/>
      <c r="R575" s="467"/>
      <c r="S575" s="486"/>
      <c r="X575" s="474"/>
      <c r="AB575" s="476"/>
      <c r="AC575" s="476"/>
      <c r="AD575" s="476"/>
      <c r="AE575" s="476"/>
      <c r="AF575" s="476"/>
      <c r="AL575" s="379"/>
      <c r="AM575" s="417"/>
    </row>
    <row r="576" spans="8:39" s="466" customFormat="1" ht="13.5" hidden="1" x14ac:dyDescent="0.15">
      <c r="H576" s="467"/>
      <c r="M576" s="468"/>
      <c r="N576" s="467"/>
      <c r="Q576" s="486"/>
      <c r="R576" s="467"/>
      <c r="S576" s="486"/>
      <c r="X576" s="474"/>
      <c r="AB576" s="476"/>
      <c r="AC576" s="476"/>
      <c r="AD576" s="476"/>
      <c r="AE576" s="476"/>
      <c r="AF576" s="476"/>
      <c r="AL576" s="379"/>
      <c r="AM576" s="417"/>
    </row>
    <row r="577" spans="8:39" s="466" customFormat="1" ht="13.5" hidden="1" x14ac:dyDescent="0.15">
      <c r="H577" s="467"/>
      <c r="M577" s="468"/>
      <c r="N577" s="467"/>
      <c r="Q577" s="486"/>
      <c r="R577" s="467"/>
      <c r="S577" s="486"/>
      <c r="X577" s="474"/>
      <c r="AB577" s="476"/>
      <c r="AC577" s="476"/>
      <c r="AD577" s="476"/>
      <c r="AE577" s="476"/>
      <c r="AF577" s="476"/>
      <c r="AL577" s="379"/>
      <c r="AM577" s="417"/>
    </row>
    <row r="578" spans="8:39" s="466" customFormat="1" ht="13.5" hidden="1" x14ac:dyDescent="0.15">
      <c r="H578" s="467"/>
      <c r="M578" s="468"/>
      <c r="N578" s="467"/>
      <c r="Q578" s="486"/>
      <c r="R578" s="467"/>
      <c r="S578" s="486"/>
      <c r="X578" s="474"/>
      <c r="AB578" s="476"/>
      <c r="AC578" s="476"/>
      <c r="AD578" s="476"/>
      <c r="AE578" s="476"/>
      <c r="AF578" s="476"/>
      <c r="AL578" s="379"/>
      <c r="AM578" s="417"/>
    </row>
    <row r="579" spans="8:39" s="466" customFormat="1" ht="13.5" hidden="1" x14ac:dyDescent="0.15">
      <c r="H579" s="467"/>
      <c r="M579" s="468"/>
      <c r="N579" s="467"/>
      <c r="Q579" s="486"/>
      <c r="R579" s="467"/>
      <c r="S579" s="486"/>
      <c r="X579" s="474"/>
      <c r="AB579" s="476"/>
      <c r="AC579" s="476"/>
      <c r="AD579" s="476"/>
      <c r="AE579" s="476"/>
      <c r="AF579" s="476"/>
      <c r="AL579" s="379"/>
      <c r="AM579" s="417"/>
    </row>
    <row r="580" spans="8:39" s="466" customFormat="1" ht="13.5" hidden="1" x14ac:dyDescent="0.15">
      <c r="H580" s="467"/>
      <c r="M580" s="468"/>
      <c r="N580" s="467"/>
      <c r="Q580" s="486"/>
      <c r="R580" s="467"/>
      <c r="S580" s="486"/>
      <c r="X580" s="474"/>
      <c r="AB580" s="476"/>
      <c r="AC580" s="476"/>
      <c r="AD580" s="476"/>
      <c r="AE580" s="476"/>
      <c r="AF580" s="476"/>
      <c r="AL580" s="379"/>
      <c r="AM580" s="417"/>
    </row>
    <row r="581" spans="8:39" s="466" customFormat="1" ht="13.5" hidden="1" x14ac:dyDescent="0.15">
      <c r="H581" s="467"/>
      <c r="M581" s="468"/>
      <c r="N581" s="467"/>
      <c r="Q581" s="486"/>
      <c r="R581" s="467"/>
      <c r="S581" s="486"/>
      <c r="X581" s="474"/>
      <c r="AB581" s="476"/>
      <c r="AC581" s="476"/>
      <c r="AD581" s="476"/>
      <c r="AE581" s="476"/>
      <c r="AF581" s="476"/>
      <c r="AL581" s="379"/>
      <c r="AM581" s="417"/>
    </row>
    <row r="582" spans="8:39" s="466" customFormat="1" ht="13.5" hidden="1" x14ac:dyDescent="0.15">
      <c r="H582" s="467"/>
      <c r="M582" s="468"/>
      <c r="N582" s="467"/>
      <c r="Q582" s="486"/>
      <c r="R582" s="467"/>
      <c r="S582" s="486"/>
      <c r="X582" s="474"/>
      <c r="AB582" s="476"/>
      <c r="AC582" s="476"/>
      <c r="AD582" s="476"/>
      <c r="AE582" s="476"/>
      <c r="AF582" s="476"/>
      <c r="AL582" s="379"/>
      <c r="AM582" s="417"/>
    </row>
    <row r="583" spans="8:39" s="466" customFormat="1" ht="13.5" hidden="1" x14ac:dyDescent="0.15">
      <c r="H583" s="467"/>
      <c r="M583" s="468"/>
      <c r="N583" s="467"/>
      <c r="Q583" s="486"/>
      <c r="R583" s="467"/>
      <c r="S583" s="486"/>
      <c r="X583" s="474"/>
      <c r="AB583" s="476"/>
      <c r="AC583" s="476"/>
      <c r="AD583" s="476"/>
      <c r="AE583" s="476"/>
      <c r="AF583" s="476"/>
      <c r="AL583" s="379"/>
      <c r="AM583" s="417"/>
    </row>
    <row r="584" spans="8:39" s="466" customFormat="1" ht="13.5" hidden="1" x14ac:dyDescent="0.15">
      <c r="H584" s="467"/>
      <c r="M584" s="468"/>
      <c r="N584" s="467"/>
      <c r="Q584" s="486"/>
      <c r="R584" s="467"/>
      <c r="S584" s="486"/>
      <c r="X584" s="474"/>
      <c r="AB584" s="476"/>
      <c r="AC584" s="476"/>
      <c r="AD584" s="476"/>
      <c r="AE584" s="476"/>
      <c r="AF584" s="476"/>
      <c r="AL584" s="379"/>
      <c r="AM584" s="417"/>
    </row>
    <row r="585" spans="8:39" s="466" customFormat="1" ht="13.5" hidden="1" x14ac:dyDescent="0.15">
      <c r="H585" s="467"/>
      <c r="M585" s="468"/>
      <c r="N585" s="467"/>
      <c r="Q585" s="486"/>
      <c r="R585" s="467"/>
      <c r="S585" s="486"/>
      <c r="X585" s="474"/>
      <c r="AB585" s="476"/>
      <c r="AC585" s="476"/>
      <c r="AD585" s="476"/>
      <c r="AE585" s="476"/>
      <c r="AF585" s="476"/>
      <c r="AL585" s="379"/>
      <c r="AM585" s="417"/>
    </row>
    <row r="586" spans="8:39" s="466" customFormat="1" ht="13.5" hidden="1" x14ac:dyDescent="0.15">
      <c r="H586" s="467"/>
      <c r="M586" s="468"/>
      <c r="N586" s="467"/>
      <c r="Q586" s="486"/>
      <c r="R586" s="467"/>
      <c r="S586" s="486"/>
      <c r="X586" s="474"/>
      <c r="AB586" s="476"/>
      <c r="AC586" s="476"/>
      <c r="AD586" s="476"/>
      <c r="AE586" s="476"/>
      <c r="AF586" s="476"/>
      <c r="AL586" s="379"/>
      <c r="AM586" s="417"/>
    </row>
    <row r="587" spans="8:39" s="466" customFormat="1" ht="13.5" hidden="1" x14ac:dyDescent="0.15">
      <c r="H587" s="467"/>
      <c r="M587" s="468"/>
      <c r="N587" s="467"/>
      <c r="Q587" s="486"/>
      <c r="R587" s="467"/>
      <c r="S587" s="486"/>
      <c r="X587" s="474"/>
      <c r="AB587" s="476"/>
      <c r="AC587" s="476"/>
      <c r="AD587" s="476"/>
      <c r="AE587" s="476"/>
      <c r="AF587" s="476"/>
      <c r="AL587" s="379"/>
      <c r="AM587" s="417"/>
    </row>
    <row r="588" spans="8:39" s="466" customFormat="1" ht="13.5" hidden="1" x14ac:dyDescent="0.15">
      <c r="H588" s="467"/>
      <c r="M588" s="468"/>
      <c r="N588" s="467"/>
      <c r="Q588" s="486"/>
      <c r="R588" s="467"/>
      <c r="S588" s="486"/>
      <c r="X588" s="474"/>
      <c r="AB588" s="476"/>
      <c r="AC588" s="476"/>
      <c r="AD588" s="476"/>
      <c r="AE588" s="476"/>
      <c r="AF588" s="476"/>
      <c r="AL588" s="379"/>
      <c r="AM588" s="417"/>
    </row>
    <row r="589" spans="8:39" s="466" customFormat="1" ht="13.5" hidden="1" x14ac:dyDescent="0.15">
      <c r="H589" s="467"/>
      <c r="M589" s="468"/>
      <c r="N589" s="467"/>
      <c r="Q589" s="486"/>
      <c r="R589" s="467"/>
      <c r="S589" s="486"/>
      <c r="X589" s="474"/>
      <c r="AB589" s="476"/>
      <c r="AC589" s="476"/>
      <c r="AD589" s="476"/>
      <c r="AE589" s="476"/>
      <c r="AF589" s="476"/>
      <c r="AL589" s="379"/>
      <c r="AM589" s="417"/>
    </row>
    <row r="590" spans="8:39" s="466" customFormat="1" ht="13.5" hidden="1" x14ac:dyDescent="0.15">
      <c r="H590" s="467"/>
      <c r="M590" s="468"/>
      <c r="N590" s="467"/>
      <c r="Q590" s="486"/>
      <c r="R590" s="467"/>
      <c r="S590" s="486"/>
      <c r="X590" s="474"/>
      <c r="AB590" s="476"/>
      <c r="AC590" s="476"/>
      <c r="AD590" s="476"/>
      <c r="AE590" s="476"/>
      <c r="AF590" s="476"/>
      <c r="AL590" s="379"/>
      <c r="AM590" s="417"/>
    </row>
    <row r="591" spans="8:39" s="466" customFormat="1" ht="13.5" hidden="1" x14ac:dyDescent="0.15">
      <c r="H591" s="467"/>
      <c r="M591" s="468"/>
      <c r="N591" s="467"/>
      <c r="Q591" s="486"/>
      <c r="R591" s="467"/>
      <c r="S591" s="486"/>
      <c r="X591" s="474"/>
      <c r="AB591" s="476"/>
      <c r="AC591" s="476"/>
      <c r="AD591" s="476"/>
      <c r="AE591" s="476"/>
      <c r="AF591" s="476"/>
      <c r="AL591" s="379"/>
      <c r="AM591" s="417"/>
    </row>
    <row r="592" spans="8:39" s="466" customFormat="1" ht="13.5" hidden="1" x14ac:dyDescent="0.15">
      <c r="H592" s="467"/>
      <c r="M592" s="468"/>
      <c r="N592" s="467"/>
      <c r="Q592" s="486"/>
      <c r="R592" s="467"/>
      <c r="S592" s="486"/>
      <c r="X592" s="474"/>
      <c r="AB592" s="476"/>
      <c r="AC592" s="476"/>
      <c r="AD592" s="476"/>
      <c r="AE592" s="476"/>
      <c r="AF592" s="476"/>
      <c r="AL592" s="379"/>
      <c r="AM592" s="417"/>
    </row>
    <row r="593" spans="8:39" s="466" customFormat="1" ht="13.5" hidden="1" x14ac:dyDescent="0.15">
      <c r="H593" s="467"/>
      <c r="M593" s="468"/>
      <c r="N593" s="467"/>
      <c r="Q593" s="486"/>
      <c r="R593" s="467"/>
      <c r="S593" s="486"/>
      <c r="X593" s="474"/>
      <c r="AB593" s="476"/>
      <c r="AC593" s="476"/>
      <c r="AD593" s="476"/>
      <c r="AE593" s="476"/>
      <c r="AF593" s="476"/>
      <c r="AL593" s="379"/>
      <c r="AM593" s="417"/>
    </row>
    <row r="594" spans="8:39" s="466" customFormat="1" ht="13.5" hidden="1" x14ac:dyDescent="0.15">
      <c r="H594" s="467"/>
      <c r="M594" s="468"/>
      <c r="N594" s="467"/>
      <c r="Q594" s="486"/>
      <c r="R594" s="467"/>
      <c r="S594" s="486"/>
      <c r="X594" s="474"/>
      <c r="AB594" s="476"/>
      <c r="AC594" s="476"/>
      <c r="AD594" s="476"/>
      <c r="AE594" s="476"/>
      <c r="AF594" s="476"/>
      <c r="AL594" s="379"/>
      <c r="AM594" s="417"/>
    </row>
    <row r="595" spans="8:39" s="466" customFormat="1" ht="13.5" hidden="1" x14ac:dyDescent="0.15">
      <c r="H595" s="467"/>
      <c r="M595" s="468"/>
      <c r="N595" s="467"/>
      <c r="Q595" s="486"/>
      <c r="R595" s="467"/>
      <c r="S595" s="486"/>
      <c r="X595" s="474"/>
      <c r="AB595" s="476"/>
      <c r="AC595" s="476"/>
      <c r="AD595" s="476"/>
      <c r="AE595" s="476"/>
      <c r="AF595" s="476"/>
      <c r="AL595" s="379"/>
      <c r="AM595" s="417"/>
    </row>
    <row r="596" spans="8:39" s="466" customFormat="1" ht="13.5" hidden="1" x14ac:dyDescent="0.15">
      <c r="H596" s="467"/>
      <c r="M596" s="468"/>
      <c r="N596" s="467"/>
      <c r="Q596" s="486"/>
      <c r="R596" s="467"/>
      <c r="S596" s="486"/>
      <c r="X596" s="474"/>
      <c r="AB596" s="476"/>
      <c r="AC596" s="476"/>
      <c r="AD596" s="476"/>
      <c r="AE596" s="476"/>
      <c r="AF596" s="476"/>
      <c r="AL596" s="379"/>
      <c r="AM596" s="417"/>
    </row>
    <row r="597" spans="8:39" s="466" customFormat="1" ht="13.5" hidden="1" x14ac:dyDescent="0.15">
      <c r="H597" s="467"/>
      <c r="M597" s="468"/>
      <c r="N597" s="467"/>
      <c r="Q597" s="486"/>
      <c r="R597" s="467"/>
      <c r="S597" s="486"/>
      <c r="X597" s="474"/>
      <c r="AB597" s="476"/>
      <c r="AC597" s="476"/>
      <c r="AD597" s="476"/>
      <c r="AE597" s="476"/>
      <c r="AF597" s="476"/>
      <c r="AL597" s="379"/>
      <c r="AM597" s="417"/>
    </row>
    <row r="598" spans="8:39" s="466" customFormat="1" ht="13.5" hidden="1" x14ac:dyDescent="0.15">
      <c r="H598" s="467"/>
      <c r="M598" s="468"/>
      <c r="N598" s="467"/>
      <c r="Q598" s="486"/>
      <c r="R598" s="467"/>
      <c r="S598" s="486"/>
      <c r="X598" s="474"/>
      <c r="AB598" s="476"/>
      <c r="AC598" s="476"/>
      <c r="AD598" s="476"/>
      <c r="AE598" s="476"/>
      <c r="AF598" s="476"/>
      <c r="AL598" s="379"/>
      <c r="AM598" s="417"/>
    </row>
    <row r="599" spans="8:39" s="466" customFormat="1" ht="13.5" hidden="1" x14ac:dyDescent="0.15">
      <c r="H599" s="467"/>
      <c r="M599" s="468"/>
      <c r="N599" s="467"/>
      <c r="Q599" s="486"/>
      <c r="R599" s="467"/>
      <c r="S599" s="486"/>
      <c r="X599" s="474"/>
      <c r="AB599" s="476"/>
      <c r="AC599" s="476"/>
      <c r="AD599" s="476"/>
      <c r="AE599" s="476"/>
      <c r="AF599" s="476"/>
      <c r="AL599" s="379"/>
      <c r="AM599" s="417"/>
    </row>
    <row r="600" spans="8:39" s="466" customFormat="1" ht="13.5" hidden="1" x14ac:dyDescent="0.15">
      <c r="H600" s="467"/>
      <c r="M600" s="468"/>
      <c r="N600" s="467"/>
      <c r="Q600" s="486"/>
      <c r="R600" s="467"/>
      <c r="S600" s="486"/>
      <c r="X600" s="474"/>
      <c r="AB600" s="476"/>
      <c r="AC600" s="476"/>
      <c r="AD600" s="476"/>
      <c r="AE600" s="476"/>
      <c r="AF600" s="476"/>
      <c r="AL600" s="379"/>
      <c r="AM600" s="417"/>
    </row>
    <row r="601" spans="8:39" s="466" customFormat="1" ht="13.5" hidden="1" x14ac:dyDescent="0.15">
      <c r="H601" s="467"/>
      <c r="M601" s="468"/>
      <c r="N601" s="467"/>
      <c r="Q601" s="486"/>
      <c r="R601" s="467"/>
      <c r="S601" s="486"/>
      <c r="X601" s="474"/>
      <c r="AB601" s="476"/>
      <c r="AC601" s="476"/>
      <c r="AD601" s="476"/>
      <c r="AE601" s="476"/>
      <c r="AF601" s="476"/>
      <c r="AL601" s="379"/>
      <c r="AM601" s="417"/>
    </row>
    <row r="602" spans="8:39" s="466" customFormat="1" ht="13.5" hidden="1" x14ac:dyDescent="0.15">
      <c r="H602" s="467"/>
      <c r="M602" s="468"/>
      <c r="N602" s="467"/>
      <c r="Q602" s="486"/>
      <c r="R602" s="467"/>
      <c r="S602" s="486"/>
      <c r="X602" s="474"/>
      <c r="AB602" s="476"/>
      <c r="AC602" s="476"/>
      <c r="AD602" s="476"/>
      <c r="AE602" s="476"/>
      <c r="AF602" s="476"/>
      <c r="AL602" s="379"/>
      <c r="AM602" s="417"/>
    </row>
    <row r="603" spans="8:39" s="466" customFormat="1" ht="13.5" hidden="1" x14ac:dyDescent="0.15">
      <c r="H603" s="467"/>
      <c r="M603" s="468"/>
      <c r="N603" s="467"/>
      <c r="Q603" s="486"/>
      <c r="R603" s="467"/>
      <c r="S603" s="486"/>
      <c r="X603" s="474"/>
      <c r="AB603" s="476"/>
      <c r="AC603" s="476"/>
      <c r="AD603" s="476"/>
      <c r="AE603" s="476"/>
      <c r="AF603" s="476"/>
      <c r="AL603" s="379"/>
      <c r="AM603" s="417"/>
    </row>
    <row r="604" spans="8:39" s="466" customFormat="1" ht="13.5" hidden="1" x14ac:dyDescent="0.15">
      <c r="H604" s="467"/>
      <c r="M604" s="468"/>
      <c r="N604" s="467"/>
      <c r="Q604" s="486"/>
      <c r="R604" s="467"/>
      <c r="S604" s="486"/>
      <c r="X604" s="474"/>
      <c r="AB604" s="476"/>
      <c r="AC604" s="476"/>
      <c r="AD604" s="476"/>
      <c r="AE604" s="476"/>
      <c r="AF604" s="476"/>
      <c r="AL604" s="379"/>
      <c r="AM604" s="417"/>
    </row>
    <row r="605" spans="8:39" s="466" customFormat="1" ht="13.5" hidden="1" x14ac:dyDescent="0.15">
      <c r="H605" s="467"/>
      <c r="M605" s="468"/>
      <c r="N605" s="467"/>
      <c r="Q605" s="486"/>
      <c r="R605" s="467"/>
      <c r="S605" s="486"/>
      <c r="X605" s="474"/>
      <c r="AB605" s="476"/>
      <c r="AC605" s="476"/>
      <c r="AD605" s="476"/>
      <c r="AE605" s="476"/>
      <c r="AF605" s="476"/>
      <c r="AL605" s="379"/>
      <c r="AM605" s="417"/>
    </row>
    <row r="606" spans="8:39" s="466" customFormat="1" ht="13.5" hidden="1" x14ac:dyDescent="0.15">
      <c r="H606" s="467"/>
      <c r="M606" s="468"/>
      <c r="N606" s="467"/>
      <c r="Q606" s="486"/>
      <c r="R606" s="467"/>
      <c r="S606" s="486"/>
      <c r="X606" s="474"/>
      <c r="AB606" s="476"/>
      <c r="AC606" s="476"/>
      <c r="AD606" s="476"/>
      <c r="AE606" s="476"/>
      <c r="AF606" s="476"/>
      <c r="AL606" s="379"/>
      <c r="AM606" s="417"/>
    </row>
    <row r="607" spans="8:39" s="466" customFormat="1" ht="13.5" hidden="1" x14ac:dyDescent="0.15">
      <c r="H607" s="467"/>
      <c r="M607" s="468"/>
      <c r="N607" s="467"/>
      <c r="Q607" s="486"/>
      <c r="R607" s="467"/>
      <c r="S607" s="486"/>
      <c r="X607" s="474"/>
      <c r="AB607" s="476"/>
      <c r="AC607" s="476"/>
      <c r="AD607" s="476"/>
      <c r="AE607" s="476"/>
      <c r="AF607" s="476"/>
      <c r="AL607" s="379"/>
      <c r="AM607" s="417"/>
    </row>
    <row r="608" spans="8:39" s="466" customFormat="1" ht="13.5" hidden="1" x14ac:dyDescent="0.15">
      <c r="H608" s="467"/>
      <c r="M608" s="468"/>
      <c r="N608" s="467"/>
      <c r="Q608" s="486"/>
      <c r="R608" s="467"/>
      <c r="S608" s="486"/>
      <c r="X608" s="474"/>
      <c r="AB608" s="476"/>
      <c r="AC608" s="476"/>
      <c r="AD608" s="476"/>
      <c r="AE608" s="476"/>
      <c r="AF608" s="476"/>
      <c r="AL608" s="379"/>
      <c r="AM608" s="417"/>
    </row>
    <row r="609" spans="8:39" s="466" customFormat="1" ht="13.5" hidden="1" x14ac:dyDescent="0.15">
      <c r="H609" s="467"/>
      <c r="M609" s="468"/>
      <c r="N609" s="467"/>
      <c r="Q609" s="486"/>
      <c r="R609" s="467"/>
      <c r="S609" s="486"/>
      <c r="X609" s="474"/>
      <c r="AB609" s="476"/>
      <c r="AC609" s="476"/>
      <c r="AD609" s="476"/>
      <c r="AE609" s="476"/>
      <c r="AF609" s="476"/>
      <c r="AL609" s="379"/>
      <c r="AM609" s="417"/>
    </row>
    <row r="610" spans="8:39" s="466" customFormat="1" ht="13.5" hidden="1" x14ac:dyDescent="0.15">
      <c r="H610" s="467"/>
      <c r="M610" s="468"/>
      <c r="N610" s="467"/>
      <c r="Q610" s="486"/>
      <c r="R610" s="467"/>
      <c r="S610" s="486"/>
      <c r="X610" s="474"/>
      <c r="AB610" s="476"/>
      <c r="AC610" s="476"/>
      <c r="AD610" s="476"/>
      <c r="AE610" s="476"/>
      <c r="AF610" s="476"/>
      <c r="AL610" s="379"/>
      <c r="AM610" s="417"/>
    </row>
    <row r="611" spans="8:39" s="466" customFormat="1" ht="13.5" hidden="1" x14ac:dyDescent="0.15">
      <c r="H611" s="467"/>
      <c r="M611" s="468"/>
      <c r="N611" s="467"/>
      <c r="Q611" s="486"/>
      <c r="R611" s="467"/>
      <c r="S611" s="486"/>
      <c r="X611" s="474"/>
      <c r="AB611" s="476"/>
      <c r="AC611" s="476"/>
      <c r="AD611" s="476"/>
      <c r="AE611" s="476"/>
      <c r="AF611" s="476"/>
      <c r="AL611" s="379"/>
      <c r="AM611" s="417"/>
    </row>
    <row r="612" spans="8:39" s="466" customFormat="1" ht="13.5" hidden="1" x14ac:dyDescent="0.15">
      <c r="H612" s="467"/>
      <c r="M612" s="468"/>
      <c r="N612" s="467"/>
      <c r="Q612" s="486"/>
      <c r="R612" s="467"/>
      <c r="S612" s="486"/>
      <c r="X612" s="474"/>
      <c r="AB612" s="476"/>
      <c r="AC612" s="476"/>
      <c r="AD612" s="476"/>
      <c r="AE612" s="476"/>
      <c r="AF612" s="476"/>
      <c r="AL612" s="379"/>
      <c r="AM612" s="417"/>
    </row>
    <row r="613" spans="8:39" s="466" customFormat="1" ht="13.5" hidden="1" x14ac:dyDescent="0.15">
      <c r="H613" s="467"/>
      <c r="M613" s="468"/>
      <c r="N613" s="467"/>
      <c r="Q613" s="486"/>
      <c r="R613" s="467"/>
      <c r="S613" s="486"/>
      <c r="X613" s="474"/>
      <c r="AB613" s="476"/>
      <c r="AC613" s="476"/>
      <c r="AD613" s="476"/>
      <c r="AE613" s="476"/>
      <c r="AF613" s="476"/>
      <c r="AL613" s="379"/>
      <c r="AM613" s="417"/>
    </row>
    <row r="614" spans="8:39" s="466" customFormat="1" ht="13.5" hidden="1" x14ac:dyDescent="0.15">
      <c r="H614" s="467"/>
      <c r="M614" s="468"/>
      <c r="N614" s="467"/>
      <c r="Q614" s="486"/>
      <c r="R614" s="467"/>
      <c r="S614" s="486"/>
      <c r="X614" s="474"/>
      <c r="AB614" s="476"/>
      <c r="AC614" s="476"/>
      <c r="AD614" s="476"/>
      <c r="AE614" s="476"/>
      <c r="AF614" s="476"/>
      <c r="AL614" s="379"/>
      <c r="AM614" s="417"/>
    </row>
    <row r="615" spans="8:39" s="466" customFormat="1" ht="13.5" hidden="1" x14ac:dyDescent="0.15">
      <c r="H615" s="467"/>
      <c r="M615" s="468"/>
      <c r="N615" s="467"/>
      <c r="Q615" s="486"/>
      <c r="R615" s="467"/>
      <c r="S615" s="486"/>
      <c r="X615" s="474"/>
      <c r="AB615" s="476"/>
      <c r="AC615" s="476"/>
      <c r="AD615" s="476"/>
      <c r="AE615" s="476"/>
      <c r="AF615" s="476"/>
      <c r="AL615" s="379"/>
      <c r="AM615" s="417"/>
    </row>
    <row r="616" spans="8:39" s="466" customFormat="1" ht="13.5" hidden="1" x14ac:dyDescent="0.15">
      <c r="H616" s="467"/>
      <c r="M616" s="468"/>
      <c r="N616" s="467"/>
      <c r="Q616" s="486"/>
      <c r="R616" s="467"/>
      <c r="S616" s="486"/>
      <c r="X616" s="474"/>
      <c r="AB616" s="476"/>
      <c r="AC616" s="476"/>
      <c r="AD616" s="476"/>
      <c r="AE616" s="476"/>
      <c r="AF616" s="476"/>
      <c r="AL616" s="379"/>
      <c r="AM616" s="417"/>
    </row>
    <row r="617" spans="8:39" s="466" customFormat="1" ht="13.5" hidden="1" x14ac:dyDescent="0.15">
      <c r="H617" s="467"/>
      <c r="M617" s="468"/>
      <c r="N617" s="467"/>
      <c r="Q617" s="486"/>
      <c r="R617" s="467"/>
      <c r="S617" s="486"/>
      <c r="X617" s="474"/>
      <c r="AB617" s="476"/>
      <c r="AC617" s="476"/>
      <c r="AD617" s="476"/>
      <c r="AE617" s="476"/>
      <c r="AF617" s="476"/>
      <c r="AL617" s="379"/>
      <c r="AM617" s="417"/>
    </row>
    <row r="618" spans="8:39" s="466" customFormat="1" ht="13.5" hidden="1" x14ac:dyDescent="0.15">
      <c r="H618" s="467"/>
      <c r="M618" s="468"/>
      <c r="N618" s="467"/>
      <c r="Q618" s="486"/>
      <c r="R618" s="467"/>
      <c r="S618" s="486"/>
      <c r="X618" s="474"/>
      <c r="AB618" s="476"/>
      <c r="AC618" s="476"/>
      <c r="AD618" s="476"/>
      <c r="AE618" s="476"/>
      <c r="AF618" s="476"/>
      <c r="AL618" s="379"/>
      <c r="AM618" s="417"/>
    </row>
    <row r="619" spans="8:39" s="466" customFormat="1" ht="13.5" hidden="1" x14ac:dyDescent="0.15">
      <c r="H619" s="467"/>
      <c r="M619" s="468"/>
      <c r="N619" s="467"/>
      <c r="Q619" s="486"/>
      <c r="R619" s="467"/>
      <c r="S619" s="486"/>
      <c r="X619" s="474"/>
      <c r="AB619" s="476"/>
      <c r="AC619" s="476"/>
      <c r="AD619" s="476"/>
      <c r="AE619" s="476"/>
      <c r="AF619" s="476"/>
      <c r="AL619" s="379"/>
      <c r="AM619" s="417"/>
    </row>
    <row r="620" spans="8:39" s="466" customFormat="1" ht="13.5" hidden="1" x14ac:dyDescent="0.15">
      <c r="H620" s="467"/>
      <c r="M620" s="468"/>
      <c r="N620" s="467"/>
      <c r="Q620" s="486"/>
      <c r="R620" s="467"/>
      <c r="S620" s="486"/>
      <c r="X620" s="474"/>
      <c r="AB620" s="476"/>
      <c r="AC620" s="476"/>
      <c r="AD620" s="476"/>
      <c r="AE620" s="476"/>
      <c r="AF620" s="476"/>
      <c r="AL620" s="379"/>
      <c r="AM620" s="417"/>
    </row>
    <row r="621" spans="8:39" s="466" customFormat="1" ht="13.5" hidden="1" x14ac:dyDescent="0.15">
      <c r="H621" s="467"/>
      <c r="M621" s="468"/>
      <c r="N621" s="467"/>
      <c r="Q621" s="486"/>
      <c r="R621" s="467"/>
      <c r="S621" s="486"/>
      <c r="X621" s="474"/>
      <c r="AB621" s="476"/>
      <c r="AC621" s="476"/>
      <c r="AD621" s="476"/>
      <c r="AE621" s="476"/>
      <c r="AF621" s="476"/>
      <c r="AL621" s="379"/>
      <c r="AM621" s="417"/>
    </row>
    <row r="622" spans="8:39" s="466" customFormat="1" ht="13.5" hidden="1" x14ac:dyDescent="0.15">
      <c r="H622" s="467"/>
      <c r="M622" s="468"/>
      <c r="N622" s="467"/>
      <c r="Q622" s="486"/>
      <c r="R622" s="467"/>
      <c r="S622" s="486"/>
      <c r="X622" s="474"/>
      <c r="AB622" s="476"/>
      <c r="AC622" s="476"/>
      <c r="AD622" s="476"/>
      <c r="AE622" s="476"/>
      <c r="AF622" s="476"/>
      <c r="AL622" s="379"/>
      <c r="AM622" s="417"/>
    </row>
    <row r="623" spans="8:39" s="466" customFormat="1" ht="13.5" hidden="1" x14ac:dyDescent="0.15">
      <c r="H623" s="467"/>
      <c r="M623" s="468"/>
      <c r="N623" s="467"/>
      <c r="Q623" s="486"/>
      <c r="R623" s="467"/>
      <c r="S623" s="486"/>
      <c r="X623" s="474"/>
      <c r="AB623" s="476"/>
      <c r="AC623" s="476"/>
      <c r="AD623" s="476"/>
      <c r="AE623" s="476"/>
      <c r="AF623" s="476"/>
      <c r="AL623" s="379"/>
      <c r="AM623" s="417"/>
    </row>
    <row r="624" spans="8:39" s="466" customFormat="1" ht="13.5" hidden="1" x14ac:dyDescent="0.15">
      <c r="H624" s="467"/>
      <c r="M624" s="468"/>
      <c r="N624" s="467"/>
      <c r="Q624" s="486"/>
      <c r="R624" s="467"/>
      <c r="S624" s="486"/>
      <c r="X624" s="474"/>
      <c r="AB624" s="476"/>
      <c r="AC624" s="476"/>
      <c r="AD624" s="476"/>
      <c r="AE624" s="476"/>
      <c r="AF624" s="476"/>
      <c r="AL624" s="379"/>
      <c r="AM624" s="417"/>
    </row>
    <row r="625" spans="8:39" s="466" customFormat="1" ht="13.5" hidden="1" x14ac:dyDescent="0.15">
      <c r="H625" s="467"/>
      <c r="M625" s="468"/>
      <c r="N625" s="467"/>
      <c r="Q625" s="486"/>
      <c r="R625" s="467"/>
      <c r="S625" s="486"/>
      <c r="X625" s="474"/>
      <c r="AB625" s="476"/>
      <c r="AC625" s="476"/>
      <c r="AD625" s="476"/>
      <c r="AE625" s="476"/>
      <c r="AF625" s="476"/>
      <c r="AL625" s="379"/>
      <c r="AM625" s="417"/>
    </row>
    <row r="626" spans="8:39" s="466" customFormat="1" ht="13.5" hidden="1" x14ac:dyDescent="0.15">
      <c r="H626" s="467"/>
      <c r="M626" s="468"/>
      <c r="N626" s="467"/>
      <c r="Q626" s="486"/>
      <c r="R626" s="467"/>
      <c r="S626" s="486"/>
      <c r="X626" s="474"/>
      <c r="AB626" s="476"/>
      <c r="AC626" s="476"/>
      <c r="AD626" s="476"/>
      <c r="AE626" s="476"/>
      <c r="AF626" s="476"/>
      <c r="AL626" s="379"/>
      <c r="AM626" s="417"/>
    </row>
    <row r="627" spans="8:39" s="466" customFormat="1" ht="13.5" hidden="1" x14ac:dyDescent="0.15">
      <c r="H627" s="467"/>
      <c r="M627" s="468"/>
      <c r="N627" s="467"/>
      <c r="Q627" s="486"/>
      <c r="R627" s="467"/>
      <c r="S627" s="486"/>
      <c r="X627" s="474"/>
      <c r="AB627" s="476"/>
      <c r="AC627" s="476"/>
      <c r="AD627" s="476"/>
      <c r="AE627" s="476"/>
      <c r="AF627" s="476"/>
      <c r="AL627" s="379"/>
      <c r="AM627" s="417"/>
    </row>
    <row r="628" spans="8:39" s="466" customFormat="1" ht="13.5" hidden="1" x14ac:dyDescent="0.15">
      <c r="H628" s="467"/>
      <c r="M628" s="468"/>
      <c r="N628" s="467"/>
      <c r="Q628" s="486"/>
      <c r="R628" s="467"/>
      <c r="S628" s="486"/>
      <c r="X628" s="474"/>
      <c r="AB628" s="476"/>
      <c r="AC628" s="476"/>
      <c r="AD628" s="476"/>
      <c r="AE628" s="476"/>
      <c r="AF628" s="476"/>
      <c r="AL628" s="379"/>
      <c r="AM628" s="417"/>
    </row>
    <row r="629" spans="8:39" s="466" customFormat="1" ht="13.5" hidden="1" x14ac:dyDescent="0.15">
      <c r="H629" s="467"/>
      <c r="M629" s="468"/>
      <c r="N629" s="467"/>
      <c r="Q629" s="486"/>
      <c r="R629" s="467"/>
      <c r="S629" s="486"/>
      <c r="X629" s="474"/>
      <c r="AB629" s="476"/>
      <c r="AC629" s="476"/>
      <c r="AD629" s="476"/>
      <c r="AE629" s="476"/>
      <c r="AF629" s="476"/>
      <c r="AL629" s="379"/>
      <c r="AM629" s="417"/>
    </row>
    <row r="630" spans="8:39" s="466" customFormat="1" ht="13.5" hidden="1" x14ac:dyDescent="0.15">
      <c r="H630" s="467"/>
      <c r="M630" s="468"/>
      <c r="N630" s="467"/>
      <c r="Q630" s="486"/>
      <c r="R630" s="467"/>
      <c r="S630" s="486"/>
      <c r="X630" s="474"/>
      <c r="AB630" s="476"/>
      <c r="AC630" s="476"/>
      <c r="AD630" s="476"/>
      <c r="AE630" s="476"/>
      <c r="AF630" s="476"/>
      <c r="AL630" s="379"/>
      <c r="AM630" s="417"/>
    </row>
    <row r="631" spans="8:39" s="466" customFormat="1" ht="13.5" hidden="1" x14ac:dyDescent="0.15">
      <c r="H631" s="467"/>
      <c r="M631" s="468"/>
      <c r="N631" s="467"/>
      <c r="Q631" s="486"/>
      <c r="R631" s="467"/>
      <c r="S631" s="486"/>
      <c r="X631" s="474"/>
      <c r="AB631" s="476"/>
      <c r="AC631" s="476"/>
      <c r="AD631" s="476"/>
      <c r="AE631" s="476"/>
      <c r="AF631" s="476"/>
      <c r="AL631" s="379"/>
      <c r="AM631" s="417"/>
    </row>
    <row r="632" spans="8:39" s="466" customFormat="1" ht="13.5" hidden="1" x14ac:dyDescent="0.15">
      <c r="H632" s="467"/>
      <c r="M632" s="468"/>
      <c r="N632" s="467"/>
      <c r="Q632" s="486"/>
      <c r="R632" s="467"/>
      <c r="S632" s="486"/>
      <c r="X632" s="474"/>
      <c r="AB632" s="476"/>
      <c r="AC632" s="476"/>
      <c r="AD632" s="476"/>
      <c r="AE632" s="476"/>
      <c r="AF632" s="476"/>
      <c r="AL632" s="379"/>
      <c r="AM632" s="417"/>
    </row>
    <row r="633" spans="8:39" s="466" customFormat="1" ht="13.5" hidden="1" x14ac:dyDescent="0.15">
      <c r="H633" s="467"/>
      <c r="M633" s="468"/>
      <c r="N633" s="467"/>
      <c r="Q633" s="486"/>
      <c r="R633" s="467"/>
      <c r="S633" s="486"/>
      <c r="X633" s="474"/>
      <c r="AB633" s="476"/>
      <c r="AC633" s="476"/>
      <c r="AD633" s="476"/>
      <c r="AE633" s="476"/>
      <c r="AF633" s="476"/>
      <c r="AL633" s="379"/>
      <c r="AM633" s="417"/>
    </row>
    <row r="634" spans="8:39" s="466" customFormat="1" ht="13.5" hidden="1" x14ac:dyDescent="0.15">
      <c r="H634" s="467"/>
      <c r="M634" s="468"/>
      <c r="N634" s="467"/>
      <c r="Q634" s="486"/>
      <c r="R634" s="467"/>
      <c r="S634" s="486"/>
      <c r="X634" s="474"/>
      <c r="AB634" s="476"/>
      <c r="AC634" s="476"/>
      <c r="AD634" s="476"/>
      <c r="AE634" s="476"/>
      <c r="AF634" s="476"/>
      <c r="AL634" s="379"/>
      <c r="AM634" s="417"/>
    </row>
    <row r="635" spans="8:39" s="466" customFormat="1" ht="13.5" hidden="1" x14ac:dyDescent="0.15">
      <c r="H635" s="467"/>
      <c r="M635" s="468"/>
      <c r="N635" s="467"/>
      <c r="Q635" s="486"/>
      <c r="R635" s="467"/>
      <c r="S635" s="486"/>
      <c r="X635" s="474"/>
      <c r="AB635" s="476"/>
      <c r="AC635" s="476"/>
      <c r="AD635" s="476"/>
      <c r="AE635" s="476"/>
      <c r="AF635" s="476"/>
      <c r="AL635" s="379"/>
      <c r="AM635" s="417"/>
    </row>
    <row r="636" spans="8:39" s="466" customFormat="1" ht="13.5" hidden="1" x14ac:dyDescent="0.15">
      <c r="H636" s="467"/>
      <c r="M636" s="468"/>
      <c r="N636" s="467"/>
      <c r="Q636" s="486"/>
      <c r="R636" s="467"/>
      <c r="S636" s="486"/>
      <c r="X636" s="474"/>
      <c r="AB636" s="476"/>
      <c r="AC636" s="476"/>
      <c r="AD636" s="476"/>
      <c r="AE636" s="476"/>
      <c r="AF636" s="476"/>
      <c r="AL636" s="379"/>
      <c r="AM636" s="417"/>
    </row>
    <row r="637" spans="8:39" s="466" customFormat="1" ht="13.5" hidden="1" x14ac:dyDescent="0.15">
      <c r="H637" s="467"/>
      <c r="M637" s="468"/>
      <c r="N637" s="467"/>
      <c r="Q637" s="486"/>
      <c r="R637" s="467"/>
      <c r="S637" s="486"/>
      <c r="X637" s="474"/>
      <c r="AB637" s="476"/>
      <c r="AC637" s="476"/>
      <c r="AD637" s="476"/>
      <c r="AE637" s="476"/>
      <c r="AF637" s="476"/>
      <c r="AL637" s="379"/>
      <c r="AM637" s="417"/>
    </row>
    <row r="638" spans="8:39" s="466" customFormat="1" ht="13.5" hidden="1" x14ac:dyDescent="0.15">
      <c r="H638" s="467"/>
      <c r="M638" s="468"/>
      <c r="N638" s="467"/>
      <c r="Q638" s="486"/>
      <c r="R638" s="467"/>
      <c r="S638" s="486"/>
      <c r="X638" s="474"/>
      <c r="AB638" s="476"/>
      <c r="AC638" s="476"/>
      <c r="AD638" s="476"/>
      <c r="AE638" s="476"/>
      <c r="AF638" s="476"/>
      <c r="AL638" s="379"/>
      <c r="AM638" s="417"/>
    </row>
    <row r="639" spans="8:39" s="466" customFormat="1" ht="13.5" hidden="1" x14ac:dyDescent="0.15">
      <c r="H639" s="467"/>
      <c r="M639" s="468"/>
      <c r="N639" s="467"/>
      <c r="Q639" s="486"/>
      <c r="R639" s="467"/>
      <c r="S639" s="486"/>
      <c r="X639" s="474"/>
      <c r="AB639" s="476"/>
      <c r="AC639" s="476"/>
      <c r="AD639" s="476"/>
      <c r="AE639" s="476"/>
      <c r="AF639" s="476"/>
      <c r="AL639" s="379"/>
      <c r="AM639" s="417"/>
    </row>
    <row r="640" spans="8:39" s="466" customFormat="1" ht="13.5" hidden="1" x14ac:dyDescent="0.15">
      <c r="H640" s="467"/>
      <c r="M640" s="468"/>
      <c r="N640" s="467"/>
      <c r="Q640" s="486"/>
      <c r="R640" s="467"/>
      <c r="S640" s="486"/>
      <c r="X640" s="474"/>
      <c r="AB640" s="476"/>
      <c r="AC640" s="476"/>
      <c r="AD640" s="476"/>
      <c r="AE640" s="476"/>
      <c r="AF640" s="476"/>
      <c r="AL640" s="379"/>
      <c r="AM640" s="417"/>
    </row>
    <row r="641" spans="8:39" s="466" customFormat="1" ht="13.5" hidden="1" x14ac:dyDescent="0.15">
      <c r="H641" s="467"/>
      <c r="M641" s="468"/>
      <c r="N641" s="467"/>
      <c r="Q641" s="486"/>
      <c r="R641" s="467"/>
      <c r="S641" s="486"/>
      <c r="X641" s="474"/>
      <c r="AB641" s="476"/>
      <c r="AC641" s="476"/>
      <c r="AD641" s="476"/>
      <c r="AE641" s="476"/>
      <c r="AF641" s="476"/>
      <c r="AL641" s="379"/>
      <c r="AM641" s="417"/>
    </row>
    <row r="642" spans="8:39" s="466" customFormat="1" ht="13.5" hidden="1" x14ac:dyDescent="0.15">
      <c r="H642" s="467"/>
      <c r="M642" s="468"/>
      <c r="N642" s="467"/>
      <c r="Q642" s="486"/>
      <c r="R642" s="467"/>
      <c r="S642" s="486"/>
      <c r="X642" s="474"/>
      <c r="AB642" s="476"/>
      <c r="AC642" s="476"/>
      <c r="AD642" s="476"/>
      <c r="AE642" s="476"/>
      <c r="AF642" s="476"/>
      <c r="AL642" s="379"/>
      <c r="AM642" s="417"/>
    </row>
    <row r="643" spans="8:39" s="466" customFormat="1" ht="13.5" hidden="1" x14ac:dyDescent="0.15">
      <c r="H643" s="467"/>
      <c r="M643" s="468"/>
      <c r="N643" s="467"/>
      <c r="Q643" s="486"/>
      <c r="R643" s="467"/>
      <c r="S643" s="486"/>
      <c r="X643" s="474"/>
      <c r="AB643" s="476"/>
      <c r="AC643" s="476"/>
      <c r="AD643" s="476"/>
      <c r="AE643" s="476"/>
      <c r="AF643" s="476"/>
      <c r="AL643" s="379"/>
      <c r="AM643" s="417"/>
    </row>
    <row r="644" spans="8:39" s="466" customFormat="1" ht="13.5" hidden="1" x14ac:dyDescent="0.15">
      <c r="H644" s="467"/>
      <c r="M644" s="468"/>
      <c r="N644" s="467"/>
      <c r="Q644" s="486"/>
      <c r="R644" s="467"/>
      <c r="S644" s="486"/>
      <c r="X644" s="474"/>
      <c r="AB644" s="476"/>
      <c r="AC644" s="476"/>
      <c r="AD644" s="476"/>
      <c r="AE644" s="476"/>
      <c r="AF644" s="476"/>
      <c r="AL644" s="379"/>
      <c r="AM644" s="417"/>
    </row>
    <row r="645" spans="8:39" s="466" customFormat="1" ht="13.5" hidden="1" x14ac:dyDescent="0.15">
      <c r="H645" s="467"/>
      <c r="M645" s="468"/>
      <c r="N645" s="467"/>
      <c r="Q645" s="486"/>
      <c r="R645" s="467"/>
      <c r="S645" s="486"/>
      <c r="X645" s="474"/>
      <c r="AB645" s="476"/>
      <c r="AC645" s="476"/>
      <c r="AD645" s="476"/>
      <c r="AE645" s="476"/>
      <c r="AF645" s="476"/>
      <c r="AL645" s="379"/>
      <c r="AM645" s="417"/>
    </row>
    <row r="646" spans="8:39" s="466" customFormat="1" ht="13.5" hidden="1" x14ac:dyDescent="0.15">
      <c r="H646" s="467"/>
      <c r="M646" s="468"/>
      <c r="N646" s="467"/>
      <c r="Q646" s="486"/>
      <c r="R646" s="467"/>
      <c r="S646" s="486"/>
      <c r="X646" s="474"/>
      <c r="AB646" s="476"/>
      <c r="AC646" s="476"/>
      <c r="AD646" s="476"/>
      <c r="AE646" s="476"/>
      <c r="AF646" s="476"/>
      <c r="AL646" s="379"/>
      <c r="AM646" s="417"/>
    </row>
    <row r="647" spans="8:39" s="466" customFormat="1" ht="13.5" hidden="1" x14ac:dyDescent="0.15">
      <c r="H647" s="467"/>
      <c r="M647" s="468"/>
      <c r="N647" s="467"/>
      <c r="Q647" s="486"/>
      <c r="R647" s="467"/>
      <c r="S647" s="486"/>
      <c r="X647" s="474"/>
      <c r="AB647" s="476"/>
      <c r="AC647" s="476"/>
      <c r="AD647" s="476"/>
      <c r="AE647" s="476"/>
      <c r="AF647" s="476"/>
      <c r="AL647" s="379"/>
      <c r="AM647" s="417"/>
    </row>
    <row r="648" spans="8:39" s="466" customFormat="1" ht="13.5" hidden="1" x14ac:dyDescent="0.15">
      <c r="H648" s="467"/>
      <c r="M648" s="468"/>
      <c r="N648" s="467"/>
      <c r="Q648" s="486"/>
      <c r="R648" s="467"/>
      <c r="S648" s="486"/>
      <c r="X648" s="474"/>
      <c r="AB648" s="476"/>
      <c r="AC648" s="476"/>
      <c r="AD648" s="476"/>
      <c r="AE648" s="476"/>
      <c r="AF648" s="476"/>
      <c r="AL648" s="379"/>
      <c r="AM648" s="417"/>
    </row>
    <row r="649" spans="8:39" s="466" customFormat="1" ht="13.5" hidden="1" x14ac:dyDescent="0.15">
      <c r="H649" s="467"/>
      <c r="M649" s="468"/>
      <c r="N649" s="467"/>
      <c r="Q649" s="486"/>
      <c r="R649" s="467"/>
      <c r="S649" s="486"/>
      <c r="X649" s="474"/>
      <c r="AB649" s="476"/>
      <c r="AC649" s="476"/>
      <c r="AD649" s="476"/>
      <c r="AE649" s="476"/>
      <c r="AF649" s="476"/>
      <c r="AL649" s="379"/>
      <c r="AM649" s="417"/>
    </row>
    <row r="650" spans="8:39" s="466" customFormat="1" ht="13.5" hidden="1" x14ac:dyDescent="0.15">
      <c r="H650" s="467"/>
      <c r="M650" s="468"/>
      <c r="N650" s="467"/>
      <c r="Q650" s="486"/>
      <c r="R650" s="467"/>
      <c r="S650" s="486"/>
      <c r="X650" s="474"/>
      <c r="AB650" s="476"/>
      <c r="AC650" s="476"/>
      <c r="AD650" s="476"/>
      <c r="AE650" s="476"/>
      <c r="AF650" s="476"/>
      <c r="AL650" s="379"/>
      <c r="AM650" s="417"/>
    </row>
    <row r="651" spans="8:39" s="466" customFormat="1" ht="13.5" hidden="1" x14ac:dyDescent="0.15">
      <c r="H651" s="467"/>
      <c r="M651" s="468"/>
      <c r="N651" s="467"/>
      <c r="Q651" s="486"/>
      <c r="R651" s="467"/>
      <c r="S651" s="486"/>
      <c r="X651" s="474"/>
      <c r="AB651" s="476"/>
      <c r="AC651" s="476"/>
      <c r="AD651" s="476"/>
      <c r="AE651" s="476"/>
      <c r="AF651" s="476"/>
      <c r="AL651" s="379"/>
      <c r="AM651" s="417"/>
    </row>
    <row r="652" spans="8:39" s="466" customFormat="1" ht="13.5" hidden="1" x14ac:dyDescent="0.15">
      <c r="H652" s="467"/>
      <c r="M652" s="468"/>
      <c r="N652" s="467"/>
      <c r="Q652" s="486"/>
      <c r="R652" s="467"/>
      <c r="S652" s="486"/>
      <c r="X652" s="474"/>
      <c r="AB652" s="476"/>
      <c r="AC652" s="476"/>
      <c r="AD652" s="476"/>
      <c r="AE652" s="476"/>
      <c r="AF652" s="476"/>
      <c r="AL652" s="379"/>
      <c r="AM652" s="417"/>
    </row>
    <row r="653" spans="8:39" s="466" customFormat="1" ht="13.5" hidden="1" x14ac:dyDescent="0.15">
      <c r="H653" s="467"/>
      <c r="M653" s="468"/>
      <c r="N653" s="467"/>
      <c r="Q653" s="486"/>
      <c r="R653" s="467"/>
      <c r="S653" s="486"/>
      <c r="X653" s="474"/>
      <c r="AB653" s="476"/>
      <c r="AC653" s="476"/>
      <c r="AD653" s="476"/>
      <c r="AE653" s="476"/>
      <c r="AF653" s="476"/>
      <c r="AL653" s="379"/>
      <c r="AM653" s="417"/>
    </row>
    <row r="654" spans="8:39" s="466" customFormat="1" ht="13.5" hidden="1" x14ac:dyDescent="0.15">
      <c r="H654" s="467"/>
      <c r="M654" s="468"/>
      <c r="N654" s="467"/>
      <c r="Q654" s="486"/>
      <c r="R654" s="467"/>
      <c r="S654" s="486"/>
      <c r="X654" s="474"/>
      <c r="AB654" s="476"/>
      <c r="AC654" s="476"/>
      <c r="AD654" s="476"/>
      <c r="AE654" s="476"/>
      <c r="AF654" s="476"/>
      <c r="AL654" s="379"/>
      <c r="AM654" s="417"/>
    </row>
    <row r="655" spans="8:39" s="466" customFormat="1" ht="13.5" hidden="1" x14ac:dyDescent="0.15">
      <c r="H655" s="467"/>
      <c r="M655" s="468"/>
      <c r="N655" s="467"/>
      <c r="Q655" s="486"/>
      <c r="R655" s="467"/>
      <c r="S655" s="486"/>
      <c r="X655" s="474"/>
      <c r="AB655" s="476"/>
      <c r="AC655" s="476"/>
      <c r="AD655" s="476"/>
      <c r="AE655" s="476"/>
      <c r="AF655" s="476"/>
      <c r="AL655" s="379"/>
      <c r="AM655" s="417"/>
    </row>
    <row r="656" spans="8:39" s="466" customFormat="1" ht="13.5" hidden="1" x14ac:dyDescent="0.15">
      <c r="H656" s="467"/>
      <c r="M656" s="468"/>
      <c r="N656" s="467"/>
      <c r="Q656" s="486"/>
      <c r="R656" s="467"/>
      <c r="S656" s="486"/>
      <c r="X656" s="474"/>
      <c r="AB656" s="476"/>
      <c r="AC656" s="476"/>
      <c r="AD656" s="476"/>
      <c r="AE656" s="476"/>
      <c r="AF656" s="476"/>
      <c r="AL656" s="379"/>
      <c r="AM656" s="417"/>
    </row>
    <row r="657" spans="8:39" s="466" customFormat="1" ht="13.5" hidden="1" x14ac:dyDescent="0.15">
      <c r="H657" s="467"/>
      <c r="M657" s="468"/>
      <c r="N657" s="467"/>
      <c r="Q657" s="486"/>
      <c r="R657" s="467"/>
      <c r="S657" s="486"/>
      <c r="X657" s="474"/>
      <c r="AB657" s="476"/>
      <c r="AC657" s="476"/>
      <c r="AD657" s="476"/>
      <c r="AE657" s="476"/>
      <c r="AF657" s="476"/>
      <c r="AL657" s="379"/>
      <c r="AM657" s="417"/>
    </row>
    <row r="658" spans="8:39" s="466" customFormat="1" ht="13.5" hidden="1" x14ac:dyDescent="0.15">
      <c r="H658" s="467"/>
      <c r="M658" s="468"/>
      <c r="N658" s="467"/>
      <c r="Q658" s="486"/>
      <c r="R658" s="467"/>
      <c r="S658" s="486"/>
      <c r="X658" s="474"/>
      <c r="AB658" s="476"/>
      <c r="AC658" s="476"/>
      <c r="AD658" s="476"/>
      <c r="AE658" s="476"/>
      <c r="AF658" s="476"/>
      <c r="AL658" s="379"/>
      <c r="AM658" s="417"/>
    </row>
    <row r="659" spans="8:39" s="466" customFormat="1" ht="13.5" hidden="1" x14ac:dyDescent="0.15">
      <c r="H659" s="467"/>
      <c r="M659" s="468"/>
      <c r="N659" s="467"/>
      <c r="Q659" s="486"/>
      <c r="R659" s="467"/>
      <c r="S659" s="486"/>
      <c r="X659" s="474"/>
      <c r="AB659" s="476"/>
      <c r="AC659" s="476"/>
      <c r="AD659" s="476"/>
      <c r="AE659" s="476"/>
      <c r="AF659" s="476"/>
      <c r="AL659" s="379"/>
      <c r="AM659" s="417"/>
    </row>
    <row r="660" spans="8:39" s="466" customFormat="1" ht="13.5" hidden="1" x14ac:dyDescent="0.15">
      <c r="H660" s="467"/>
      <c r="M660" s="468"/>
      <c r="N660" s="467"/>
      <c r="Q660" s="486"/>
      <c r="R660" s="467"/>
      <c r="S660" s="486"/>
      <c r="X660" s="474"/>
      <c r="AB660" s="476"/>
      <c r="AC660" s="476"/>
      <c r="AD660" s="476"/>
      <c r="AE660" s="476"/>
      <c r="AF660" s="476"/>
      <c r="AL660" s="379"/>
      <c r="AM660" s="417"/>
    </row>
    <row r="661" spans="8:39" s="466" customFormat="1" ht="13.5" hidden="1" x14ac:dyDescent="0.15">
      <c r="H661" s="467"/>
      <c r="M661" s="468"/>
      <c r="N661" s="467"/>
      <c r="Q661" s="486"/>
      <c r="R661" s="467"/>
      <c r="S661" s="486"/>
      <c r="X661" s="474"/>
      <c r="AB661" s="476"/>
      <c r="AC661" s="476"/>
      <c r="AD661" s="476"/>
      <c r="AE661" s="476"/>
      <c r="AF661" s="476"/>
      <c r="AL661" s="379"/>
      <c r="AM661" s="417"/>
    </row>
    <row r="662" spans="8:39" s="466" customFormat="1" ht="13.5" hidden="1" x14ac:dyDescent="0.15">
      <c r="H662" s="467"/>
      <c r="M662" s="468"/>
      <c r="N662" s="467"/>
      <c r="Q662" s="486"/>
      <c r="R662" s="467"/>
      <c r="S662" s="486"/>
      <c r="X662" s="474"/>
      <c r="AB662" s="476"/>
      <c r="AC662" s="476"/>
      <c r="AD662" s="476"/>
      <c r="AE662" s="476"/>
      <c r="AF662" s="476"/>
      <c r="AL662" s="379"/>
      <c r="AM662" s="417"/>
    </row>
    <row r="663" spans="8:39" s="466" customFormat="1" ht="13.5" hidden="1" x14ac:dyDescent="0.15">
      <c r="H663" s="467"/>
      <c r="M663" s="468"/>
      <c r="N663" s="467"/>
      <c r="Q663" s="486"/>
      <c r="R663" s="467"/>
      <c r="S663" s="486"/>
      <c r="X663" s="474"/>
      <c r="AB663" s="476"/>
      <c r="AC663" s="476"/>
      <c r="AD663" s="476"/>
      <c r="AE663" s="476"/>
      <c r="AF663" s="476"/>
      <c r="AL663" s="379"/>
      <c r="AM663" s="417"/>
    </row>
    <row r="664" spans="8:39" s="466" customFormat="1" ht="13.5" hidden="1" x14ac:dyDescent="0.15">
      <c r="H664" s="467"/>
      <c r="M664" s="468"/>
      <c r="N664" s="467"/>
      <c r="Q664" s="486"/>
      <c r="R664" s="467"/>
      <c r="S664" s="486"/>
      <c r="X664" s="474"/>
      <c r="AB664" s="476"/>
      <c r="AC664" s="476"/>
      <c r="AD664" s="476"/>
      <c r="AE664" s="476"/>
      <c r="AF664" s="476"/>
      <c r="AL664" s="379"/>
      <c r="AM664" s="417"/>
    </row>
    <row r="665" spans="8:39" s="466" customFormat="1" ht="13.5" hidden="1" x14ac:dyDescent="0.15">
      <c r="H665" s="467"/>
      <c r="M665" s="468"/>
      <c r="N665" s="467"/>
      <c r="Q665" s="486"/>
      <c r="R665" s="467"/>
      <c r="S665" s="486"/>
      <c r="X665" s="474"/>
      <c r="AB665" s="476"/>
      <c r="AC665" s="476"/>
      <c r="AD665" s="476"/>
      <c r="AE665" s="476"/>
      <c r="AF665" s="476"/>
      <c r="AL665" s="379"/>
      <c r="AM665" s="417"/>
    </row>
    <row r="666" spans="8:39" s="466" customFormat="1" ht="13.5" hidden="1" x14ac:dyDescent="0.15">
      <c r="H666" s="467"/>
      <c r="M666" s="468"/>
      <c r="N666" s="467"/>
      <c r="Q666" s="486"/>
      <c r="R666" s="467"/>
      <c r="S666" s="486"/>
      <c r="X666" s="474"/>
      <c r="AB666" s="476"/>
      <c r="AC666" s="476"/>
      <c r="AD666" s="476"/>
      <c r="AE666" s="476"/>
      <c r="AF666" s="476"/>
      <c r="AL666" s="379"/>
      <c r="AM666" s="417"/>
    </row>
    <row r="667" spans="8:39" s="466" customFormat="1" ht="13.5" hidden="1" x14ac:dyDescent="0.15">
      <c r="H667" s="467"/>
      <c r="M667" s="468"/>
      <c r="N667" s="467"/>
      <c r="Q667" s="486"/>
      <c r="R667" s="467"/>
      <c r="S667" s="486"/>
      <c r="X667" s="474"/>
      <c r="AB667" s="476"/>
      <c r="AC667" s="476"/>
      <c r="AD667" s="476"/>
      <c r="AE667" s="476"/>
      <c r="AF667" s="476"/>
      <c r="AL667" s="379"/>
      <c r="AM667" s="417"/>
    </row>
    <row r="668" spans="8:39" s="466" customFormat="1" ht="13.5" hidden="1" x14ac:dyDescent="0.15">
      <c r="H668" s="467"/>
      <c r="M668" s="468"/>
      <c r="N668" s="467"/>
      <c r="Q668" s="486"/>
      <c r="R668" s="467"/>
      <c r="S668" s="486"/>
      <c r="X668" s="474"/>
      <c r="AB668" s="476"/>
      <c r="AC668" s="476"/>
      <c r="AD668" s="476"/>
      <c r="AE668" s="476"/>
      <c r="AF668" s="476"/>
      <c r="AL668" s="379"/>
      <c r="AM668" s="417"/>
    </row>
    <row r="669" spans="8:39" s="466" customFormat="1" ht="13.5" hidden="1" x14ac:dyDescent="0.15">
      <c r="H669" s="467"/>
      <c r="M669" s="468"/>
      <c r="N669" s="467"/>
      <c r="Q669" s="486"/>
      <c r="R669" s="467"/>
      <c r="S669" s="486"/>
      <c r="X669" s="474"/>
      <c r="AB669" s="476"/>
      <c r="AC669" s="476"/>
      <c r="AD669" s="476"/>
      <c r="AE669" s="476"/>
      <c r="AF669" s="476"/>
      <c r="AL669" s="379"/>
      <c r="AM669" s="417"/>
    </row>
    <row r="670" spans="8:39" s="466" customFormat="1" ht="13.5" hidden="1" x14ac:dyDescent="0.15">
      <c r="H670" s="467"/>
      <c r="M670" s="468"/>
      <c r="N670" s="467"/>
      <c r="Q670" s="486"/>
      <c r="R670" s="467"/>
      <c r="S670" s="486"/>
      <c r="X670" s="474"/>
      <c r="AB670" s="476"/>
      <c r="AC670" s="476"/>
      <c r="AD670" s="476"/>
      <c r="AE670" s="476"/>
      <c r="AF670" s="476"/>
      <c r="AL670" s="379"/>
      <c r="AM670" s="417"/>
    </row>
    <row r="671" spans="8:39" s="466" customFormat="1" ht="13.5" hidden="1" x14ac:dyDescent="0.15">
      <c r="H671" s="467"/>
      <c r="M671" s="468"/>
      <c r="N671" s="467"/>
      <c r="Q671" s="486"/>
      <c r="R671" s="467"/>
      <c r="S671" s="486"/>
      <c r="X671" s="474"/>
      <c r="AB671" s="476"/>
      <c r="AC671" s="476"/>
      <c r="AD671" s="476"/>
      <c r="AE671" s="476"/>
      <c r="AF671" s="476"/>
      <c r="AL671" s="379"/>
      <c r="AM671" s="417"/>
    </row>
    <row r="672" spans="8:39" s="466" customFormat="1" ht="13.5" hidden="1" x14ac:dyDescent="0.15">
      <c r="H672" s="467"/>
      <c r="M672" s="468"/>
      <c r="N672" s="467"/>
      <c r="Q672" s="486"/>
      <c r="R672" s="467"/>
      <c r="S672" s="486"/>
      <c r="X672" s="474"/>
      <c r="AB672" s="476"/>
      <c r="AC672" s="476"/>
      <c r="AD672" s="476"/>
      <c r="AE672" s="476"/>
      <c r="AF672" s="476"/>
      <c r="AL672" s="379"/>
      <c r="AM672" s="417"/>
    </row>
    <row r="673" spans="8:39" s="466" customFormat="1" ht="13.5" hidden="1" x14ac:dyDescent="0.15">
      <c r="H673" s="467"/>
      <c r="M673" s="468"/>
      <c r="N673" s="467"/>
      <c r="Q673" s="486"/>
      <c r="R673" s="467"/>
      <c r="S673" s="486"/>
      <c r="X673" s="474"/>
      <c r="AB673" s="476"/>
      <c r="AC673" s="476"/>
      <c r="AD673" s="476"/>
      <c r="AE673" s="476"/>
      <c r="AF673" s="476"/>
      <c r="AL673" s="379"/>
      <c r="AM673" s="417"/>
    </row>
    <row r="674" spans="8:39" s="466" customFormat="1" ht="13.5" hidden="1" x14ac:dyDescent="0.15">
      <c r="H674" s="467"/>
      <c r="M674" s="468"/>
      <c r="N674" s="467"/>
      <c r="Q674" s="486"/>
      <c r="R674" s="467"/>
      <c r="S674" s="486"/>
      <c r="X674" s="474"/>
      <c r="AB674" s="476"/>
      <c r="AC674" s="476"/>
      <c r="AD674" s="476"/>
      <c r="AE674" s="476"/>
      <c r="AF674" s="476"/>
      <c r="AL674" s="379"/>
      <c r="AM674" s="417"/>
    </row>
    <row r="675" spans="8:39" s="466" customFormat="1" ht="13.5" hidden="1" x14ac:dyDescent="0.15">
      <c r="H675" s="467"/>
      <c r="M675" s="468"/>
      <c r="N675" s="467"/>
      <c r="Q675" s="486"/>
      <c r="R675" s="467"/>
      <c r="S675" s="486"/>
      <c r="X675" s="474"/>
      <c r="AB675" s="476"/>
      <c r="AC675" s="476"/>
      <c r="AD675" s="476"/>
      <c r="AE675" s="476"/>
      <c r="AF675" s="476"/>
      <c r="AL675" s="379"/>
      <c r="AM675" s="417"/>
    </row>
    <row r="676" spans="8:39" s="466" customFormat="1" ht="13.5" hidden="1" x14ac:dyDescent="0.15">
      <c r="H676" s="467"/>
      <c r="M676" s="468"/>
      <c r="N676" s="467"/>
      <c r="Q676" s="486"/>
      <c r="R676" s="467"/>
      <c r="S676" s="486"/>
      <c r="X676" s="474"/>
      <c r="AB676" s="476"/>
      <c r="AC676" s="476"/>
      <c r="AD676" s="476"/>
      <c r="AE676" s="476"/>
      <c r="AF676" s="476"/>
      <c r="AL676" s="379"/>
      <c r="AM676" s="417"/>
    </row>
    <row r="677" spans="8:39" s="466" customFormat="1" ht="13.5" hidden="1" x14ac:dyDescent="0.15">
      <c r="H677" s="467"/>
      <c r="M677" s="468"/>
      <c r="N677" s="467"/>
      <c r="Q677" s="486"/>
      <c r="R677" s="467"/>
      <c r="S677" s="486"/>
      <c r="X677" s="474"/>
      <c r="AB677" s="476"/>
      <c r="AC677" s="476"/>
      <c r="AD677" s="476"/>
      <c r="AE677" s="476"/>
      <c r="AF677" s="476"/>
      <c r="AL677" s="379"/>
      <c r="AM677" s="417"/>
    </row>
    <row r="678" spans="8:39" s="466" customFormat="1" ht="13.5" hidden="1" x14ac:dyDescent="0.15">
      <c r="H678" s="467"/>
      <c r="M678" s="468"/>
      <c r="N678" s="467"/>
      <c r="Q678" s="486"/>
      <c r="R678" s="467"/>
      <c r="S678" s="486"/>
      <c r="X678" s="474"/>
      <c r="AB678" s="476"/>
      <c r="AC678" s="476"/>
      <c r="AD678" s="476"/>
      <c r="AE678" s="476"/>
      <c r="AF678" s="476"/>
      <c r="AL678" s="379"/>
      <c r="AM678" s="417"/>
    </row>
    <row r="679" spans="8:39" s="466" customFormat="1" ht="13.5" hidden="1" x14ac:dyDescent="0.15">
      <c r="H679" s="467"/>
      <c r="M679" s="468"/>
      <c r="N679" s="467"/>
      <c r="Q679" s="486"/>
      <c r="R679" s="467"/>
      <c r="S679" s="486"/>
      <c r="X679" s="474"/>
      <c r="AB679" s="476"/>
      <c r="AC679" s="476"/>
      <c r="AD679" s="476"/>
      <c r="AE679" s="476"/>
      <c r="AF679" s="476"/>
      <c r="AL679" s="379"/>
      <c r="AM679" s="417"/>
    </row>
    <row r="680" spans="8:39" s="466" customFormat="1" ht="13.5" hidden="1" x14ac:dyDescent="0.15">
      <c r="H680" s="467"/>
      <c r="M680" s="468"/>
      <c r="N680" s="467"/>
      <c r="Q680" s="486"/>
      <c r="R680" s="467"/>
      <c r="S680" s="486"/>
      <c r="X680" s="474"/>
      <c r="AB680" s="476"/>
      <c r="AC680" s="476"/>
      <c r="AD680" s="476"/>
      <c r="AE680" s="476"/>
      <c r="AF680" s="476"/>
      <c r="AL680" s="379"/>
      <c r="AM680" s="417"/>
    </row>
    <row r="681" spans="8:39" s="466" customFormat="1" ht="13.5" hidden="1" x14ac:dyDescent="0.15">
      <c r="H681" s="467"/>
      <c r="M681" s="468"/>
      <c r="N681" s="467"/>
      <c r="Q681" s="486"/>
      <c r="R681" s="467"/>
      <c r="S681" s="486"/>
      <c r="X681" s="474"/>
      <c r="AB681" s="476"/>
      <c r="AC681" s="476"/>
      <c r="AD681" s="476"/>
      <c r="AE681" s="476"/>
      <c r="AF681" s="476"/>
      <c r="AL681" s="379"/>
      <c r="AM681" s="417"/>
    </row>
    <row r="682" spans="8:39" s="466" customFormat="1" ht="13.5" hidden="1" x14ac:dyDescent="0.15">
      <c r="H682" s="467"/>
      <c r="M682" s="468"/>
      <c r="N682" s="467"/>
      <c r="Q682" s="486"/>
      <c r="R682" s="467"/>
      <c r="S682" s="486"/>
      <c r="X682" s="474"/>
      <c r="AB682" s="476"/>
      <c r="AC682" s="476"/>
      <c r="AD682" s="476"/>
      <c r="AE682" s="476"/>
      <c r="AF682" s="476"/>
      <c r="AL682" s="379"/>
      <c r="AM682" s="417"/>
    </row>
    <row r="683" spans="8:39" s="466" customFormat="1" ht="13.5" hidden="1" x14ac:dyDescent="0.15">
      <c r="H683" s="467"/>
      <c r="M683" s="468"/>
      <c r="N683" s="467"/>
      <c r="Q683" s="486"/>
      <c r="R683" s="467"/>
      <c r="S683" s="486"/>
      <c r="X683" s="474"/>
      <c r="AB683" s="476"/>
      <c r="AC683" s="476"/>
      <c r="AD683" s="476"/>
      <c r="AE683" s="476"/>
      <c r="AF683" s="476"/>
      <c r="AL683" s="379"/>
      <c r="AM683" s="417"/>
    </row>
    <row r="684" spans="8:39" s="466" customFormat="1" ht="13.5" hidden="1" x14ac:dyDescent="0.15">
      <c r="H684" s="467"/>
      <c r="M684" s="468"/>
      <c r="N684" s="467"/>
      <c r="Q684" s="486"/>
      <c r="R684" s="467"/>
      <c r="S684" s="486"/>
      <c r="X684" s="474"/>
      <c r="AB684" s="476"/>
      <c r="AC684" s="476"/>
      <c r="AD684" s="476"/>
      <c r="AE684" s="476"/>
      <c r="AF684" s="476"/>
      <c r="AL684" s="379"/>
      <c r="AM684" s="417"/>
    </row>
    <row r="685" spans="8:39" s="466" customFormat="1" ht="13.5" hidden="1" x14ac:dyDescent="0.15">
      <c r="H685" s="467"/>
      <c r="M685" s="468"/>
      <c r="N685" s="467"/>
      <c r="Q685" s="486"/>
      <c r="R685" s="467"/>
      <c r="S685" s="486"/>
      <c r="X685" s="474"/>
      <c r="AB685" s="476"/>
      <c r="AC685" s="476"/>
      <c r="AD685" s="476"/>
      <c r="AE685" s="476"/>
      <c r="AF685" s="476"/>
      <c r="AL685" s="379"/>
      <c r="AM685" s="417"/>
    </row>
    <row r="686" spans="8:39" s="466" customFormat="1" ht="13.5" hidden="1" x14ac:dyDescent="0.15">
      <c r="H686" s="467"/>
      <c r="M686" s="468"/>
      <c r="N686" s="467"/>
      <c r="Q686" s="486"/>
      <c r="R686" s="467"/>
      <c r="S686" s="486"/>
      <c r="X686" s="474"/>
      <c r="AB686" s="476"/>
      <c r="AC686" s="476"/>
      <c r="AD686" s="476"/>
      <c r="AE686" s="476"/>
      <c r="AF686" s="476"/>
      <c r="AL686" s="379"/>
      <c r="AM686" s="417"/>
    </row>
    <row r="687" spans="8:39" s="466" customFormat="1" ht="13.5" hidden="1" x14ac:dyDescent="0.15">
      <c r="H687" s="467"/>
      <c r="M687" s="468"/>
      <c r="N687" s="467"/>
      <c r="Q687" s="486"/>
      <c r="R687" s="467"/>
      <c r="S687" s="486"/>
      <c r="X687" s="474"/>
      <c r="AB687" s="476"/>
      <c r="AC687" s="476"/>
      <c r="AD687" s="476"/>
      <c r="AE687" s="476"/>
      <c r="AF687" s="476"/>
      <c r="AL687" s="379"/>
      <c r="AM687" s="417"/>
    </row>
    <row r="688" spans="8:39" s="466" customFormat="1" ht="13.5" hidden="1" x14ac:dyDescent="0.15">
      <c r="H688" s="467"/>
      <c r="M688" s="468"/>
      <c r="N688" s="467"/>
      <c r="Q688" s="486"/>
      <c r="R688" s="467"/>
      <c r="S688" s="486"/>
      <c r="X688" s="474"/>
      <c r="AB688" s="476"/>
      <c r="AC688" s="476"/>
      <c r="AD688" s="476"/>
      <c r="AE688" s="476"/>
      <c r="AF688" s="476"/>
      <c r="AL688" s="379"/>
      <c r="AM688" s="417"/>
    </row>
    <row r="689" spans="8:39" s="466" customFormat="1" ht="13.5" hidden="1" x14ac:dyDescent="0.15">
      <c r="H689" s="467"/>
      <c r="M689" s="468"/>
      <c r="N689" s="467"/>
      <c r="Q689" s="486"/>
      <c r="R689" s="467"/>
      <c r="S689" s="486"/>
      <c r="X689" s="474"/>
      <c r="AB689" s="476"/>
      <c r="AC689" s="476"/>
      <c r="AD689" s="476"/>
      <c r="AE689" s="476"/>
      <c r="AF689" s="476"/>
      <c r="AL689" s="379"/>
      <c r="AM689" s="417"/>
    </row>
    <row r="690" spans="8:39" s="466" customFormat="1" ht="13.5" hidden="1" x14ac:dyDescent="0.15">
      <c r="H690" s="467"/>
      <c r="M690" s="468"/>
      <c r="N690" s="467"/>
      <c r="Q690" s="486"/>
      <c r="R690" s="467"/>
      <c r="S690" s="486"/>
      <c r="X690" s="474"/>
      <c r="AB690" s="476"/>
      <c r="AC690" s="476"/>
      <c r="AD690" s="476"/>
      <c r="AE690" s="476"/>
      <c r="AF690" s="476"/>
      <c r="AL690" s="379"/>
      <c r="AM690" s="417"/>
    </row>
    <row r="691" spans="8:39" s="466" customFormat="1" ht="13.5" hidden="1" x14ac:dyDescent="0.15">
      <c r="H691" s="467"/>
      <c r="M691" s="468"/>
      <c r="N691" s="467"/>
      <c r="Q691" s="486"/>
      <c r="R691" s="467"/>
      <c r="S691" s="486"/>
      <c r="X691" s="474"/>
      <c r="AB691" s="476"/>
      <c r="AC691" s="476"/>
      <c r="AD691" s="476"/>
      <c r="AE691" s="476"/>
      <c r="AF691" s="476"/>
      <c r="AL691" s="379"/>
      <c r="AM691" s="417"/>
    </row>
    <row r="692" spans="8:39" s="466" customFormat="1" ht="13.5" hidden="1" x14ac:dyDescent="0.15">
      <c r="H692" s="467"/>
      <c r="M692" s="468"/>
      <c r="N692" s="467"/>
      <c r="Q692" s="486"/>
      <c r="R692" s="467"/>
      <c r="S692" s="486"/>
      <c r="X692" s="474"/>
      <c r="AB692" s="476"/>
      <c r="AC692" s="476"/>
      <c r="AD692" s="476"/>
      <c r="AE692" s="476"/>
      <c r="AF692" s="476"/>
      <c r="AL692" s="379"/>
      <c r="AM692" s="417"/>
    </row>
    <row r="693" spans="8:39" s="466" customFormat="1" ht="13.5" hidden="1" x14ac:dyDescent="0.15">
      <c r="H693" s="467"/>
      <c r="M693" s="468"/>
      <c r="N693" s="467"/>
      <c r="Q693" s="486"/>
      <c r="R693" s="467"/>
      <c r="S693" s="486"/>
      <c r="X693" s="474"/>
      <c r="AB693" s="476"/>
      <c r="AC693" s="476"/>
      <c r="AD693" s="476"/>
      <c r="AE693" s="476"/>
      <c r="AF693" s="476"/>
      <c r="AL693" s="379"/>
      <c r="AM693" s="417"/>
    </row>
    <row r="694" spans="8:39" s="466" customFormat="1" ht="13.5" hidden="1" x14ac:dyDescent="0.15">
      <c r="H694" s="467"/>
      <c r="M694" s="468"/>
      <c r="N694" s="467"/>
      <c r="Q694" s="486"/>
      <c r="R694" s="467"/>
      <c r="S694" s="486"/>
      <c r="X694" s="474"/>
      <c r="AB694" s="476"/>
      <c r="AC694" s="476"/>
      <c r="AD694" s="476"/>
      <c r="AE694" s="476"/>
      <c r="AF694" s="476"/>
      <c r="AL694" s="379"/>
      <c r="AM694" s="417"/>
    </row>
    <row r="695" spans="8:39" s="466" customFormat="1" ht="13.5" hidden="1" x14ac:dyDescent="0.15">
      <c r="H695" s="467"/>
      <c r="M695" s="468"/>
      <c r="N695" s="467"/>
      <c r="Q695" s="486"/>
      <c r="R695" s="467"/>
      <c r="S695" s="486"/>
      <c r="X695" s="474"/>
      <c r="AB695" s="476"/>
      <c r="AC695" s="476"/>
      <c r="AD695" s="476"/>
      <c r="AE695" s="476"/>
      <c r="AF695" s="476"/>
      <c r="AL695" s="379"/>
      <c r="AM695" s="417"/>
    </row>
    <row r="696" spans="8:39" s="466" customFormat="1" ht="13.5" hidden="1" x14ac:dyDescent="0.15">
      <c r="H696" s="467"/>
      <c r="M696" s="468"/>
      <c r="N696" s="467"/>
      <c r="Q696" s="486"/>
      <c r="R696" s="467"/>
      <c r="S696" s="486"/>
      <c r="X696" s="474"/>
      <c r="AB696" s="476"/>
      <c r="AC696" s="476"/>
      <c r="AD696" s="476"/>
      <c r="AE696" s="476"/>
      <c r="AF696" s="476"/>
      <c r="AL696" s="379"/>
      <c r="AM696" s="417"/>
    </row>
    <row r="697" spans="8:39" s="466" customFormat="1" ht="13.5" hidden="1" x14ac:dyDescent="0.15">
      <c r="H697" s="467"/>
      <c r="M697" s="468"/>
      <c r="N697" s="467"/>
      <c r="Q697" s="486"/>
      <c r="R697" s="467"/>
      <c r="S697" s="486"/>
      <c r="X697" s="474"/>
      <c r="AB697" s="476"/>
      <c r="AC697" s="476"/>
      <c r="AD697" s="476"/>
      <c r="AE697" s="476"/>
      <c r="AF697" s="476"/>
      <c r="AL697" s="379"/>
      <c r="AM697" s="417"/>
    </row>
    <row r="698" spans="8:39" s="466" customFormat="1" ht="13.5" hidden="1" x14ac:dyDescent="0.15">
      <c r="H698" s="467"/>
      <c r="M698" s="468"/>
      <c r="N698" s="467"/>
      <c r="Q698" s="486"/>
      <c r="R698" s="467"/>
      <c r="S698" s="486"/>
      <c r="X698" s="474"/>
      <c r="AB698" s="476"/>
      <c r="AC698" s="476"/>
      <c r="AD698" s="476"/>
      <c r="AE698" s="476"/>
      <c r="AF698" s="476"/>
      <c r="AL698" s="379"/>
      <c r="AM698" s="417"/>
    </row>
    <row r="699" spans="8:39" s="466" customFormat="1" ht="13.5" hidden="1" x14ac:dyDescent="0.15">
      <c r="H699" s="467"/>
      <c r="M699" s="468"/>
      <c r="N699" s="467"/>
      <c r="Q699" s="486"/>
      <c r="R699" s="467"/>
      <c r="S699" s="486"/>
      <c r="X699" s="474"/>
      <c r="AB699" s="476"/>
      <c r="AC699" s="476"/>
      <c r="AD699" s="476"/>
      <c r="AE699" s="476"/>
      <c r="AF699" s="476"/>
      <c r="AL699" s="379"/>
      <c r="AM699" s="417"/>
    </row>
    <row r="700" spans="8:39" s="466" customFormat="1" ht="13.5" hidden="1" x14ac:dyDescent="0.15">
      <c r="H700" s="467"/>
      <c r="M700" s="468"/>
      <c r="N700" s="467"/>
      <c r="Q700" s="486"/>
      <c r="R700" s="467"/>
      <c r="S700" s="486"/>
      <c r="X700" s="474"/>
      <c r="AB700" s="476"/>
      <c r="AC700" s="476"/>
      <c r="AD700" s="476"/>
      <c r="AE700" s="476"/>
      <c r="AF700" s="476"/>
      <c r="AL700" s="379"/>
      <c r="AM700" s="417"/>
    </row>
    <row r="701" spans="8:39" s="466" customFormat="1" ht="13.5" hidden="1" x14ac:dyDescent="0.15">
      <c r="H701" s="467"/>
      <c r="M701" s="468"/>
      <c r="N701" s="467"/>
      <c r="Q701" s="486"/>
      <c r="R701" s="467"/>
      <c r="S701" s="486"/>
      <c r="X701" s="474"/>
      <c r="AB701" s="476"/>
      <c r="AC701" s="476"/>
      <c r="AD701" s="476"/>
      <c r="AE701" s="476"/>
      <c r="AF701" s="476"/>
      <c r="AL701" s="379"/>
      <c r="AM701" s="417"/>
    </row>
    <row r="702" spans="8:39" s="466" customFormat="1" ht="13.5" hidden="1" x14ac:dyDescent="0.15">
      <c r="H702" s="467"/>
      <c r="M702" s="468"/>
      <c r="N702" s="467"/>
      <c r="Q702" s="486"/>
      <c r="R702" s="467"/>
      <c r="S702" s="486"/>
      <c r="X702" s="474"/>
      <c r="AB702" s="476"/>
      <c r="AC702" s="476"/>
      <c r="AD702" s="476"/>
      <c r="AE702" s="476"/>
      <c r="AF702" s="476"/>
      <c r="AL702" s="379"/>
      <c r="AM702" s="417"/>
    </row>
    <row r="703" spans="8:39" s="466" customFormat="1" ht="13.5" hidden="1" x14ac:dyDescent="0.15">
      <c r="H703" s="467"/>
      <c r="M703" s="468"/>
      <c r="N703" s="467"/>
      <c r="Q703" s="486"/>
      <c r="R703" s="467"/>
      <c r="S703" s="486"/>
      <c r="X703" s="474"/>
      <c r="AB703" s="476"/>
      <c r="AC703" s="476"/>
      <c r="AD703" s="476"/>
      <c r="AE703" s="476"/>
      <c r="AF703" s="476"/>
      <c r="AL703" s="379"/>
      <c r="AM703" s="417"/>
    </row>
    <row r="704" spans="8:39" s="466" customFormat="1" ht="13.5" hidden="1" x14ac:dyDescent="0.15">
      <c r="H704" s="467"/>
      <c r="M704" s="468"/>
      <c r="N704" s="467"/>
      <c r="Q704" s="486"/>
      <c r="R704" s="467"/>
      <c r="S704" s="486"/>
      <c r="X704" s="474"/>
      <c r="AB704" s="476"/>
      <c r="AC704" s="476"/>
      <c r="AD704" s="476"/>
      <c r="AE704" s="476"/>
      <c r="AF704" s="476"/>
      <c r="AL704" s="379"/>
      <c r="AM704" s="417"/>
    </row>
    <row r="705" spans="8:39" s="466" customFormat="1" ht="13.5" hidden="1" x14ac:dyDescent="0.15">
      <c r="H705" s="467"/>
      <c r="M705" s="468"/>
      <c r="N705" s="467"/>
      <c r="Q705" s="486"/>
      <c r="R705" s="467"/>
      <c r="S705" s="486"/>
      <c r="X705" s="474"/>
      <c r="AB705" s="476"/>
      <c r="AC705" s="476"/>
      <c r="AD705" s="476"/>
      <c r="AE705" s="476"/>
      <c r="AF705" s="476"/>
      <c r="AL705" s="379"/>
      <c r="AM705" s="417"/>
    </row>
    <row r="706" spans="8:39" s="466" customFormat="1" ht="13.5" hidden="1" x14ac:dyDescent="0.15">
      <c r="H706" s="467"/>
      <c r="M706" s="468"/>
      <c r="N706" s="467"/>
      <c r="Q706" s="486"/>
      <c r="R706" s="467"/>
      <c r="S706" s="486"/>
      <c r="X706" s="474"/>
      <c r="AB706" s="476"/>
      <c r="AC706" s="476"/>
      <c r="AD706" s="476"/>
      <c r="AE706" s="476"/>
      <c r="AF706" s="476"/>
      <c r="AL706" s="379"/>
      <c r="AM706" s="417"/>
    </row>
    <row r="707" spans="8:39" s="466" customFormat="1" ht="13.5" hidden="1" x14ac:dyDescent="0.15">
      <c r="H707" s="467"/>
      <c r="M707" s="468"/>
      <c r="N707" s="467"/>
      <c r="Q707" s="486"/>
      <c r="R707" s="467"/>
      <c r="S707" s="486"/>
      <c r="X707" s="474"/>
      <c r="AB707" s="476"/>
      <c r="AC707" s="476"/>
      <c r="AD707" s="476"/>
      <c r="AE707" s="476"/>
      <c r="AF707" s="476"/>
      <c r="AL707" s="379"/>
      <c r="AM707" s="417"/>
    </row>
    <row r="708" spans="8:39" s="466" customFormat="1" ht="13.5" hidden="1" x14ac:dyDescent="0.15">
      <c r="H708" s="467"/>
      <c r="M708" s="468"/>
      <c r="N708" s="467"/>
      <c r="Q708" s="486"/>
      <c r="R708" s="467"/>
      <c r="S708" s="486"/>
      <c r="X708" s="474"/>
      <c r="AB708" s="476"/>
      <c r="AC708" s="476"/>
      <c r="AD708" s="476"/>
      <c r="AE708" s="476"/>
      <c r="AF708" s="476"/>
      <c r="AL708" s="379"/>
      <c r="AM708" s="417"/>
    </row>
    <row r="709" spans="8:39" s="466" customFormat="1" ht="13.5" hidden="1" x14ac:dyDescent="0.15">
      <c r="H709" s="467"/>
      <c r="M709" s="468"/>
      <c r="N709" s="467"/>
      <c r="Q709" s="486"/>
      <c r="R709" s="467"/>
      <c r="S709" s="486"/>
      <c r="X709" s="474"/>
      <c r="AB709" s="476"/>
      <c r="AC709" s="476"/>
      <c r="AD709" s="476"/>
      <c r="AE709" s="476"/>
      <c r="AF709" s="476"/>
      <c r="AL709" s="379"/>
      <c r="AM709" s="417"/>
    </row>
    <row r="710" spans="8:39" s="466" customFormat="1" ht="13.5" hidden="1" x14ac:dyDescent="0.15">
      <c r="H710" s="467"/>
      <c r="M710" s="468"/>
      <c r="N710" s="467"/>
      <c r="Q710" s="486"/>
      <c r="R710" s="467"/>
      <c r="S710" s="486"/>
      <c r="X710" s="474"/>
      <c r="AB710" s="476"/>
      <c r="AC710" s="476"/>
      <c r="AD710" s="476"/>
      <c r="AE710" s="476"/>
      <c r="AF710" s="476"/>
      <c r="AL710" s="379"/>
      <c r="AM710" s="417"/>
    </row>
    <row r="711" spans="8:39" s="466" customFormat="1" ht="13.5" hidden="1" x14ac:dyDescent="0.15">
      <c r="H711" s="467"/>
      <c r="M711" s="468"/>
      <c r="N711" s="467"/>
      <c r="Q711" s="486"/>
      <c r="R711" s="467"/>
      <c r="S711" s="486"/>
      <c r="X711" s="474"/>
      <c r="AB711" s="476"/>
      <c r="AC711" s="476"/>
      <c r="AD711" s="476"/>
      <c r="AE711" s="476"/>
      <c r="AF711" s="476"/>
      <c r="AL711" s="379"/>
      <c r="AM711" s="417"/>
    </row>
    <row r="712" spans="8:39" s="466" customFormat="1" ht="13.5" hidden="1" x14ac:dyDescent="0.15">
      <c r="H712" s="467"/>
      <c r="M712" s="468"/>
      <c r="N712" s="467"/>
      <c r="Q712" s="486"/>
      <c r="R712" s="467"/>
      <c r="S712" s="486"/>
      <c r="X712" s="474"/>
      <c r="AB712" s="476"/>
      <c r="AC712" s="476"/>
      <c r="AD712" s="476"/>
      <c r="AE712" s="476"/>
      <c r="AF712" s="476"/>
      <c r="AL712" s="379"/>
      <c r="AM712" s="417"/>
    </row>
    <row r="713" spans="8:39" s="466" customFormat="1" ht="13.5" hidden="1" x14ac:dyDescent="0.15">
      <c r="H713" s="467"/>
      <c r="M713" s="468"/>
      <c r="N713" s="467"/>
      <c r="Q713" s="486"/>
      <c r="R713" s="467"/>
      <c r="S713" s="486"/>
      <c r="X713" s="474"/>
      <c r="AB713" s="476"/>
      <c r="AC713" s="476"/>
      <c r="AD713" s="476"/>
      <c r="AE713" s="476"/>
      <c r="AF713" s="476"/>
      <c r="AL713" s="379"/>
      <c r="AM713" s="417"/>
    </row>
    <row r="714" spans="8:39" s="466" customFormat="1" ht="13.5" hidden="1" x14ac:dyDescent="0.15">
      <c r="H714" s="467"/>
      <c r="M714" s="468"/>
      <c r="N714" s="467"/>
      <c r="Q714" s="486"/>
      <c r="R714" s="467"/>
      <c r="S714" s="486"/>
      <c r="X714" s="474"/>
      <c r="AB714" s="476"/>
      <c r="AC714" s="476"/>
      <c r="AD714" s="476"/>
      <c r="AE714" s="476"/>
      <c r="AF714" s="476"/>
      <c r="AL714" s="379"/>
      <c r="AM714" s="417"/>
    </row>
    <row r="715" spans="8:39" s="466" customFormat="1" ht="13.5" hidden="1" x14ac:dyDescent="0.15">
      <c r="H715" s="467"/>
      <c r="M715" s="468"/>
      <c r="N715" s="467"/>
      <c r="Q715" s="486"/>
      <c r="R715" s="467"/>
      <c r="S715" s="486"/>
      <c r="X715" s="474"/>
      <c r="AB715" s="476"/>
      <c r="AC715" s="476"/>
      <c r="AD715" s="476"/>
      <c r="AE715" s="476"/>
      <c r="AF715" s="476"/>
      <c r="AL715" s="379"/>
      <c r="AM715" s="417"/>
    </row>
    <row r="716" spans="8:39" s="466" customFormat="1" ht="13.5" hidden="1" x14ac:dyDescent="0.15">
      <c r="H716" s="467"/>
      <c r="M716" s="468"/>
      <c r="N716" s="467"/>
      <c r="Q716" s="486"/>
      <c r="R716" s="467"/>
      <c r="S716" s="486"/>
      <c r="X716" s="474"/>
      <c r="AB716" s="476"/>
      <c r="AC716" s="476"/>
      <c r="AD716" s="476"/>
      <c r="AE716" s="476"/>
      <c r="AF716" s="476"/>
      <c r="AL716" s="379"/>
      <c r="AM716" s="417"/>
    </row>
    <row r="717" spans="8:39" s="466" customFormat="1" ht="13.5" hidden="1" x14ac:dyDescent="0.15">
      <c r="H717" s="467"/>
      <c r="M717" s="468"/>
      <c r="N717" s="467"/>
      <c r="Q717" s="486"/>
      <c r="R717" s="467"/>
      <c r="S717" s="486"/>
      <c r="X717" s="474"/>
      <c r="AB717" s="476"/>
      <c r="AC717" s="476"/>
      <c r="AD717" s="476"/>
      <c r="AE717" s="476"/>
      <c r="AF717" s="476"/>
      <c r="AL717" s="379"/>
      <c r="AM717" s="417"/>
    </row>
    <row r="718" spans="8:39" s="466" customFormat="1" ht="13.5" hidden="1" x14ac:dyDescent="0.15">
      <c r="H718" s="467"/>
      <c r="M718" s="468"/>
      <c r="N718" s="467"/>
      <c r="Q718" s="486"/>
      <c r="R718" s="467"/>
      <c r="S718" s="486"/>
      <c r="X718" s="474"/>
      <c r="AB718" s="476"/>
      <c r="AC718" s="476"/>
      <c r="AD718" s="476"/>
      <c r="AE718" s="476"/>
      <c r="AF718" s="476"/>
      <c r="AL718" s="379"/>
      <c r="AM718" s="417"/>
    </row>
    <row r="719" spans="8:39" s="466" customFormat="1" ht="13.5" hidden="1" x14ac:dyDescent="0.15">
      <c r="H719" s="467"/>
      <c r="M719" s="468"/>
      <c r="N719" s="467"/>
      <c r="Q719" s="486"/>
      <c r="R719" s="467"/>
      <c r="S719" s="486"/>
      <c r="X719" s="474"/>
      <c r="AB719" s="476"/>
      <c r="AC719" s="476"/>
      <c r="AD719" s="476"/>
      <c r="AE719" s="476"/>
      <c r="AF719" s="476"/>
      <c r="AL719" s="379"/>
      <c r="AM719" s="417"/>
    </row>
    <row r="720" spans="8:39" s="466" customFormat="1" ht="13.5" hidden="1" x14ac:dyDescent="0.15">
      <c r="H720" s="467"/>
      <c r="M720" s="468"/>
      <c r="N720" s="467"/>
      <c r="Q720" s="486"/>
      <c r="R720" s="467"/>
      <c r="S720" s="486"/>
      <c r="X720" s="474"/>
      <c r="AB720" s="476"/>
      <c r="AC720" s="476"/>
      <c r="AD720" s="476"/>
      <c r="AE720" s="476"/>
      <c r="AF720" s="476"/>
      <c r="AL720" s="379"/>
      <c r="AM720" s="417"/>
    </row>
    <row r="721" spans="8:39" s="466" customFormat="1" ht="13.5" hidden="1" x14ac:dyDescent="0.15">
      <c r="H721" s="467"/>
      <c r="M721" s="468"/>
      <c r="N721" s="467"/>
      <c r="Q721" s="486"/>
      <c r="R721" s="467"/>
      <c r="S721" s="486"/>
      <c r="X721" s="474"/>
      <c r="AB721" s="476"/>
      <c r="AC721" s="476"/>
      <c r="AD721" s="476"/>
      <c r="AE721" s="476"/>
      <c r="AF721" s="476"/>
      <c r="AL721" s="379"/>
      <c r="AM721" s="417"/>
    </row>
    <row r="722" spans="8:39" s="466" customFormat="1" ht="13.5" hidden="1" x14ac:dyDescent="0.15">
      <c r="H722" s="467"/>
      <c r="M722" s="468"/>
      <c r="N722" s="467"/>
      <c r="Q722" s="486"/>
      <c r="R722" s="467"/>
      <c r="S722" s="486"/>
      <c r="X722" s="474"/>
      <c r="AB722" s="476"/>
      <c r="AC722" s="476"/>
      <c r="AD722" s="476"/>
      <c r="AE722" s="476"/>
      <c r="AF722" s="476"/>
      <c r="AL722" s="379"/>
      <c r="AM722" s="417"/>
    </row>
    <row r="723" spans="8:39" s="466" customFormat="1" ht="13.5" hidden="1" x14ac:dyDescent="0.15">
      <c r="H723" s="467"/>
      <c r="M723" s="468"/>
      <c r="N723" s="467"/>
      <c r="Q723" s="486"/>
      <c r="R723" s="467"/>
      <c r="S723" s="486"/>
      <c r="X723" s="474"/>
      <c r="AB723" s="476"/>
      <c r="AC723" s="476"/>
      <c r="AD723" s="476"/>
      <c r="AE723" s="476"/>
      <c r="AF723" s="476"/>
      <c r="AL723" s="379"/>
      <c r="AM723" s="417"/>
    </row>
    <row r="724" spans="8:39" s="466" customFormat="1" ht="13.5" hidden="1" x14ac:dyDescent="0.15">
      <c r="H724" s="467"/>
      <c r="M724" s="468"/>
      <c r="N724" s="467"/>
      <c r="Q724" s="486"/>
      <c r="R724" s="467"/>
      <c r="S724" s="486"/>
      <c r="X724" s="474"/>
      <c r="AB724" s="476"/>
      <c r="AC724" s="476"/>
      <c r="AD724" s="476"/>
      <c r="AE724" s="476"/>
      <c r="AF724" s="476"/>
      <c r="AL724" s="379"/>
      <c r="AM724" s="417"/>
    </row>
    <row r="725" spans="8:39" s="466" customFormat="1" ht="13.5" hidden="1" x14ac:dyDescent="0.15">
      <c r="H725" s="467"/>
      <c r="M725" s="468"/>
      <c r="N725" s="467"/>
      <c r="Q725" s="486"/>
      <c r="R725" s="467"/>
      <c r="S725" s="486"/>
      <c r="X725" s="474"/>
      <c r="AB725" s="476"/>
      <c r="AC725" s="476"/>
      <c r="AD725" s="476"/>
      <c r="AE725" s="476"/>
      <c r="AF725" s="476"/>
      <c r="AL725" s="379"/>
      <c r="AM725" s="417"/>
    </row>
    <row r="726" spans="8:39" s="466" customFormat="1" ht="13.5" hidden="1" x14ac:dyDescent="0.15">
      <c r="H726" s="467"/>
      <c r="M726" s="468"/>
      <c r="N726" s="467"/>
      <c r="Q726" s="486"/>
      <c r="R726" s="467"/>
      <c r="S726" s="486"/>
      <c r="X726" s="474"/>
      <c r="AB726" s="476"/>
      <c r="AC726" s="476"/>
      <c r="AD726" s="476"/>
      <c r="AE726" s="476"/>
      <c r="AF726" s="476"/>
      <c r="AL726" s="379"/>
      <c r="AM726" s="417"/>
    </row>
    <row r="727" spans="8:39" s="466" customFormat="1" ht="13.5" hidden="1" x14ac:dyDescent="0.15">
      <c r="H727" s="467"/>
      <c r="M727" s="468"/>
      <c r="N727" s="467"/>
      <c r="Q727" s="486"/>
      <c r="R727" s="467"/>
      <c r="S727" s="486"/>
      <c r="X727" s="474"/>
      <c r="AB727" s="476"/>
      <c r="AC727" s="476"/>
      <c r="AD727" s="476"/>
      <c r="AE727" s="476"/>
      <c r="AF727" s="476"/>
      <c r="AL727" s="379"/>
      <c r="AM727" s="417"/>
    </row>
    <row r="728" spans="8:39" s="466" customFormat="1" ht="13.5" hidden="1" x14ac:dyDescent="0.15">
      <c r="H728" s="467"/>
      <c r="M728" s="468"/>
      <c r="N728" s="467"/>
      <c r="Q728" s="486"/>
      <c r="R728" s="467"/>
      <c r="S728" s="486"/>
      <c r="X728" s="474"/>
      <c r="AB728" s="476"/>
      <c r="AC728" s="476"/>
      <c r="AD728" s="476"/>
      <c r="AE728" s="476"/>
      <c r="AF728" s="476"/>
      <c r="AL728" s="379"/>
      <c r="AM728" s="417"/>
    </row>
    <row r="729" spans="8:39" s="466" customFormat="1" ht="13.5" hidden="1" x14ac:dyDescent="0.15">
      <c r="H729" s="467"/>
      <c r="M729" s="468"/>
      <c r="N729" s="467"/>
      <c r="Q729" s="486"/>
      <c r="R729" s="467"/>
      <c r="S729" s="486"/>
      <c r="X729" s="474"/>
      <c r="AB729" s="476"/>
      <c r="AC729" s="476"/>
      <c r="AD729" s="476"/>
      <c r="AE729" s="476"/>
      <c r="AF729" s="476"/>
      <c r="AL729" s="379"/>
      <c r="AM729" s="417"/>
    </row>
    <row r="730" spans="8:39" s="466" customFormat="1" ht="13.5" hidden="1" x14ac:dyDescent="0.15">
      <c r="H730" s="467"/>
      <c r="M730" s="468"/>
      <c r="N730" s="467"/>
      <c r="Q730" s="486"/>
      <c r="R730" s="467"/>
      <c r="S730" s="486"/>
      <c r="X730" s="474"/>
      <c r="AB730" s="476"/>
      <c r="AC730" s="476"/>
      <c r="AD730" s="476"/>
      <c r="AE730" s="476"/>
      <c r="AF730" s="476"/>
      <c r="AL730" s="379"/>
      <c r="AM730" s="417"/>
    </row>
    <row r="731" spans="8:39" s="466" customFormat="1" ht="13.5" hidden="1" x14ac:dyDescent="0.15">
      <c r="H731" s="467"/>
      <c r="M731" s="468"/>
      <c r="N731" s="467"/>
      <c r="Q731" s="486"/>
      <c r="R731" s="467"/>
      <c r="S731" s="486"/>
      <c r="X731" s="474"/>
      <c r="AB731" s="476"/>
      <c r="AC731" s="476"/>
      <c r="AD731" s="476"/>
      <c r="AE731" s="476"/>
      <c r="AF731" s="476"/>
      <c r="AL731" s="379"/>
      <c r="AM731" s="417"/>
    </row>
    <row r="732" spans="8:39" s="466" customFormat="1" ht="13.5" hidden="1" x14ac:dyDescent="0.15">
      <c r="H732" s="467"/>
      <c r="M732" s="468"/>
      <c r="N732" s="467"/>
      <c r="Q732" s="486"/>
      <c r="R732" s="467"/>
      <c r="S732" s="486"/>
      <c r="X732" s="474"/>
      <c r="AB732" s="476"/>
      <c r="AC732" s="476"/>
      <c r="AD732" s="476"/>
      <c r="AE732" s="476"/>
      <c r="AF732" s="476"/>
      <c r="AL732" s="379"/>
      <c r="AM732" s="417"/>
    </row>
    <row r="733" spans="8:39" s="466" customFormat="1" ht="13.5" hidden="1" x14ac:dyDescent="0.15">
      <c r="H733" s="467"/>
      <c r="M733" s="468"/>
      <c r="N733" s="467"/>
      <c r="Q733" s="486"/>
      <c r="R733" s="467"/>
      <c r="S733" s="486"/>
      <c r="X733" s="474"/>
      <c r="AB733" s="476"/>
      <c r="AC733" s="476"/>
      <c r="AD733" s="476"/>
      <c r="AE733" s="476"/>
      <c r="AF733" s="476"/>
      <c r="AL733" s="379"/>
      <c r="AM733" s="417"/>
    </row>
    <row r="734" spans="8:39" s="466" customFormat="1" ht="13.5" hidden="1" x14ac:dyDescent="0.15">
      <c r="H734" s="467"/>
      <c r="M734" s="468"/>
      <c r="N734" s="467"/>
      <c r="Q734" s="486"/>
      <c r="R734" s="467"/>
      <c r="S734" s="486"/>
      <c r="X734" s="474"/>
      <c r="AB734" s="476"/>
      <c r="AC734" s="476"/>
      <c r="AD734" s="476"/>
      <c r="AE734" s="476"/>
      <c r="AF734" s="476"/>
      <c r="AL734" s="379"/>
      <c r="AM734" s="417"/>
    </row>
    <row r="735" spans="8:39" s="466" customFormat="1" ht="13.5" hidden="1" x14ac:dyDescent="0.15">
      <c r="H735" s="467"/>
      <c r="M735" s="468"/>
      <c r="N735" s="467"/>
      <c r="Q735" s="486"/>
      <c r="R735" s="467"/>
      <c r="S735" s="486"/>
      <c r="X735" s="474"/>
      <c r="AB735" s="476"/>
      <c r="AC735" s="476"/>
      <c r="AD735" s="476"/>
      <c r="AE735" s="476"/>
      <c r="AF735" s="476"/>
      <c r="AL735" s="379"/>
      <c r="AM735" s="417"/>
    </row>
    <row r="736" spans="8:39" s="466" customFormat="1" ht="13.5" hidden="1" x14ac:dyDescent="0.15">
      <c r="H736" s="467"/>
      <c r="M736" s="468"/>
      <c r="N736" s="467"/>
      <c r="Q736" s="486"/>
      <c r="R736" s="467"/>
      <c r="S736" s="486"/>
      <c r="X736" s="474"/>
      <c r="AB736" s="476"/>
      <c r="AC736" s="476"/>
      <c r="AD736" s="476"/>
      <c r="AE736" s="476"/>
      <c r="AF736" s="476"/>
      <c r="AL736" s="379"/>
      <c r="AM736" s="417"/>
    </row>
    <row r="737" spans="8:39" s="466" customFormat="1" ht="13.5" hidden="1" x14ac:dyDescent="0.15">
      <c r="H737" s="467"/>
      <c r="M737" s="468"/>
      <c r="N737" s="467"/>
      <c r="Q737" s="486"/>
      <c r="R737" s="467"/>
      <c r="S737" s="486"/>
      <c r="X737" s="474"/>
      <c r="AB737" s="476"/>
      <c r="AC737" s="476"/>
      <c r="AD737" s="476"/>
      <c r="AE737" s="476"/>
      <c r="AF737" s="476"/>
      <c r="AL737" s="379"/>
      <c r="AM737" s="417"/>
    </row>
    <row r="738" spans="8:39" s="466" customFormat="1" ht="13.5" hidden="1" x14ac:dyDescent="0.15">
      <c r="H738" s="467"/>
      <c r="M738" s="468"/>
      <c r="N738" s="467"/>
      <c r="Q738" s="486"/>
      <c r="R738" s="467"/>
      <c r="S738" s="486"/>
      <c r="X738" s="474"/>
      <c r="AB738" s="476"/>
      <c r="AC738" s="476"/>
      <c r="AD738" s="476"/>
      <c r="AE738" s="476"/>
      <c r="AF738" s="476"/>
      <c r="AL738" s="379"/>
      <c r="AM738" s="417"/>
    </row>
    <row r="739" spans="8:39" s="466" customFormat="1" ht="13.5" hidden="1" x14ac:dyDescent="0.15">
      <c r="H739" s="467"/>
      <c r="M739" s="468"/>
      <c r="N739" s="467"/>
      <c r="Q739" s="486"/>
      <c r="R739" s="467"/>
      <c r="S739" s="486"/>
      <c r="X739" s="474"/>
      <c r="AB739" s="476"/>
      <c r="AC739" s="476"/>
      <c r="AD739" s="476"/>
      <c r="AE739" s="476"/>
      <c r="AF739" s="476"/>
      <c r="AL739" s="379"/>
      <c r="AM739" s="417"/>
    </row>
    <row r="740" spans="8:39" s="466" customFormat="1" ht="13.5" hidden="1" x14ac:dyDescent="0.15">
      <c r="H740" s="467"/>
      <c r="M740" s="468"/>
      <c r="N740" s="467"/>
      <c r="Q740" s="486"/>
      <c r="R740" s="467"/>
      <c r="S740" s="486"/>
      <c r="X740" s="474"/>
      <c r="AB740" s="476"/>
      <c r="AC740" s="476"/>
      <c r="AD740" s="476"/>
      <c r="AE740" s="476"/>
      <c r="AF740" s="476"/>
      <c r="AL740" s="379"/>
      <c r="AM740" s="417"/>
    </row>
    <row r="741" spans="8:39" s="466" customFormat="1" ht="13.5" hidden="1" x14ac:dyDescent="0.15">
      <c r="H741" s="467"/>
      <c r="M741" s="468"/>
      <c r="N741" s="467"/>
      <c r="Q741" s="486"/>
      <c r="R741" s="467"/>
      <c r="S741" s="486"/>
      <c r="X741" s="474"/>
      <c r="AB741" s="476"/>
      <c r="AC741" s="476"/>
      <c r="AD741" s="476"/>
      <c r="AE741" s="476"/>
      <c r="AF741" s="476"/>
      <c r="AL741" s="379"/>
      <c r="AM741" s="417"/>
    </row>
    <row r="742" spans="8:39" s="466" customFormat="1" ht="13.5" hidden="1" x14ac:dyDescent="0.15">
      <c r="H742" s="467"/>
      <c r="M742" s="468"/>
      <c r="N742" s="467"/>
      <c r="Q742" s="486"/>
      <c r="R742" s="467"/>
      <c r="S742" s="486"/>
      <c r="X742" s="474"/>
      <c r="AB742" s="476"/>
      <c r="AC742" s="476"/>
      <c r="AD742" s="476"/>
      <c r="AE742" s="476"/>
      <c r="AF742" s="476"/>
      <c r="AL742" s="379"/>
      <c r="AM742" s="417"/>
    </row>
    <row r="743" spans="8:39" s="466" customFormat="1" ht="13.5" hidden="1" x14ac:dyDescent="0.15">
      <c r="H743" s="467"/>
      <c r="M743" s="468"/>
      <c r="N743" s="467"/>
      <c r="Q743" s="486"/>
      <c r="R743" s="467"/>
      <c r="S743" s="486"/>
      <c r="X743" s="474"/>
      <c r="AB743" s="476"/>
      <c r="AC743" s="476"/>
      <c r="AD743" s="476"/>
      <c r="AE743" s="476"/>
      <c r="AF743" s="476"/>
      <c r="AL743" s="379"/>
      <c r="AM743" s="417"/>
    </row>
    <row r="744" spans="8:39" s="466" customFormat="1" ht="13.5" hidden="1" x14ac:dyDescent="0.15">
      <c r="H744" s="467"/>
      <c r="M744" s="468"/>
      <c r="N744" s="467"/>
      <c r="Q744" s="486"/>
      <c r="R744" s="467"/>
      <c r="S744" s="486"/>
      <c r="X744" s="474"/>
      <c r="AB744" s="476"/>
      <c r="AC744" s="476"/>
      <c r="AD744" s="476"/>
      <c r="AE744" s="476"/>
      <c r="AF744" s="476"/>
      <c r="AL744" s="379"/>
      <c r="AM744" s="417"/>
    </row>
    <row r="745" spans="8:39" s="466" customFormat="1" ht="13.5" hidden="1" x14ac:dyDescent="0.15">
      <c r="H745" s="467"/>
      <c r="M745" s="468"/>
      <c r="N745" s="467"/>
      <c r="Q745" s="486"/>
      <c r="R745" s="467"/>
      <c r="S745" s="486"/>
      <c r="X745" s="474"/>
      <c r="AB745" s="476"/>
      <c r="AC745" s="476"/>
      <c r="AD745" s="476"/>
      <c r="AE745" s="476"/>
      <c r="AF745" s="476"/>
      <c r="AL745" s="379"/>
      <c r="AM745" s="417"/>
    </row>
    <row r="746" spans="8:39" s="466" customFormat="1" ht="13.5" hidden="1" x14ac:dyDescent="0.15">
      <c r="H746" s="467"/>
      <c r="M746" s="468"/>
      <c r="N746" s="467"/>
      <c r="Q746" s="486"/>
      <c r="R746" s="467"/>
      <c r="S746" s="486"/>
      <c r="X746" s="474"/>
      <c r="AB746" s="476"/>
      <c r="AC746" s="476"/>
      <c r="AD746" s="476"/>
      <c r="AE746" s="476"/>
      <c r="AF746" s="476"/>
      <c r="AL746" s="379"/>
      <c r="AM746" s="417"/>
    </row>
    <row r="747" spans="8:39" s="466" customFormat="1" ht="13.5" hidden="1" x14ac:dyDescent="0.15">
      <c r="H747" s="467"/>
      <c r="M747" s="468"/>
      <c r="N747" s="467"/>
      <c r="Q747" s="486"/>
      <c r="R747" s="467"/>
      <c r="S747" s="486"/>
      <c r="X747" s="474"/>
      <c r="AB747" s="476"/>
      <c r="AC747" s="476"/>
      <c r="AD747" s="476"/>
      <c r="AE747" s="476"/>
      <c r="AF747" s="476"/>
      <c r="AL747" s="379"/>
      <c r="AM747" s="417"/>
    </row>
    <row r="748" spans="8:39" s="466" customFormat="1" ht="13.5" hidden="1" x14ac:dyDescent="0.15">
      <c r="H748" s="467"/>
      <c r="M748" s="468"/>
      <c r="N748" s="467"/>
      <c r="Q748" s="486"/>
      <c r="R748" s="467"/>
      <c r="S748" s="486"/>
      <c r="X748" s="474"/>
      <c r="AB748" s="476"/>
      <c r="AC748" s="476"/>
      <c r="AD748" s="476"/>
      <c r="AE748" s="476"/>
      <c r="AF748" s="476"/>
      <c r="AL748" s="379"/>
      <c r="AM748" s="417"/>
    </row>
    <row r="749" spans="8:39" s="466" customFormat="1" ht="13.5" hidden="1" x14ac:dyDescent="0.15">
      <c r="H749" s="467"/>
      <c r="M749" s="468"/>
      <c r="N749" s="467"/>
      <c r="Q749" s="486"/>
      <c r="R749" s="467"/>
      <c r="S749" s="486"/>
      <c r="X749" s="474"/>
      <c r="AB749" s="476"/>
      <c r="AC749" s="476"/>
      <c r="AD749" s="476"/>
      <c r="AE749" s="476"/>
      <c r="AF749" s="476"/>
      <c r="AL749" s="379"/>
      <c r="AM749" s="417"/>
    </row>
    <row r="750" spans="8:39" s="466" customFormat="1" ht="13.5" hidden="1" x14ac:dyDescent="0.15">
      <c r="H750" s="467"/>
      <c r="M750" s="468"/>
      <c r="N750" s="467"/>
      <c r="Q750" s="486"/>
      <c r="R750" s="467"/>
      <c r="S750" s="486"/>
      <c r="X750" s="474"/>
      <c r="AB750" s="476"/>
      <c r="AC750" s="476"/>
      <c r="AD750" s="476"/>
      <c r="AE750" s="476"/>
      <c r="AF750" s="476"/>
      <c r="AL750" s="379"/>
      <c r="AM750" s="417"/>
    </row>
    <row r="751" spans="8:39" s="466" customFormat="1" ht="13.5" hidden="1" x14ac:dyDescent="0.15">
      <c r="H751" s="467"/>
      <c r="M751" s="468"/>
      <c r="N751" s="467"/>
      <c r="Q751" s="486"/>
      <c r="R751" s="467"/>
      <c r="S751" s="486"/>
      <c r="X751" s="474"/>
      <c r="AB751" s="476"/>
      <c r="AC751" s="476"/>
      <c r="AD751" s="476"/>
      <c r="AE751" s="476"/>
      <c r="AF751" s="476"/>
      <c r="AL751" s="379"/>
      <c r="AM751" s="417"/>
    </row>
    <row r="752" spans="8:39" s="466" customFormat="1" ht="13.5" hidden="1" x14ac:dyDescent="0.15">
      <c r="H752" s="467"/>
      <c r="M752" s="468"/>
      <c r="N752" s="467"/>
      <c r="Q752" s="486"/>
      <c r="R752" s="467"/>
      <c r="S752" s="486"/>
      <c r="X752" s="474"/>
      <c r="AB752" s="476"/>
      <c r="AC752" s="476"/>
      <c r="AD752" s="476"/>
      <c r="AE752" s="476"/>
      <c r="AF752" s="476"/>
      <c r="AL752" s="379"/>
      <c r="AM752" s="417"/>
    </row>
    <row r="753" spans="8:39" s="466" customFormat="1" ht="13.5" hidden="1" x14ac:dyDescent="0.15">
      <c r="H753" s="467"/>
      <c r="M753" s="468"/>
      <c r="N753" s="467"/>
      <c r="Q753" s="486"/>
      <c r="R753" s="467"/>
      <c r="S753" s="486"/>
      <c r="X753" s="474"/>
      <c r="AB753" s="476"/>
      <c r="AC753" s="476"/>
      <c r="AD753" s="476"/>
      <c r="AE753" s="476"/>
      <c r="AF753" s="476"/>
      <c r="AL753" s="379"/>
      <c r="AM753" s="417"/>
    </row>
    <row r="754" spans="8:39" s="466" customFormat="1" ht="13.5" hidden="1" x14ac:dyDescent="0.15">
      <c r="H754" s="467"/>
      <c r="M754" s="468"/>
      <c r="N754" s="467"/>
      <c r="Q754" s="486"/>
      <c r="R754" s="467"/>
      <c r="S754" s="486"/>
      <c r="X754" s="474"/>
      <c r="AB754" s="476"/>
      <c r="AC754" s="476"/>
      <c r="AD754" s="476"/>
      <c r="AE754" s="476"/>
      <c r="AF754" s="476"/>
      <c r="AL754" s="379"/>
      <c r="AM754" s="417"/>
    </row>
    <row r="755" spans="8:39" s="466" customFormat="1" ht="13.5" hidden="1" x14ac:dyDescent="0.15">
      <c r="H755" s="467"/>
      <c r="M755" s="468"/>
      <c r="N755" s="467"/>
      <c r="Q755" s="486"/>
      <c r="R755" s="467"/>
      <c r="S755" s="486"/>
      <c r="X755" s="474"/>
      <c r="AB755" s="476"/>
      <c r="AC755" s="476"/>
      <c r="AD755" s="476"/>
      <c r="AE755" s="476"/>
      <c r="AF755" s="476"/>
      <c r="AL755" s="379"/>
      <c r="AM755" s="417"/>
    </row>
    <row r="756" spans="8:39" s="466" customFormat="1" ht="13.5" hidden="1" x14ac:dyDescent="0.15">
      <c r="H756" s="467"/>
      <c r="M756" s="468"/>
      <c r="N756" s="467"/>
      <c r="Q756" s="486"/>
      <c r="R756" s="467"/>
      <c r="S756" s="486"/>
      <c r="X756" s="474"/>
      <c r="AB756" s="476"/>
      <c r="AC756" s="476"/>
      <c r="AD756" s="476"/>
      <c r="AE756" s="476"/>
      <c r="AF756" s="476"/>
      <c r="AL756" s="379"/>
      <c r="AM756" s="417"/>
    </row>
    <row r="757" spans="8:39" s="466" customFormat="1" ht="13.5" hidden="1" x14ac:dyDescent="0.15">
      <c r="H757" s="467"/>
      <c r="M757" s="468"/>
      <c r="N757" s="467"/>
      <c r="Q757" s="486"/>
      <c r="R757" s="467"/>
      <c r="S757" s="486"/>
      <c r="X757" s="474"/>
      <c r="AB757" s="476"/>
      <c r="AC757" s="476"/>
      <c r="AD757" s="476"/>
      <c r="AE757" s="476"/>
      <c r="AF757" s="476"/>
      <c r="AL757" s="379"/>
      <c r="AM757" s="417"/>
    </row>
    <row r="758" spans="8:39" s="466" customFormat="1" ht="13.5" hidden="1" x14ac:dyDescent="0.15">
      <c r="H758" s="467"/>
      <c r="M758" s="468"/>
      <c r="N758" s="467"/>
      <c r="Q758" s="486"/>
      <c r="R758" s="467"/>
      <c r="S758" s="486"/>
      <c r="X758" s="474"/>
      <c r="AB758" s="476"/>
      <c r="AC758" s="476"/>
      <c r="AD758" s="476"/>
      <c r="AE758" s="476"/>
      <c r="AF758" s="476"/>
      <c r="AL758" s="379"/>
      <c r="AM758" s="417"/>
    </row>
    <row r="759" spans="8:39" s="466" customFormat="1" ht="13.5" hidden="1" x14ac:dyDescent="0.15">
      <c r="H759" s="467"/>
      <c r="M759" s="468"/>
      <c r="N759" s="467"/>
      <c r="Q759" s="486"/>
      <c r="R759" s="467"/>
      <c r="S759" s="486"/>
      <c r="X759" s="474"/>
      <c r="AB759" s="476"/>
      <c r="AC759" s="476"/>
      <c r="AD759" s="476"/>
      <c r="AE759" s="476"/>
      <c r="AF759" s="476"/>
      <c r="AL759" s="379"/>
      <c r="AM759" s="417"/>
    </row>
    <row r="760" spans="8:39" s="466" customFormat="1" ht="13.5" hidden="1" x14ac:dyDescent="0.15">
      <c r="H760" s="467"/>
      <c r="M760" s="468"/>
      <c r="N760" s="467"/>
      <c r="Q760" s="486"/>
      <c r="R760" s="467"/>
      <c r="S760" s="486"/>
      <c r="X760" s="474"/>
      <c r="AB760" s="476"/>
      <c r="AC760" s="476"/>
      <c r="AD760" s="476"/>
      <c r="AE760" s="476"/>
      <c r="AF760" s="476"/>
      <c r="AL760" s="379"/>
      <c r="AM760" s="417"/>
    </row>
    <row r="761" spans="8:39" s="466" customFormat="1" ht="13.5" hidden="1" x14ac:dyDescent="0.15">
      <c r="H761" s="467"/>
      <c r="M761" s="468"/>
      <c r="N761" s="467"/>
      <c r="Q761" s="486"/>
      <c r="R761" s="467"/>
      <c r="S761" s="486"/>
      <c r="X761" s="474"/>
      <c r="AB761" s="476"/>
      <c r="AC761" s="476"/>
      <c r="AD761" s="476"/>
      <c r="AE761" s="476"/>
      <c r="AF761" s="476"/>
      <c r="AL761" s="379"/>
      <c r="AM761" s="417"/>
    </row>
    <row r="762" spans="8:39" s="466" customFormat="1" ht="13.5" hidden="1" x14ac:dyDescent="0.15">
      <c r="H762" s="467"/>
      <c r="M762" s="468"/>
      <c r="N762" s="467"/>
      <c r="Q762" s="486"/>
      <c r="R762" s="467"/>
      <c r="S762" s="486"/>
      <c r="X762" s="474"/>
      <c r="AB762" s="476"/>
      <c r="AC762" s="476"/>
      <c r="AD762" s="476"/>
      <c r="AE762" s="476"/>
      <c r="AF762" s="476"/>
      <c r="AL762" s="379"/>
      <c r="AM762" s="417"/>
    </row>
    <row r="763" spans="8:39" s="466" customFormat="1" ht="13.5" hidden="1" x14ac:dyDescent="0.15">
      <c r="H763" s="467"/>
      <c r="M763" s="468"/>
      <c r="N763" s="467"/>
      <c r="Q763" s="486"/>
      <c r="R763" s="467"/>
      <c r="S763" s="486"/>
      <c r="X763" s="474"/>
      <c r="AB763" s="476"/>
      <c r="AC763" s="476"/>
      <c r="AD763" s="476"/>
      <c r="AE763" s="476"/>
      <c r="AF763" s="476"/>
      <c r="AL763" s="379"/>
      <c r="AM763" s="417"/>
    </row>
    <row r="764" spans="8:39" s="466" customFormat="1" ht="13.5" hidden="1" x14ac:dyDescent="0.15">
      <c r="H764" s="467"/>
      <c r="M764" s="468"/>
      <c r="N764" s="467"/>
      <c r="Q764" s="486"/>
      <c r="R764" s="467"/>
      <c r="S764" s="486"/>
      <c r="X764" s="474"/>
      <c r="AB764" s="476"/>
      <c r="AC764" s="476"/>
      <c r="AD764" s="476"/>
      <c r="AE764" s="476"/>
      <c r="AF764" s="476"/>
      <c r="AL764" s="379"/>
      <c r="AM764" s="417"/>
    </row>
    <row r="765" spans="8:39" s="466" customFormat="1" ht="13.5" hidden="1" x14ac:dyDescent="0.15">
      <c r="H765" s="467"/>
      <c r="M765" s="468"/>
      <c r="N765" s="467"/>
      <c r="Q765" s="486"/>
      <c r="R765" s="467"/>
      <c r="S765" s="486"/>
      <c r="X765" s="474"/>
      <c r="AB765" s="476"/>
      <c r="AC765" s="476"/>
      <c r="AD765" s="476"/>
      <c r="AE765" s="476"/>
      <c r="AF765" s="476"/>
      <c r="AL765" s="379"/>
      <c r="AM765" s="417"/>
    </row>
    <row r="766" spans="8:39" s="466" customFormat="1" ht="13.5" hidden="1" x14ac:dyDescent="0.15">
      <c r="H766" s="467"/>
      <c r="M766" s="468"/>
      <c r="N766" s="467"/>
      <c r="Q766" s="486"/>
      <c r="R766" s="467"/>
      <c r="S766" s="486"/>
      <c r="X766" s="474"/>
      <c r="AB766" s="476"/>
      <c r="AC766" s="476"/>
      <c r="AD766" s="476"/>
      <c r="AE766" s="476"/>
      <c r="AF766" s="476"/>
      <c r="AL766" s="379"/>
      <c r="AM766" s="417"/>
    </row>
    <row r="767" spans="8:39" s="466" customFormat="1" ht="13.5" hidden="1" x14ac:dyDescent="0.15">
      <c r="H767" s="467"/>
      <c r="M767" s="468"/>
      <c r="N767" s="467"/>
      <c r="Q767" s="486"/>
      <c r="R767" s="467"/>
      <c r="S767" s="486"/>
      <c r="X767" s="474"/>
      <c r="AB767" s="476"/>
      <c r="AC767" s="476"/>
      <c r="AD767" s="476"/>
      <c r="AE767" s="476"/>
      <c r="AF767" s="476"/>
      <c r="AL767" s="379"/>
      <c r="AM767" s="417"/>
    </row>
    <row r="768" spans="8:39" s="466" customFormat="1" ht="13.5" hidden="1" x14ac:dyDescent="0.15">
      <c r="H768" s="467"/>
      <c r="M768" s="468"/>
      <c r="N768" s="467"/>
      <c r="Q768" s="486"/>
      <c r="R768" s="467"/>
      <c r="S768" s="486"/>
      <c r="X768" s="474"/>
      <c r="AB768" s="476"/>
      <c r="AC768" s="476"/>
      <c r="AD768" s="476"/>
      <c r="AE768" s="476"/>
      <c r="AF768" s="476"/>
      <c r="AL768" s="379"/>
      <c r="AM768" s="417"/>
    </row>
    <row r="769" spans="8:39" s="466" customFormat="1" ht="13.5" hidden="1" x14ac:dyDescent="0.15">
      <c r="H769" s="467"/>
      <c r="M769" s="468"/>
      <c r="N769" s="467"/>
      <c r="Q769" s="486"/>
      <c r="R769" s="467"/>
      <c r="S769" s="486"/>
      <c r="X769" s="474"/>
      <c r="AB769" s="476"/>
      <c r="AC769" s="476"/>
      <c r="AD769" s="476"/>
      <c r="AE769" s="476"/>
      <c r="AF769" s="476"/>
      <c r="AL769" s="379"/>
      <c r="AM769" s="417"/>
    </row>
    <row r="770" spans="8:39" s="466" customFormat="1" ht="13.5" hidden="1" x14ac:dyDescent="0.15">
      <c r="H770" s="467"/>
      <c r="M770" s="468"/>
      <c r="N770" s="467"/>
      <c r="Q770" s="486"/>
      <c r="R770" s="467"/>
      <c r="S770" s="486"/>
      <c r="X770" s="474"/>
      <c r="AB770" s="476"/>
      <c r="AC770" s="476"/>
      <c r="AD770" s="476"/>
      <c r="AE770" s="476"/>
      <c r="AF770" s="476"/>
      <c r="AL770" s="379"/>
      <c r="AM770" s="417"/>
    </row>
    <row r="771" spans="8:39" s="466" customFormat="1" ht="13.5" hidden="1" x14ac:dyDescent="0.15">
      <c r="H771" s="467"/>
      <c r="M771" s="468"/>
      <c r="N771" s="467"/>
      <c r="Q771" s="486"/>
      <c r="R771" s="467"/>
      <c r="S771" s="486"/>
      <c r="X771" s="474"/>
      <c r="AB771" s="476"/>
      <c r="AC771" s="476"/>
      <c r="AD771" s="476"/>
      <c r="AE771" s="476"/>
      <c r="AF771" s="476"/>
      <c r="AL771" s="379"/>
      <c r="AM771" s="417"/>
    </row>
    <row r="772" spans="8:39" s="466" customFormat="1" ht="13.5" hidden="1" x14ac:dyDescent="0.15">
      <c r="H772" s="467"/>
      <c r="M772" s="468"/>
      <c r="N772" s="467"/>
      <c r="Q772" s="486"/>
      <c r="R772" s="467"/>
      <c r="S772" s="486"/>
      <c r="X772" s="474"/>
      <c r="AB772" s="476"/>
      <c r="AC772" s="476"/>
      <c r="AD772" s="476"/>
      <c r="AE772" s="476"/>
      <c r="AF772" s="476"/>
      <c r="AL772" s="379"/>
      <c r="AM772" s="417"/>
    </row>
    <row r="773" spans="8:39" s="466" customFormat="1" ht="13.5" hidden="1" x14ac:dyDescent="0.15">
      <c r="H773" s="467"/>
      <c r="M773" s="468"/>
      <c r="N773" s="467"/>
      <c r="Q773" s="486"/>
      <c r="R773" s="467"/>
      <c r="S773" s="486"/>
      <c r="X773" s="474"/>
      <c r="AB773" s="476"/>
      <c r="AC773" s="476"/>
      <c r="AD773" s="476"/>
      <c r="AE773" s="476"/>
      <c r="AF773" s="476"/>
      <c r="AL773" s="379"/>
      <c r="AM773" s="417"/>
    </row>
    <row r="774" spans="8:39" s="466" customFormat="1" ht="13.5" hidden="1" x14ac:dyDescent="0.15">
      <c r="H774" s="467"/>
      <c r="M774" s="468"/>
      <c r="N774" s="467"/>
      <c r="Q774" s="486"/>
      <c r="R774" s="467"/>
      <c r="S774" s="486"/>
      <c r="X774" s="474"/>
      <c r="AB774" s="476"/>
      <c r="AC774" s="476"/>
      <c r="AD774" s="476"/>
      <c r="AE774" s="476"/>
      <c r="AF774" s="476"/>
      <c r="AL774" s="379"/>
      <c r="AM774" s="417"/>
    </row>
    <row r="775" spans="8:39" s="466" customFormat="1" ht="13.5" hidden="1" x14ac:dyDescent="0.15">
      <c r="H775" s="467"/>
      <c r="M775" s="468"/>
      <c r="N775" s="467"/>
      <c r="Q775" s="486"/>
      <c r="R775" s="467"/>
      <c r="S775" s="486"/>
      <c r="X775" s="474"/>
      <c r="AB775" s="476"/>
      <c r="AC775" s="476"/>
      <c r="AD775" s="476"/>
      <c r="AE775" s="476"/>
      <c r="AF775" s="476"/>
      <c r="AL775" s="379"/>
      <c r="AM775" s="417"/>
    </row>
    <row r="776" spans="8:39" s="466" customFormat="1" ht="13.5" hidden="1" x14ac:dyDescent="0.15">
      <c r="H776" s="467"/>
      <c r="M776" s="468"/>
      <c r="N776" s="467"/>
      <c r="Q776" s="486"/>
      <c r="R776" s="467"/>
      <c r="S776" s="486"/>
      <c r="X776" s="474"/>
      <c r="AB776" s="476"/>
      <c r="AC776" s="476"/>
      <c r="AD776" s="476"/>
      <c r="AE776" s="476"/>
      <c r="AF776" s="476"/>
      <c r="AL776" s="379"/>
      <c r="AM776" s="417"/>
    </row>
    <row r="777" spans="8:39" s="466" customFormat="1" ht="13.5" hidden="1" x14ac:dyDescent="0.15">
      <c r="H777" s="467"/>
      <c r="M777" s="468"/>
      <c r="N777" s="467"/>
      <c r="Q777" s="486"/>
      <c r="R777" s="467"/>
      <c r="S777" s="486"/>
      <c r="X777" s="474"/>
      <c r="AB777" s="476"/>
      <c r="AC777" s="476"/>
      <c r="AD777" s="476"/>
      <c r="AE777" s="476"/>
      <c r="AF777" s="476"/>
      <c r="AL777" s="379"/>
      <c r="AM777" s="417"/>
    </row>
    <row r="778" spans="8:39" s="466" customFormat="1" ht="13.5" hidden="1" x14ac:dyDescent="0.15">
      <c r="H778" s="467"/>
      <c r="M778" s="468"/>
      <c r="N778" s="467"/>
      <c r="Q778" s="486"/>
      <c r="R778" s="467"/>
      <c r="S778" s="486"/>
      <c r="X778" s="474"/>
      <c r="AB778" s="476"/>
      <c r="AC778" s="476"/>
      <c r="AD778" s="476"/>
      <c r="AE778" s="476"/>
      <c r="AF778" s="476"/>
      <c r="AL778" s="379"/>
      <c r="AM778" s="417"/>
    </row>
    <row r="779" spans="8:39" s="466" customFormat="1" ht="13.5" hidden="1" x14ac:dyDescent="0.15">
      <c r="H779" s="467"/>
      <c r="M779" s="468"/>
      <c r="N779" s="467"/>
      <c r="Q779" s="486"/>
      <c r="R779" s="467"/>
      <c r="S779" s="486"/>
      <c r="X779" s="474"/>
      <c r="AB779" s="476"/>
      <c r="AC779" s="476"/>
      <c r="AD779" s="476"/>
      <c r="AE779" s="476"/>
      <c r="AF779" s="476"/>
      <c r="AL779" s="379"/>
      <c r="AM779" s="417"/>
    </row>
    <row r="780" spans="8:39" s="466" customFormat="1" ht="13.5" hidden="1" x14ac:dyDescent="0.15">
      <c r="H780" s="467"/>
      <c r="M780" s="468"/>
      <c r="N780" s="467"/>
      <c r="Q780" s="486"/>
      <c r="R780" s="467"/>
      <c r="S780" s="486"/>
      <c r="X780" s="474"/>
      <c r="AB780" s="476"/>
      <c r="AC780" s="476"/>
      <c r="AD780" s="476"/>
      <c r="AE780" s="476"/>
      <c r="AF780" s="476"/>
      <c r="AL780" s="379"/>
      <c r="AM780" s="417"/>
    </row>
    <row r="781" spans="8:39" s="466" customFormat="1" ht="13.5" hidden="1" x14ac:dyDescent="0.15">
      <c r="H781" s="467"/>
      <c r="M781" s="468"/>
      <c r="N781" s="467"/>
      <c r="Q781" s="486"/>
      <c r="R781" s="467"/>
      <c r="S781" s="486"/>
      <c r="X781" s="474"/>
      <c r="AB781" s="476"/>
      <c r="AC781" s="476"/>
      <c r="AD781" s="476"/>
      <c r="AE781" s="476"/>
      <c r="AF781" s="476"/>
      <c r="AL781" s="379"/>
      <c r="AM781" s="417"/>
    </row>
    <row r="782" spans="8:39" s="466" customFormat="1" ht="13.5" hidden="1" x14ac:dyDescent="0.15">
      <c r="H782" s="467"/>
      <c r="M782" s="468"/>
      <c r="N782" s="467"/>
      <c r="Q782" s="486"/>
      <c r="R782" s="467"/>
      <c r="S782" s="486"/>
      <c r="X782" s="474"/>
      <c r="AB782" s="476"/>
      <c r="AC782" s="476"/>
      <c r="AD782" s="476"/>
      <c r="AE782" s="476"/>
      <c r="AF782" s="476"/>
      <c r="AL782" s="379"/>
      <c r="AM782" s="417"/>
    </row>
    <row r="783" spans="8:39" s="466" customFormat="1" ht="13.5" hidden="1" x14ac:dyDescent="0.15">
      <c r="H783" s="467"/>
      <c r="M783" s="468"/>
      <c r="N783" s="467"/>
      <c r="Q783" s="486"/>
      <c r="R783" s="467"/>
      <c r="S783" s="486"/>
      <c r="X783" s="474"/>
      <c r="AB783" s="476"/>
      <c r="AC783" s="476"/>
      <c r="AD783" s="476"/>
      <c r="AE783" s="476"/>
      <c r="AF783" s="476"/>
      <c r="AL783" s="379"/>
      <c r="AM783" s="417"/>
    </row>
    <row r="784" spans="8:39" s="466" customFormat="1" ht="13.5" hidden="1" x14ac:dyDescent="0.15">
      <c r="H784" s="467"/>
      <c r="M784" s="468"/>
      <c r="N784" s="467"/>
      <c r="Q784" s="486"/>
      <c r="R784" s="467"/>
      <c r="S784" s="486"/>
      <c r="X784" s="474"/>
      <c r="AB784" s="476"/>
      <c r="AC784" s="476"/>
      <c r="AD784" s="476"/>
      <c r="AE784" s="476"/>
      <c r="AF784" s="476"/>
      <c r="AL784" s="379"/>
      <c r="AM784" s="417"/>
    </row>
    <row r="785" spans="8:39" s="466" customFormat="1" ht="13.5" hidden="1" x14ac:dyDescent="0.15">
      <c r="H785" s="467"/>
      <c r="M785" s="468"/>
      <c r="N785" s="467"/>
      <c r="Q785" s="486"/>
      <c r="R785" s="467"/>
      <c r="S785" s="486"/>
      <c r="X785" s="474"/>
      <c r="AB785" s="476"/>
      <c r="AC785" s="476"/>
      <c r="AD785" s="476"/>
      <c r="AE785" s="476"/>
      <c r="AF785" s="476"/>
      <c r="AL785" s="379"/>
      <c r="AM785" s="417"/>
    </row>
    <row r="786" spans="8:39" s="466" customFormat="1" ht="13.5" hidden="1" x14ac:dyDescent="0.15">
      <c r="H786" s="467"/>
      <c r="M786" s="468"/>
      <c r="N786" s="467"/>
      <c r="Q786" s="486"/>
      <c r="R786" s="467"/>
      <c r="S786" s="486"/>
      <c r="X786" s="474"/>
      <c r="AB786" s="476"/>
      <c r="AC786" s="476"/>
      <c r="AD786" s="476"/>
      <c r="AE786" s="476"/>
      <c r="AF786" s="476"/>
      <c r="AL786" s="379"/>
      <c r="AM786" s="417"/>
    </row>
    <row r="787" spans="8:39" s="466" customFormat="1" ht="13.5" hidden="1" x14ac:dyDescent="0.15">
      <c r="H787" s="467"/>
      <c r="M787" s="468"/>
      <c r="N787" s="467"/>
      <c r="Q787" s="486"/>
      <c r="R787" s="467"/>
      <c r="S787" s="486"/>
      <c r="X787" s="474"/>
      <c r="AB787" s="476"/>
      <c r="AC787" s="476"/>
      <c r="AD787" s="476"/>
      <c r="AE787" s="476"/>
      <c r="AF787" s="476"/>
      <c r="AL787" s="379"/>
      <c r="AM787" s="417"/>
    </row>
    <row r="788" spans="8:39" s="466" customFormat="1" ht="13.5" hidden="1" x14ac:dyDescent="0.15">
      <c r="H788" s="467"/>
      <c r="M788" s="468"/>
      <c r="N788" s="467"/>
      <c r="Q788" s="486"/>
      <c r="R788" s="467"/>
      <c r="S788" s="486"/>
      <c r="X788" s="474"/>
      <c r="AB788" s="476"/>
      <c r="AC788" s="476"/>
      <c r="AD788" s="476"/>
      <c r="AE788" s="476"/>
      <c r="AF788" s="476"/>
      <c r="AL788" s="379"/>
      <c r="AM788" s="417"/>
    </row>
    <row r="789" spans="8:39" s="466" customFormat="1" ht="13.5" hidden="1" x14ac:dyDescent="0.15">
      <c r="H789" s="467"/>
      <c r="M789" s="468"/>
      <c r="N789" s="467"/>
      <c r="Q789" s="486"/>
      <c r="R789" s="467"/>
      <c r="S789" s="486"/>
      <c r="X789" s="474"/>
      <c r="AB789" s="476"/>
      <c r="AC789" s="476"/>
      <c r="AD789" s="476"/>
      <c r="AE789" s="476"/>
      <c r="AF789" s="476"/>
      <c r="AL789" s="379"/>
      <c r="AM789" s="417"/>
    </row>
    <row r="790" spans="8:39" s="466" customFormat="1" ht="13.5" hidden="1" x14ac:dyDescent="0.15">
      <c r="H790" s="467"/>
      <c r="M790" s="468"/>
      <c r="N790" s="467"/>
      <c r="Q790" s="486"/>
      <c r="R790" s="467"/>
      <c r="S790" s="486"/>
      <c r="X790" s="474"/>
      <c r="AB790" s="476"/>
      <c r="AC790" s="476"/>
      <c r="AD790" s="476"/>
      <c r="AE790" s="476"/>
      <c r="AF790" s="476"/>
      <c r="AL790" s="379"/>
      <c r="AM790" s="417"/>
    </row>
    <row r="791" spans="8:39" s="466" customFormat="1" ht="13.5" hidden="1" x14ac:dyDescent="0.15">
      <c r="H791" s="467"/>
      <c r="M791" s="468"/>
      <c r="N791" s="467"/>
      <c r="Q791" s="486"/>
      <c r="R791" s="467"/>
      <c r="S791" s="486"/>
      <c r="X791" s="474"/>
      <c r="AB791" s="476"/>
      <c r="AC791" s="476"/>
      <c r="AD791" s="476"/>
      <c r="AE791" s="476"/>
      <c r="AF791" s="476"/>
      <c r="AL791" s="379"/>
      <c r="AM791" s="417"/>
    </row>
    <row r="792" spans="8:39" s="466" customFormat="1" ht="13.5" hidden="1" x14ac:dyDescent="0.15">
      <c r="H792" s="467"/>
      <c r="M792" s="468"/>
      <c r="N792" s="467"/>
      <c r="Q792" s="486"/>
      <c r="R792" s="467"/>
      <c r="S792" s="486"/>
      <c r="X792" s="474"/>
      <c r="AB792" s="476"/>
      <c r="AC792" s="476"/>
      <c r="AD792" s="476"/>
      <c r="AE792" s="476"/>
      <c r="AF792" s="476"/>
      <c r="AL792" s="379"/>
      <c r="AM792" s="417"/>
    </row>
    <row r="793" spans="8:39" s="466" customFormat="1" ht="13.5" hidden="1" x14ac:dyDescent="0.15">
      <c r="H793" s="467"/>
      <c r="M793" s="468"/>
      <c r="N793" s="467"/>
      <c r="Q793" s="486"/>
      <c r="R793" s="467"/>
      <c r="S793" s="486"/>
      <c r="X793" s="474"/>
      <c r="AB793" s="476"/>
      <c r="AC793" s="476"/>
      <c r="AD793" s="476"/>
      <c r="AE793" s="476"/>
      <c r="AF793" s="476"/>
      <c r="AL793" s="379"/>
      <c r="AM793" s="417"/>
    </row>
    <row r="794" spans="8:39" s="466" customFormat="1" ht="13.5" hidden="1" x14ac:dyDescent="0.15">
      <c r="H794" s="467"/>
      <c r="M794" s="468"/>
      <c r="N794" s="467"/>
      <c r="Q794" s="486"/>
      <c r="R794" s="467"/>
      <c r="S794" s="486"/>
      <c r="X794" s="474"/>
      <c r="AB794" s="476"/>
      <c r="AC794" s="476"/>
      <c r="AD794" s="476"/>
      <c r="AE794" s="476"/>
      <c r="AF794" s="476"/>
      <c r="AL794" s="379"/>
      <c r="AM794" s="417"/>
    </row>
    <row r="795" spans="8:39" s="466" customFormat="1" ht="13.5" hidden="1" x14ac:dyDescent="0.15">
      <c r="H795" s="467"/>
      <c r="M795" s="468"/>
      <c r="N795" s="467"/>
      <c r="Q795" s="486"/>
      <c r="R795" s="467"/>
      <c r="S795" s="486"/>
      <c r="X795" s="474"/>
      <c r="AB795" s="476"/>
      <c r="AC795" s="476"/>
      <c r="AD795" s="476"/>
      <c r="AE795" s="476"/>
      <c r="AF795" s="476"/>
      <c r="AL795" s="379"/>
      <c r="AM795" s="417"/>
    </row>
    <row r="796" spans="8:39" s="466" customFormat="1" ht="13.5" hidden="1" x14ac:dyDescent="0.15">
      <c r="H796" s="467"/>
      <c r="M796" s="468"/>
      <c r="N796" s="467"/>
      <c r="Q796" s="486"/>
      <c r="R796" s="467"/>
      <c r="S796" s="486"/>
      <c r="X796" s="474"/>
      <c r="AB796" s="476"/>
      <c r="AC796" s="476"/>
      <c r="AD796" s="476"/>
      <c r="AE796" s="476"/>
      <c r="AF796" s="476"/>
      <c r="AL796" s="379"/>
      <c r="AM796" s="417"/>
    </row>
    <row r="797" spans="8:39" s="466" customFormat="1" ht="13.5" hidden="1" x14ac:dyDescent="0.15">
      <c r="H797" s="467"/>
      <c r="M797" s="468"/>
      <c r="N797" s="467"/>
      <c r="Q797" s="486"/>
      <c r="R797" s="467"/>
      <c r="S797" s="486"/>
      <c r="X797" s="474"/>
      <c r="AB797" s="476"/>
      <c r="AC797" s="476"/>
      <c r="AD797" s="476"/>
      <c r="AE797" s="476"/>
      <c r="AF797" s="476"/>
      <c r="AL797" s="379"/>
      <c r="AM797" s="417"/>
    </row>
    <row r="798" spans="8:39" s="466" customFormat="1" ht="13.5" hidden="1" x14ac:dyDescent="0.15">
      <c r="H798" s="467"/>
      <c r="M798" s="468"/>
      <c r="N798" s="467"/>
      <c r="Q798" s="486"/>
      <c r="R798" s="467"/>
      <c r="S798" s="486"/>
      <c r="X798" s="474"/>
      <c r="AB798" s="476"/>
      <c r="AC798" s="476"/>
      <c r="AD798" s="476"/>
      <c r="AE798" s="476"/>
      <c r="AF798" s="476"/>
      <c r="AL798" s="379"/>
      <c r="AM798" s="417"/>
    </row>
    <row r="799" spans="8:39" s="466" customFormat="1" ht="13.5" hidden="1" x14ac:dyDescent="0.15">
      <c r="H799" s="467"/>
      <c r="M799" s="468"/>
      <c r="N799" s="467"/>
      <c r="Q799" s="486"/>
      <c r="R799" s="467"/>
      <c r="S799" s="486"/>
      <c r="X799" s="474"/>
      <c r="AB799" s="476"/>
      <c r="AC799" s="476"/>
      <c r="AD799" s="476"/>
      <c r="AE799" s="476"/>
      <c r="AF799" s="476"/>
      <c r="AL799" s="379"/>
      <c r="AM799" s="417"/>
    </row>
    <row r="800" spans="8:39" s="466" customFormat="1" ht="13.5" hidden="1" x14ac:dyDescent="0.15">
      <c r="H800" s="467"/>
      <c r="M800" s="468"/>
      <c r="N800" s="467"/>
      <c r="Q800" s="486"/>
      <c r="R800" s="467"/>
      <c r="S800" s="486"/>
      <c r="X800" s="474"/>
      <c r="AB800" s="476"/>
      <c r="AC800" s="476"/>
      <c r="AD800" s="476"/>
      <c r="AE800" s="476"/>
      <c r="AF800" s="476"/>
      <c r="AL800" s="379"/>
      <c r="AM800" s="417"/>
    </row>
    <row r="801" spans="8:39" s="466" customFormat="1" ht="13.5" hidden="1" x14ac:dyDescent="0.15">
      <c r="H801" s="467"/>
      <c r="M801" s="468"/>
      <c r="N801" s="467"/>
      <c r="Q801" s="486"/>
      <c r="R801" s="467"/>
      <c r="S801" s="486"/>
      <c r="X801" s="474"/>
      <c r="AB801" s="476"/>
      <c r="AC801" s="476"/>
      <c r="AD801" s="476"/>
      <c r="AE801" s="476"/>
      <c r="AF801" s="476"/>
      <c r="AL801" s="379"/>
      <c r="AM801" s="417"/>
    </row>
    <row r="802" spans="8:39" s="466" customFormat="1" ht="13.5" hidden="1" x14ac:dyDescent="0.15">
      <c r="H802" s="467"/>
      <c r="M802" s="468"/>
      <c r="N802" s="467"/>
      <c r="Q802" s="486"/>
      <c r="R802" s="467"/>
      <c r="S802" s="486"/>
      <c r="X802" s="474"/>
      <c r="AB802" s="476"/>
      <c r="AC802" s="476"/>
      <c r="AD802" s="476"/>
      <c r="AE802" s="476"/>
      <c r="AF802" s="476"/>
      <c r="AL802" s="379"/>
      <c r="AM802" s="417"/>
    </row>
    <row r="803" spans="8:39" s="466" customFormat="1" ht="13.5" hidden="1" x14ac:dyDescent="0.15">
      <c r="H803" s="467"/>
      <c r="M803" s="468"/>
      <c r="N803" s="467"/>
      <c r="Q803" s="486"/>
      <c r="R803" s="467"/>
      <c r="S803" s="486"/>
      <c r="X803" s="474"/>
      <c r="AB803" s="476"/>
      <c r="AC803" s="476"/>
      <c r="AD803" s="476"/>
      <c r="AE803" s="476"/>
      <c r="AF803" s="476"/>
      <c r="AL803" s="379"/>
      <c r="AM803" s="417"/>
    </row>
    <row r="804" spans="8:39" s="466" customFormat="1" ht="13.5" hidden="1" x14ac:dyDescent="0.15">
      <c r="H804" s="467"/>
      <c r="M804" s="468"/>
      <c r="N804" s="467"/>
      <c r="Q804" s="486"/>
      <c r="R804" s="467"/>
      <c r="S804" s="486"/>
      <c r="X804" s="474"/>
      <c r="AB804" s="476"/>
      <c r="AC804" s="476"/>
      <c r="AD804" s="476"/>
      <c r="AE804" s="476"/>
      <c r="AF804" s="476"/>
      <c r="AL804" s="379"/>
      <c r="AM804" s="417"/>
    </row>
    <row r="805" spans="8:39" s="466" customFormat="1" ht="13.5" hidden="1" x14ac:dyDescent="0.15">
      <c r="H805" s="467"/>
      <c r="M805" s="468"/>
      <c r="N805" s="467"/>
      <c r="Q805" s="486"/>
      <c r="R805" s="467"/>
      <c r="S805" s="486"/>
      <c r="X805" s="474"/>
      <c r="AB805" s="476"/>
      <c r="AC805" s="476"/>
      <c r="AD805" s="476"/>
      <c r="AE805" s="476"/>
      <c r="AF805" s="476"/>
      <c r="AL805" s="379"/>
      <c r="AM805" s="417"/>
    </row>
    <row r="806" spans="8:39" s="466" customFormat="1" ht="13.5" hidden="1" x14ac:dyDescent="0.15">
      <c r="H806" s="467"/>
      <c r="M806" s="468"/>
      <c r="N806" s="467"/>
      <c r="Q806" s="486"/>
      <c r="R806" s="467"/>
      <c r="S806" s="486"/>
      <c r="X806" s="474"/>
      <c r="AB806" s="476"/>
      <c r="AC806" s="476"/>
      <c r="AD806" s="476"/>
      <c r="AE806" s="476"/>
      <c r="AF806" s="476"/>
      <c r="AL806" s="379"/>
      <c r="AM806" s="417"/>
    </row>
    <row r="807" spans="8:39" s="466" customFormat="1" ht="13.5" hidden="1" x14ac:dyDescent="0.15">
      <c r="H807" s="467"/>
      <c r="M807" s="468"/>
      <c r="N807" s="467"/>
      <c r="Q807" s="486"/>
      <c r="R807" s="467"/>
      <c r="S807" s="486"/>
      <c r="X807" s="474"/>
      <c r="AB807" s="476"/>
      <c r="AC807" s="476"/>
      <c r="AD807" s="476"/>
      <c r="AE807" s="476"/>
      <c r="AF807" s="476"/>
      <c r="AL807" s="379"/>
      <c r="AM807" s="417"/>
    </row>
    <row r="808" spans="8:39" s="466" customFormat="1" ht="13.5" hidden="1" x14ac:dyDescent="0.15">
      <c r="H808" s="467"/>
      <c r="M808" s="468"/>
      <c r="N808" s="467"/>
      <c r="Q808" s="486"/>
      <c r="R808" s="467"/>
      <c r="S808" s="486"/>
      <c r="X808" s="474"/>
      <c r="AB808" s="476"/>
      <c r="AC808" s="476"/>
      <c r="AD808" s="476"/>
      <c r="AE808" s="476"/>
      <c r="AF808" s="476"/>
      <c r="AL808" s="379"/>
      <c r="AM808" s="417"/>
    </row>
    <row r="809" spans="8:39" s="466" customFormat="1" ht="13.5" hidden="1" x14ac:dyDescent="0.15">
      <c r="H809" s="467"/>
      <c r="M809" s="468"/>
      <c r="N809" s="467"/>
      <c r="Q809" s="486"/>
      <c r="R809" s="467"/>
      <c r="S809" s="486"/>
      <c r="X809" s="474"/>
      <c r="AB809" s="476"/>
      <c r="AC809" s="476"/>
      <c r="AD809" s="476"/>
      <c r="AE809" s="476"/>
      <c r="AF809" s="476"/>
      <c r="AL809" s="379"/>
      <c r="AM809" s="417"/>
    </row>
    <row r="810" spans="8:39" s="466" customFormat="1" ht="13.5" hidden="1" x14ac:dyDescent="0.15">
      <c r="H810" s="467"/>
      <c r="M810" s="468"/>
      <c r="N810" s="467"/>
      <c r="Q810" s="486"/>
      <c r="R810" s="467"/>
      <c r="S810" s="486"/>
      <c r="X810" s="474"/>
      <c r="AB810" s="476"/>
      <c r="AC810" s="476"/>
      <c r="AD810" s="476"/>
      <c r="AE810" s="476"/>
      <c r="AF810" s="476"/>
      <c r="AL810" s="379"/>
      <c r="AM810" s="417"/>
    </row>
    <row r="811" spans="8:39" s="466" customFormat="1" ht="13.5" hidden="1" x14ac:dyDescent="0.15">
      <c r="H811" s="467"/>
      <c r="M811" s="468"/>
      <c r="N811" s="467"/>
      <c r="Q811" s="486"/>
      <c r="R811" s="467"/>
      <c r="S811" s="486"/>
      <c r="X811" s="474"/>
      <c r="AB811" s="476"/>
      <c r="AC811" s="476"/>
      <c r="AD811" s="476"/>
      <c r="AE811" s="476"/>
      <c r="AF811" s="476"/>
      <c r="AL811" s="379"/>
      <c r="AM811" s="417"/>
    </row>
    <row r="812" spans="8:39" s="466" customFormat="1" ht="13.5" hidden="1" x14ac:dyDescent="0.15">
      <c r="H812" s="467"/>
      <c r="M812" s="468"/>
      <c r="N812" s="467"/>
      <c r="Q812" s="486"/>
      <c r="R812" s="467"/>
      <c r="S812" s="486"/>
      <c r="X812" s="474"/>
      <c r="AB812" s="476"/>
      <c r="AC812" s="476"/>
      <c r="AD812" s="476"/>
      <c r="AE812" s="476"/>
      <c r="AF812" s="476"/>
      <c r="AL812" s="379"/>
      <c r="AM812" s="417"/>
    </row>
    <row r="813" spans="8:39" s="466" customFormat="1" ht="13.5" hidden="1" x14ac:dyDescent="0.15">
      <c r="H813" s="467"/>
      <c r="M813" s="468"/>
      <c r="N813" s="467"/>
      <c r="Q813" s="486"/>
      <c r="R813" s="467"/>
      <c r="S813" s="486"/>
      <c r="X813" s="474"/>
      <c r="AB813" s="476"/>
      <c r="AC813" s="476"/>
      <c r="AD813" s="476"/>
      <c r="AE813" s="476"/>
      <c r="AF813" s="476"/>
      <c r="AL813" s="379"/>
      <c r="AM813" s="417"/>
    </row>
    <row r="814" spans="8:39" s="466" customFormat="1" ht="13.5" hidden="1" x14ac:dyDescent="0.15">
      <c r="H814" s="467"/>
      <c r="M814" s="468"/>
      <c r="N814" s="467"/>
      <c r="Q814" s="486"/>
      <c r="R814" s="467"/>
      <c r="S814" s="486"/>
      <c r="X814" s="474"/>
      <c r="AB814" s="476"/>
      <c r="AC814" s="476"/>
      <c r="AD814" s="476"/>
      <c r="AE814" s="476"/>
      <c r="AF814" s="476"/>
      <c r="AL814" s="379"/>
      <c r="AM814" s="417"/>
    </row>
    <row r="815" spans="8:39" s="466" customFormat="1" ht="13.5" hidden="1" x14ac:dyDescent="0.15">
      <c r="H815" s="467"/>
      <c r="M815" s="468"/>
      <c r="N815" s="467"/>
      <c r="Q815" s="486"/>
      <c r="R815" s="467"/>
      <c r="S815" s="486"/>
      <c r="X815" s="474"/>
      <c r="AB815" s="476"/>
      <c r="AC815" s="476"/>
      <c r="AD815" s="476"/>
      <c r="AE815" s="476"/>
      <c r="AF815" s="476"/>
      <c r="AL815" s="379"/>
      <c r="AM815" s="417"/>
    </row>
    <row r="816" spans="8:39" s="466" customFormat="1" ht="13.5" hidden="1" x14ac:dyDescent="0.15">
      <c r="H816" s="467"/>
      <c r="M816" s="468"/>
      <c r="N816" s="467"/>
      <c r="Q816" s="486"/>
      <c r="R816" s="467"/>
      <c r="S816" s="486"/>
      <c r="X816" s="474"/>
      <c r="AB816" s="476"/>
      <c r="AC816" s="476"/>
      <c r="AD816" s="476"/>
      <c r="AE816" s="476"/>
      <c r="AF816" s="476"/>
      <c r="AL816" s="379"/>
      <c r="AM816" s="417"/>
    </row>
    <row r="817" spans="8:39" s="466" customFormat="1" ht="13.5" hidden="1" x14ac:dyDescent="0.15">
      <c r="H817" s="467"/>
      <c r="M817" s="468"/>
      <c r="N817" s="467"/>
      <c r="Q817" s="486"/>
      <c r="R817" s="467"/>
      <c r="S817" s="486"/>
      <c r="X817" s="474"/>
      <c r="AB817" s="476"/>
      <c r="AC817" s="476"/>
      <c r="AD817" s="476"/>
      <c r="AE817" s="476"/>
      <c r="AF817" s="476"/>
      <c r="AL817" s="379"/>
      <c r="AM817" s="417"/>
    </row>
    <row r="818" spans="8:39" s="466" customFormat="1" ht="13.5" hidden="1" x14ac:dyDescent="0.15">
      <c r="H818" s="467"/>
      <c r="M818" s="468"/>
      <c r="N818" s="467"/>
      <c r="Q818" s="486"/>
      <c r="R818" s="467"/>
      <c r="S818" s="486"/>
      <c r="X818" s="474"/>
      <c r="AB818" s="476"/>
      <c r="AC818" s="476"/>
      <c r="AD818" s="476"/>
      <c r="AE818" s="476"/>
      <c r="AF818" s="476"/>
      <c r="AL818" s="379"/>
      <c r="AM818" s="417"/>
    </row>
    <row r="819" spans="8:39" s="466" customFormat="1" ht="13.5" hidden="1" x14ac:dyDescent="0.15">
      <c r="H819" s="467"/>
      <c r="M819" s="468"/>
      <c r="N819" s="467"/>
      <c r="Q819" s="486"/>
      <c r="R819" s="467"/>
      <c r="S819" s="486"/>
      <c r="X819" s="474"/>
      <c r="AB819" s="476"/>
      <c r="AC819" s="476"/>
      <c r="AD819" s="476"/>
      <c r="AE819" s="476"/>
      <c r="AF819" s="476"/>
      <c r="AL819" s="379"/>
      <c r="AM819" s="417"/>
    </row>
    <row r="820" spans="8:39" s="466" customFormat="1" ht="13.5" hidden="1" x14ac:dyDescent="0.15">
      <c r="H820" s="467"/>
      <c r="M820" s="468"/>
      <c r="N820" s="467"/>
      <c r="Q820" s="486"/>
      <c r="R820" s="467"/>
      <c r="S820" s="486"/>
      <c r="X820" s="474"/>
      <c r="AB820" s="476"/>
      <c r="AC820" s="476"/>
      <c r="AD820" s="476"/>
      <c r="AE820" s="476"/>
      <c r="AF820" s="476"/>
      <c r="AL820" s="379"/>
      <c r="AM820" s="417"/>
    </row>
    <row r="821" spans="8:39" s="466" customFormat="1" ht="13.5" hidden="1" x14ac:dyDescent="0.15">
      <c r="H821" s="467"/>
      <c r="M821" s="468"/>
      <c r="N821" s="467"/>
      <c r="Q821" s="486"/>
      <c r="R821" s="467"/>
      <c r="S821" s="486"/>
      <c r="X821" s="474"/>
      <c r="AB821" s="476"/>
      <c r="AC821" s="476"/>
      <c r="AD821" s="476"/>
      <c r="AE821" s="476"/>
      <c r="AF821" s="476"/>
      <c r="AL821" s="379"/>
      <c r="AM821" s="417"/>
    </row>
    <row r="822" spans="8:39" s="466" customFormat="1" ht="13.5" hidden="1" x14ac:dyDescent="0.15">
      <c r="H822" s="467"/>
      <c r="M822" s="468"/>
      <c r="N822" s="467"/>
      <c r="Q822" s="486"/>
      <c r="R822" s="467"/>
      <c r="S822" s="486"/>
      <c r="X822" s="474"/>
      <c r="AB822" s="476"/>
      <c r="AC822" s="476"/>
      <c r="AD822" s="476"/>
      <c r="AE822" s="476"/>
      <c r="AF822" s="476"/>
      <c r="AL822" s="379"/>
      <c r="AM822" s="417"/>
    </row>
    <row r="823" spans="8:39" s="466" customFormat="1" ht="13.5" hidden="1" x14ac:dyDescent="0.15">
      <c r="H823" s="467"/>
      <c r="M823" s="468"/>
      <c r="N823" s="467"/>
      <c r="Q823" s="486"/>
      <c r="R823" s="467"/>
      <c r="S823" s="486"/>
      <c r="X823" s="474"/>
      <c r="AB823" s="476"/>
      <c r="AC823" s="476"/>
      <c r="AD823" s="476"/>
      <c r="AE823" s="476"/>
      <c r="AF823" s="476"/>
      <c r="AL823" s="379"/>
      <c r="AM823" s="417"/>
    </row>
    <row r="824" spans="8:39" s="466" customFormat="1" ht="13.5" hidden="1" x14ac:dyDescent="0.15">
      <c r="H824" s="467"/>
      <c r="M824" s="468"/>
      <c r="N824" s="467"/>
      <c r="Q824" s="486"/>
      <c r="R824" s="467"/>
      <c r="S824" s="486"/>
      <c r="X824" s="474"/>
      <c r="AB824" s="476"/>
      <c r="AC824" s="476"/>
      <c r="AD824" s="476"/>
      <c r="AE824" s="476"/>
      <c r="AF824" s="476"/>
      <c r="AL824" s="379"/>
      <c r="AM824" s="417"/>
    </row>
    <row r="825" spans="8:39" s="466" customFormat="1" ht="13.5" hidden="1" x14ac:dyDescent="0.15">
      <c r="H825" s="467"/>
      <c r="M825" s="468"/>
      <c r="N825" s="467"/>
      <c r="Q825" s="486"/>
      <c r="R825" s="467"/>
      <c r="S825" s="486"/>
      <c r="X825" s="474"/>
      <c r="AB825" s="476"/>
      <c r="AC825" s="476"/>
      <c r="AD825" s="476"/>
      <c r="AE825" s="476"/>
      <c r="AF825" s="476"/>
      <c r="AL825" s="379"/>
      <c r="AM825" s="417"/>
    </row>
    <row r="826" spans="8:39" s="466" customFormat="1" ht="13.5" hidden="1" x14ac:dyDescent="0.15">
      <c r="H826" s="467"/>
      <c r="M826" s="468"/>
      <c r="N826" s="467"/>
      <c r="Q826" s="486"/>
      <c r="R826" s="467"/>
      <c r="S826" s="486"/>
      <c r="X826" s="474"/>
      <c r="AB826" s="476"/>
      <c r="AC826" s="476"/>
      <c r="AD826" s="476"/>
      <c r="AE826" s="476"/>
      <c r="AF826" s="476"/>
      <c r="AL826" s="379"/>
      <c r="AM826" s="417"/>
    </row>
    <row r="827" spans="8:39" s="466" customFormat="1" ht="13.5" hidden="1" x14ac:dyDescent="0.15">
      <c r="H827" s="467"/>
      <c r="M827" s="468"/>
      <c r="N827" s="467"/>
      <c r="Q827" s="486"/>
      <c r="R827" s="467"/>
      <c r="S827" s="486"/>
      <c r="X827" s="474"/>
      <c r="AB827" s="476"/>
      <c r="AC827" s="476"/>
      <c r="AD827" s="476"/>
      <c r="AE827" s="476"/>
      <c r="AF827" s="476"/>
      <c r="AL827" s="379"/>
      <c r="AM827" s="417"/>
    </row>
    <row r="828" spans="8:39" s="466" customFormat="1" ht="13.5" hidden="1" x14ac:dyDescent="0.15">
      <c r="H828" s="467"/>
      <c r="M828" s="468"/>
      <c r="N828" s="467"/>
      <c r="Q828" s="486"/>
      <c r="R828" s="467"/>
      <c r="S828" s="486"/>
      <c r="X828" s="474"/>
      <c r="AB828" s="476"/>
      <c r="AC828" s="476"/>
      <c r="AD828" s="476"/>
      <c r="AE828" s="476"/>
      <c r="AF828" s="476"/>
      <c r="AL828" s="379"/>
      <c r="AM828" s="417"/>
    </row>
    <row r="829" spans="8:39" s="466" customFormat="1" ht="13.5" hidden="1" x14ac:dyDescent="0.15">
      <c r="H829" s="467"/>
      <c r="M829" s="468"/>
      <c r="N829" s="467"/>
      <c r="Q829" s="486"/>
      <c r="R829" s="467"/>
      <c r="S829" s="486"/>
      <c r="X829" s="474"/>
      <c r="AB829" s="476"/>
      <c r="AC829" s="476"/>
      <c r="AD829" s="476"/>
      <c r="AE829" s="476"/>
      <c r="AF829" s="476"/>
      <c r="AL829" s="379"/>
      <c r="AM829" s="417"/>
    </row>
    <row r="830" spans="8:39" s="466" customFormat="1" ht="13.5" hidden="1" x14ac:dyDescent="0.15">
      <c r="H830" s="467"/>
      <c r="M830" s="468"/>
      <c r="N830" s="467"/>
      <c r="Q830" s="486"/>
      <c r="R830" s="467"/>
      <c r="S830" s="486"/>
      <c r="X830" s="474"/>
      <c r="AB830" s="476"/>
      <c r="AC830" s="476"/>
      <c r="AD830" s="476"/>
      <c r="AE830" s="476"/>
      <c r="AF830" s="476"/>
      <c r="AL830" s="379"/>
      <c r="AM830" s="417"/>
    </row>
    <row r="831" spans="8:39" s="466" customFormat="1" ht="13.5" hidden="1" x14ac:dyDescent="0.15">
      <c r="H831" s="467"/>
      <c r="M831" s="468"/>
      <c r="N831" s="467"/>
      <c r="Q831" s="486"/>
      <c r="R831" s="467"/>
      <c r="S831" s="486"/>
      <c r="X831" s="474"/>
      <c r="AB831" s="476"/>
      <c r="AC831" s="476"/>
      <c r="AD831" s="476"/>
      <c r="AE831" s="476"/>
      <c r="AF831" s="476"/>
      <c r="AL831" s="379"/>
      <c r="AM831" s="417"/>
    </row>
    <row r="832" spans="8:39" s="466" customFormat="1" ht="13.5" hidden="1" x14ac:dyDescent="0.15">
      <c r="H832" s="467"/>
      <c r="M832" s="468"/>
      <c r="N832" s="467"/>
      <c r="Q832" s="486"/>
      <c r="R832" s="467"/>
      <c r="S832" s="486"/>
      <c r="X832" s="474"/>
      <c r="AB832" s="476"/>
      <c r="AC832" s="476"/>
      <c r="AD832" s="476"/>
      <c r="AE832" s="476"/>
      <c r="AF832" s="476"/>
      <c r="AL832" s="379"/>
      <c r="AM832" s="417"/>
    </row>
    <row r="833" spans="8:39" s="466" customFormat="1" ht="13.5" hidden="1" x14ac:dyDescent="0.15">
      <c r="H833" s="467"/>
      <c r="M833" s="468"/>
      <c r="N833" s="467"/>
      <c r="Q833" s="486"/>
      <c r="R833" s="467"/>
      <c r="S833" s="486"/>
      <c r="X833" s="474"/>
      <c r="AB833" s="476"/>
      <c r="AC833" s="476"/>
      <c r="AD833" s="476"/>
      <c r="AE833" s="476"/>
      <c r="AF833" s="476"/>
      <c r="AL833" s="379"/>
      <c r="AM833" s="417"/>
    </row>
    <row r="834" spans="8:39" s="466" customFormat="1" ht="13.5" hidden="1" x14ac:dyDescent="0.15">
      <c r="H834" s="467"/>
      <c r="M834" s="468"/>
      <c r="N834" s="467"/>
      <c r="Q834" s="486"/>
      <c r="R834" s="467"/>
      <c r="S834" s="486"/>
      <c r="X834" s="474"/>
      <c r="AB834" s="476"/>
      <c r="AC834" s="476"/>
      <c r="AD834" s="476"/>
      <c r="AE834" s="476"/>
      <c r="AF834" s="476"/>
      <c r="AL834" s="379"/>
      <c r="AM834" s="417"/>
    </row>
    <row r="835" spans="8:39" s="466" customFormat="1" ht="13.5" hidden="1" x14ac:dyDescent="0.15">
      <c r="H835" s="467"/>
      <c r="M835" s="468"/>
      <c r="N835" s="467"/>
      <c r="Q835" s="486"/>
      <c r="R835" s="467"/>
      <c r="S835" s="486"/>
      <c r="X835" s="474"/>
      <c r="AB835" s="476"/>
      <c r="AC835" s="476"/>
      <c r="AD835" s="476"/>
      <c r="AE835" s="476"/>
      <c r="AF835" s="476"/>
      <c r="AL835" s="379"/>
      <c r="AM835" s="417"/>
    </row>
    <row r="836" spans="8:39" s="466" customFormat="1" ht="13.5" hidden="1" x14ac:dyDescent="0.15">
      <c r="H836" s="467"/>
      <c r="M836" s="468"/>
      <c r="N836" s="467"/>
      <c r="Q836" s="486"/>
      <c r="R836" s="467"/>
      <c r="S836" s="486"/>
      <c r="X836" s="474"/>
      <c r="AB836" s="476"/>
      <c r="AC836" s="476"/>
      <c r="AD836" s="476"/>
      <c r="AE836" s="476"/>
      <c r="AF836" s="476"/>
      <c r="AL836" s="379"/>
      <c r="AM836" s="417"/>
    </row>
    <row r="837" spans="8:39" s="466" customFormat="1" ht="13.5" hidden="1" x14ac:dyDescent="0.15">
      <c r="H837" s="467"/>
      <c r="M837" s="468"/>
      <c r="N837" s="467"/>
      <c r="Q837" s="486"/>
      <c r="R837" s="467"/>
      <c r="S837" s="486"/>
      <c r="X837" s="474"/>
      <c r="AB837" s="476"/>
      <c r="AC837" s="476"/>
      <c r="AD837" s="476"/>
      <c r="AE837" s="476"/>
      <c r="AF837" s="476"/>
      <c r="AL837" s="379"/>
      <c r="AM837" s="417"/>
    </row>
    <row r="838" spans="8:39" s="466" customFormat="1" ht="13.5" hidden="1" x14ac:dyDescent="0.15">
      <c r="H838" s="467"/>
      <c r="M838" s="468"/>
      <c r="N838" s="467"/>
      <c r="Q838" s="486"/>
      <c r="R838" s="467"/>
      <c r="S838" s="486"/>
      <c r="X838" s="474"/>
      <c r="AB838" s="476"/>
      <c r="AC838" s="476"/>
      <c r="AD838" s="476"/>
      <c r="AE838" s="476"/>
      <c r="AF838" s="476"/>
      <c r="AL838" s="379"/>
      <c r="AM838" s="417"/>
    </row>
    <row r="839" spans="8:39" s="466" customFormat="1" ht="13.5" hidden="1" x14ac:dyDescent="0.15">
      <c r="H839" s="467"/>
      <c r="M839" s="468"/>
      <c r="N839" s="467"/>
      <c r="Q839" s="486"/>
      <c r="R839" s="467"/>
      <c r="S839" s="486"/>
      <c r="X839" s="474"/>
      <c r="AB839" s="476"/>
      <c r="AC839" s="476"/>
      <c r="AD839" s="476"/>
      <c r="AE839" s="476"/>
      <c r="AF839" s="476"/>
      <c r="AL839" s="379"/>
      <c r="AM839" s="417"/>
    </row>
    <row r="840" spans="8:39" s="466" customFormat="1" ht="13.5" hidden="1" x14ac:dyDescent="0.15">
      <c r="H840" s="467"/>
      <c r="M840" s="468"/>
      <c r="N840" s="467"/>
      <c r="Q840" s="486"/>
      <c r="R840" s="467"/>
      <c r="S840" s="486"/>
      <c r="X840" s="474"/>
      <c r="AB840" s="476"/>
      <c r="AC840" s="476"/>
      <c r="AD840" s="476"/>
      <c r="AE840" s="476"/>
      <c r="AF840" s="476"/>
      <c r="AL840" s="379"/>
      <c r="AM840" s="417"/>
    </row>
    <row r="841" spans="8:39" s="466" customFormat="1" ht="13.5" hidden="1" x14ac:dyDescent="0.15">
      <c r="H841" s="467"/>
      <c r="M841" s="468"/>
      <c r="N841" s="467"/>
      <c r="Q841" s="486"/>
      <c r="R841" s="467"/>
      <c r="S841" s="486"/>
      <c r="X841" s="474"/>
      <c r="AB841" s="476"/>
      <c r="AC841" s="476"/>
      <c r="AD841" s="476"/>
      <c r="AE841" s="476"/>
      <c r="AF841" s="476"/>
      <c r="AL841" s="379"/>
      <c r="AM841" s="417"/>
    </row>
    <row r="842" spans="8:39" s="466" customFormat="1" ht="13.5" hidden="1" x14ac:dyDescent="0.15">
      <c r="H842" s="467"/>
      <c r="M842" s="468"/>
      <c r="N842" s="467"/>
      <c r="Q842" s="486"/>
      <c r="R842" s="467"/>
      <c r="S842" s="486"/>
      <c r="X842" s="474"/>
      <c r="AB842" s="476"/>
      <c r="AC842" s="476"/>
      <c r="AD842" s="476"/>
      <c r="AE842" s="476"/>
      <c r="AF842" s="476"/>
      <c r="AL842" s="379"/>
      <c r="AM842" s="417"/>
    </row>
    <row r="843" spans="8:39" s="466" customFormat="1" ht="13.5" hidden="1" x14ac:dyDescent="0.15">
      <c r="H843" s="467"/>
      <c r="M843" s="468"/>
      <c r="N843" s="467"/>
      <c r="Q843" s="486"/>
      <c r="R843" s="467"/>
      <c r="S843" s="486"/>
      <c r="X843" s="474"/>
      <c r="AB843" s="476"/>
      <c r="AC843" s="476"/>
      <c r="AD843" s="476"/>
      <c r="AE843" s="476"/>
      <c r="AF843" s="476"/>
      <c r="AL843" s="379"/>
      <c r="AM843" s="417"/>
    </row>
    <row r="844" spans="8:39" s="466" customFormat="1" ht="13.5" hidden="1" x14ac:dyDescent="0.15">
      <c r="H844" s="467"/>
      <c r="M844" s="468"/>
      <c r="N844" s="467"/>
      <c r="Q844" s="486"/>
      <c r="R844" s="467"/>
      <c r="S844" s="486"/>
      <c r="X844" s="474"/>
      <c r="AB844" s="476"/>
      <c r="AC844" s="476"/>
      <c r="AD844" s="476"/>
      <c r="AE844" s="476"/>
      <c r="AF844" s="476"/>
      <c r="AL844" s="379"/>
      <c r="AM844" s="417"/>
    </row>
    <row r="845" spans="8:39" s="466" customFormat="1" ht="13.5" hidden="1" x14ac:dyDescent="0.15">
      <c r="H845" s="467"/>
      <c r="M845" s="468"/>
      <c r="N845" s="467"/>
      <c r="Q845" s="486"/>
      <c r="R845" s="467"/>
      <c r="S845" s="486"/>
      <c r="X845" s="474"/>
      <c r="AB845" s="476"/>
      <c r="AC845" s="476"/>
      <c r="AD845" s="476"/>
      <c r="AE845" s="476"/>
      <c r="AF845" s="476"/>
      <c r="AL845" s="379"/>
      <c r="AM845" s="417"/>
    </row>
    <row r="846" spans="8:39" s="466" customFormat="1" ht="13.5" hidden="1" x14ac:dyDescent="0.15">
      <c r="H846" s="467"/>
      <c r="M846" s="468"/>
      <c r="N846" s="467"/>
      <c r="Q846" s="486"/>
      <c r="R846" s="467"/>
      <c r="S846" s="486"/>
      <c r="X846" s="474"/>
      <c r="AB846" s="476"/>
      <c r="AC846" s="476"/>
      <c r="AD846" s="476"/>
      <c r="AE846" s="476"/>
      <c r="AF846" s="476"/>
      <c r="AL846" s="379"/>
      <c r="AM846" s="417"/>
    </row>
    <row r="847" spans="8:39" s="466" customFormat="1" ht="13.5" hidden="1" x14ac:dyDescent="0.15">
      <c r="H847" s="467"/>
      <c r="M847" s="468"/>
      <c r="N847" s="467"/>
      <c r="Q847" s="486"/>
      <c r="R847" s="467"/>
      <c r="S847" s="486"/>
      <c r="X847" s="474"/>
      <c r="AB847" s="476"/>
      <c r="AC847" s="476"/>
      <c r="AD847" s="476"/>
      <c r="AE847" s="476"/>
      <c r="AF847" s="476"/>
      <c r="AL847" s="379"/>
      <c r="AM847" s="417"/>
    </row>
    <row r="848" spans="8:39" s="466" customFormat="1" ht="13.5" hidden="1" x14ac:dyDescent="0.15">
      <c r="H848" s="467"/>
      <c r="M848" s="468"/>
      <c r="N848" s="467"/>
      <c r="Q848" s="486"/>
      <c r="R848" s="467"/>
      <c r="S848" s="486"/>
      <c r="X848" s="474"/>
      <c r="AB848" s="476"/>
      <c r="AC848" s="476"/>
      <c r="AD848" s="476"/>
      <c r="AE848" s="476"/>
      <c r="AF848" s="476"/>
      <c r="AL848" s="379"/>
      <c r="AM848" s="417"/>
    </row>
    <row r="849" spans="8:39" s="466" customFormat="1" ht="13.5" hidden="1" x14ac:dyDescent="0.15">
      <c r="H849" s="467"/>
      <c r="M849" s="468"/>
      <c r="N849" s="467"/>
      <c r="Q849" s="486"/>
      <c r="R849" s="467"/>
      <c r="S849" s="486"/>
      <c r="X849" s="474"/>
      <c r="AB849" s="476"/>
      <c r="AC849" s="476"/>
      <c r="AD849" s="476"/>
      <c r="AE849" s="476"/>
      <c r="AF849" s="476"/>
      <c r="AL849" s="379"/>
      <c r="AM849" s="417"/>
    </row>
    <row r="850" spans="8:39" s="466" customFormat="1" ht="13.5" hidden="1" x14ac:dyDescent="0.15">
      <c r="H850" s="467"/>
      <c r="M850" s="468"/>
      <c r="N850" s="467"/>
      <c r="Q850" s="486"/>
      <c r="R850" s="467"/>
      <c r="S850" s="486"/>
      <c r="X850" s="474"/>
      <c r="AB850" s="476"/>
      <c r="AC850" s="476"/>
      <c r="AD850" s="476"/>
      <c r="AE850" s="476"/>
      <c r="AF850" s="476"/>
      <c r="AL850" s="379"/>
      <c r="AM850" s="417"/>
    </row>
    <row r="851" spans="8:39" s="466" customFormat="1" ht="13.5" hidden="1" x14ac:dyDescent="0.15">
      <c r="H851" s="467"/>
      <c r="M851" s="468"/>
      <c r="N851" s="467"/>
      <c r="Q851" s="486"/>
      <c r="R851" s="467"/>
      <c r="S851" s="486"/>
      <c r="X851" s="474"/>
      <c r="AB851" s="476"/>
      <c r="AC851" s="476"/>
      <c r="AD851" s="476"/>
      <c r="AE851" s="476"/>
      <c r="AF851" s="476"/>
      <c r="AL851" s="379"/>
      <c r="AM851" s="417"/>
    </row>
    <row r="852" spans="8:39" s="466" customFormat="1" ht="13.5" hidden="1" x14ac:dyDescent="0.15">
      <c r="H852" s="467"/>
      <c r="M852" s="468"/>
      <c r="N852" s="467"/>
      <c r="Q852" s="486"/>
      <c r="R852" s="467"/>
      <c r="S852" s="486"/>
      <c r="X852" s="474"/>
      <c r="AB852" s="476"/>
      <c r="AC852" s="476"/>
      <c r="AD852" s="476"/>
      <c r="AE852" s="476"/>
      <c r="AF852" s="476"/>
      <c r="AL852" s="379"/>
      <c r="AM852" s="417"/>
    </row>
    <row r="853" spans="8:39" s="466" customFormat="1" ht="13.5" hidden="1" x14ac:dyDescent="0.15">
      <c r="H853" s="467"/>
      <c r="M853" s="468"/>
      <c r="N853" s="467"/>
      <c r="Q853" s="486"/>
      <c r="R853" s="467"/>
      <c r="S853" s="486"/>
      <c r="X853" s="474"/>
      <c r="AB853" s="476"/>
      <c r="AC853" s="476"/>
      <c r="AD853" s="476"/>
      <c r="AE853" s="476"/>
      <c r="AF853" s="476"/>
      <c r="AL853" s="379"/>
      <c r="AM853" s="417"/>
    </row>
    <row r="854" spans="8:39" s="466" customFormat="1" ht="13.5" hidden="1" x14ac:dyDescent="0.15">
      <c r="H854" s="467"/>
      <c r="M854" s="468"/>
      <c r="N854" s="467"/>
      <c r="Q854" s="486"/>
      <c r="R854" s="467"/>
      <c r="S854" s="486"/>
      <c r="X854" s="474"/>
      <c r="AB854" s="476"/>
      <c r="AC854" s="476"/>
      <c r="AD854" s="476"/>
      <c r="AE854" s="476"/>
      <c r="AF854" s="476"/>
      <c r="AL854" s="379"/>
      <c r="AM854" s="417"/>
    </row>
    <row r="855" spans="8:39" s="466" customFormat="1" ht="13.5" hidden="1" x14ac:dyDescent="0.15">
      <c r="H855" s="467"/>
      <c r="M855" s="468"/>
      <c r="N855" s="467"/>
      <c r="Q855" s="486"/>
      <c r="R855" s="467"/>
      <c r="S855" s="486"/>
      <c r="X855" s="474"/>
      <c r="AB855" s="476"/>
      <c r="AC855" s="476"/>
      <c r="AD855" s="476"/>
      <c r="AE855" s="476"/>
      <c r="AF855" s="476"/>
      <c r="AL855" s="379"/>
      <c r="AM855" s="417"/>
    </row>
    <row r="856" spans="8:39" s="466" customFormat="1" ht="13.5" hidden="1" x14ac:dyDescent="0.15">
      <c r="H856" s="467"/>
      <c r="M856" s="468"/>
      <c r="N856" s="467"/>
      <c r="Q856" s="486"/>
      <c r="R856" s="467"/>
      <c r="S856" s="486"/>
      <c r="X856" s="474"/>
      <c r="AB856" s="476"/>
      <c r="AC856" s="476"/>
      <c r="AD856" s="476"/>
      <c r="AE856" s="476"/>
      <c r="AF856" s="476"/>
      <c r="AL856" s="379"/>
      <c r="AM856" s="417"/>
    </row>
    <row r="857" spans="8:39" s="466" customFormat="1" ht="13.5" hidden="1" x14ac:dyDescent="0.15">
      <c r="H857" s="467"/>
      <c r="M857" s="468"/>
      <c r="N857" s="467"/>
      <c r="Q857" s="486"/>
      <c r="R857" s="467"/>
      <c r="S857" s="486"/>
      <c r="X857" s="474"/>
      <c r="AB857" s="476"/>
      <c r="AC857" s="476"/>
      <c r="AD857" s="476"/>
      <c r="AE857" s="476"/>
      <c r="AF857" s="476"/>
      <c r="AL857" s="379"/>
      <c r="AM857" s="417"/>
    </row>
    <row r="858" spans="8:39" s="466" customFormat="1" ht="13.5" hidden="1" x14ac:dyDescent="0.15">
      <c r="H858" s="467"/>
      <c r="M858" s="468"/>
      <c r="N858" s="467"/>
      <c r="Q858" s="486"/>
      <c r="R858" s="467"/>
      <c r="S858" s="486"/>
      <c r="X858" s="474"/>
      <c r="AB858" s="476"/>
      <c r="AC858" s="476"/>
      <c r="AD858" s="476"/>
      <c r="AE858" s="476"/>
      <c r="AF858" s="476"/>
      <c r="AL858" s="379"/>
      <c r="AM858" s="417"/>
    </row>
    <row r="859" spans="8:39" s="466" customFormat="1" ht="13.5" hidden="1" x14ac:dyDescent="0.15">
      <c r="H859" s="467"/>
      <c r="M859" s="468"/>
      <c r="N859" s="467"/>
      <c r="Q859" s="486"/>
      <c r="R859" s="467"/>
      <c r="S859" s="486"/>
      <c r="X859" s="474"/>
      <c r="AB859" s="476"/>
      <c r="AC859" s="476"/>
      <c r="AD859" s="476"/>
      <c r="AE859" s="476"/>
      <c r="AF859" s="476"/>
      <c r="AL859" s="379"/>
      <c r="AM859" s="417"/>
    </row>
    <row r="860" spans="8:39" s="466" customFormat="1" ht="13.5" hidden="1" x14ac:dyDescent="0.15">
      <c r="H860" s="467"/>
      <c r="M860" s="468"/>
      <c r="N860" s="467"/>
      <c r="Q860" s="486"/>
      <c r="R860" s="467"/>
      <c r="S860" s="486"/>
      <c r="X860" s="474"/>
      <c r="AB860" s="476"/>
      <c r="AC860" s="476"/>
      <c r="AD860" s="476"/>
      <c r="AE860" s="476"/>
      <c r="AF860" s="476"/>
      <c r="AL860" s="379"/>
      <c r="AM860" s="417"/>
    </row>
    <row r="861" spans="8:39" s="466" customFormat="1" ht="13.5" hidden="1" x14ac:dyDescent="0.15">
      <c r="H861" s="467"/>
      <c r="M861" s="468"/>
      <c r="N861" s="467"/>
      <c r="Q861" s="486"/>
      <c r="R861" s="467"/>
      <c r="S861" s="486"/>
      <c r="X861" s="474"/>
      <c r="AB861" s="476"/>
      <c r="AC861" s="476"/>
      <c r="AD861" s="476"/>
      <c r="AE861" s="476"/>
      <c r="AF861" s="476"/>
      <c r="AL861" s="379"/>
      <c r="AM861" s="417"/>
    </row>
    <row r="862" spans="8:39" s="466" customFormat="1" ht="13.5" hidden="1" x14ac:dyDescent="0.15">
      <c r="H862" s="467"/>
      <c r="M862" s="468"/>
      <c r="N862" s="467"/>
      <c r="Q862" s="486"/>
      <c r="R862" s="467"/>
      <c r="S862" s="486"/>
      <c r="X862" s="474"/>
      <c r="AB862" s="476"/>
      <c r="AC862" s="476"/>
      <c r="AD862" s="476"/>
      <c r="AE862" s="476"/>
      <c r="AF862" s="476"/>
      <c r="AL862" s="379"/>
      <c r="AM862" s="417"/>
    </row>
    <row r="863" spans="8:39" s="466" customFormat="1" ht="13.5" hidden="1" x14ac:dyDescent="0.15">
      <c r="H863" s="467"/>
      <c r="M863" s="468"/>
      <c r="N863" s="467"/>
      <c r="Q863" s="486"/>
      <c r="R863" s="467"/>
      <c r="S863" s="486"/>
      <c r="X863" s="474"/>
      <c r="AB863" s="476"/>
      <c r="AC863" s="476"/>
      <c r="AD863" s="476"/>
      <c r="AE863" s="476"/>
      <c r="AF863" s="476"/>
      <c r="AL863" s="379"/>
      <c r="AM863" s="417"/>
    </row>
    <row r="864" spans="8:39" s="466" customFormat="1" ht="13.5" hidden="1" x14ac:dyDescent="0.15">
      <c r="H864" s="467"/>
      <c r="M864" s="468"/>
      <c r="N864" s="467"/>
      <c r="Q864" s="486"/>
      <c r="R864" s="467"/>
      <c r="S864" s="486"/>
      <c r="X864" s="474"/>
      <c r="AB864" s="476"/>
      <c r="AC864" s="476"/>
      <c r="AD864" s="476"/>
      <c r="AE864" s="476"/>
      <c r="AF864" s="476"/>
      <c r="AL864" s="379"/>
      <c r="AM864" s="417"/>
    </row>
    <row r="865" spans="8:39" s="466" customFormat="1" ht="13.5" hidden="1" x14ac:dyDescent="0.15">
      <c r="H865" s="467"/>
      <c r="M865" s="468"/>
      <c r="N865" s="467"/>
      <c r="Q865" s="486"/>
      <c r="R865" s="467"/>
      <c r="S865" s="486"/>
      <c r="X865" s="474"/>
      <c r="AB865" s="476"/>
      <c r="AC865" s="476"/>
      <c r="AD865" s="476"/>
      <c r="AE865" s="476"/>
      <c r="AF865" s="476"/>
      <c r="AL865" s="379"/>
      <c r="AM865" s="417"/>
    </row>
    <row r="866" spans="8:39" s="466" customFormat="1" ht="13.5" hidden="1" x14ac:dyDescent="0.15">
      <c r="H866" s="467"/>
      <c r="M866" s="468"/>
      <c r="N866" s="467"/>
      <c r="Q866" s="486"/>
      <c r="R866" s="467"/>
      <c r="S866" s="486"/>
      <c r="X866" s="474"/>
      <c r="AB866" s="476"/>
      <c r="AC866" s="476"/>
      <c r="AD866" s="476"/>
      <c r="AE866" s="476"/>
      <c r="AF866" s="476"/>
      <c r="AL866" s="379"/>
      <c r="AM866" s="417"/>
    </row>
    <row r="867" spans="8:39" s="466" customFormat="1" ht="13.5" hidden="1" x14ac:dyDescent="0.15">
      <c r="H867" s="467"/>
      <c r="M867" s="468"/>
      <c r="N867" s="467"/>
      <c r="Q867" s="486"/>
      <c r="R867" s="467"/>
      <c r="S867" s="486"/>
      <c r="X867" s="474"/>
      <c r="AB867" s="476"/>
      <c r="AC867" s="476"/>
      <c r="AD867" s="476"/>
      <c r="AE867" s="476"/>
      <c r="AF867" s="476"/>
      <c r="AL867" s="379"/>
      <c r="AM867" s="417"/>
    </row>
    <row r="868" spans="8:39" s="466" customFormat="1" ht="13.5" hidden="1" x14ac:dyDescent="0.15">
      <c r="H868" s="467"/>
      <c r="M868" s="468"/>
      <c r="N868" s="467"/>
      <c r="Q868" s="486"/>
      <c r="R868" s="467"/>
      <c r="S868" s="486"/>
      <c r="X868" s="474"/>
      <c r="AB868" s="476"/>
      <c r="AC868" s="476"/>
      <c r="AD868" s="476"/>
      <c r="AE868" s="476"/>
      <c r="AF868" s="476"/>
      <c r="AL868" s="379"/>
      <c r="AM868" s="417"/>
    </row>
    <row r="869" spans="8:39" s="466" customFormat="1" ht="13.5" hidden="1" x14ac:dyDescent="0.15">
      <c r="H869" s="467"/>
      <c r="M869" s="468"/>
      <c r="N869" s="467"/>
      <c r="Q869" s="486"/>
      <c r="R869" s="467"/>
      <c r="S869" s="486"/>
      <c r="X869" s="474"/>
      <c r="AB869" s="476"/>
      <c r="AC869" s="476"/>
      <c r="AD869" s="476"/>
      <c r="AE869" s="476"/>
      <c r="AF869" s="476"/>
      <c r="AL869" s="379"/>
      <c r="AM869" s="417"/>
    </row>
    <row r="870" spans="8:39" s="466" customFormat="1" ht="13.5" hidden="1" x14ac:dyDescent="0.15">
      <c r="H870" s="467"/>
      <c r="M870" s="468"/>
      <c r="N870" s="467"/>
      <c r="Q870" s="486"/>
      <c r="R870" s="467"/>
      <c r="S870" s="486"/>
      <c r="X870" s="474"/>
      <c r="AB870" s="476"/>
      <c r="AC870" s="476"/>
      <c r="AD870" s="476"/>
      <c r="AE870" s="476"/>
      <c r="AF870" s="476"/>
      <c r="AL870" s="379"/>
      <c r="AM870" s="417"/>
    </row>
    <row r="871" spans="8:39" s="466" customFormat="1" ht="13.5" hidden="1" x14ac:dyDescent="0.15">
      <c r="H871" s="467"/>
      <c r="M871" s="468"/>
      <c r="N871" s="467"/>
      <c r="Q871" s="486"/>
      <c r="R871" s="467"/>
      <c r="S871" s="486"/>
      <c r="X871" s="474"/>
      <c r="AB871" s="476"/>
      <c r="AC871" s="476"/>
      <c r="AD871" s="476"/>
      <c r="AE871" s="476"/>
      <c r="AF871" s="476"/>
      <c r="AL871" s="379"/>
      <c r="AM871" s="417"/>
    </row>
    <row r="872" spans="8:39" s="466" customFormat="1" ht="13.5" hidden="1" x14ac:dyDescent="0.15">
      <c r="H872" s="467"/>
      <c r="M872" s="468"/>
      <c r="N872" s="467"/>
      <c r="Q872" s="486"/>
      <c r="R872" s="467"/>
      <c r="S872" s="486"/>
      <c r="X872" s="474"/>
      <c r="AB872" s="476"/>
      <c r="AC872" s="476"/>
      <c r="AD872" s="476"/>
      <c r="AE872" s="476"/>
      <c r="AF872" s="476"/>
      <c r="AL872" s="379"/>
      <c r="AM872" s="417"/>
    </row>
    <row r="873" spans="8:39" s="466" customFormat="1" ht="13.5" hidden="1" x14ac:dyDescent="0.15">
      <c r="H873" s="467"/>
      <c r="M873" s="468"/>
      <c r="N873" s="467"/>
      <c r="Q873" s="486"/>
      <c r="R873" s="467"/>
      <c r="S873" s="486"/>
      <c r="X873" s="474"/>
      <c r="AB873" s="476"/>
      <c r="AC873" s="476"/>
      <c r="AD873" s="476"/>
      <c r="AE873" s="476"/>
      <c r="AF873" s="476"/>
      <c r="AL873" s="379"/>
      <c r="AM873" s="417"/>
    </row>
    <row r="874" spans="8:39" s="466" customFormat="1" ht="13.5" hidden="1" x14ac:dyDescent="0.15">
      <c r="H874" s="467"/>
      <c r="M874" s="468"/>
      <c r="N874" s="467"/>
      <c r="Q874" s="486"/>
      <c r="R874" s="467"/>
      <c r="S874" s="486"/>
      <c r="X874" s="474"/>
      <c r="AB874" s="476"/>
      <c r="AC874" s="476"/>
      <c r="AD874" s="476"/>
      <c r="AE874" s="476"/>
      <c r="AF874" s="476"/>
      <c r="AL874" s="379"/>
      <c r="AM874" s="417"/>
    </row>
    <row r="875" spans="8:39" s="466" customFormat="1" ht="13.5" hidden="1" x14ac:dyDescent="0.15">
      <c r="H875" s="467"/>
      <c r="M875" s="468"/>
      <c r="N875" s="467"/>
      <c r="Q875" s="486"/>
      <c r="R875" s="467"/>
      <c r="S875" s="486"/>
      <c r="X875" s="474"/>
      <c r="AB875" s="476"/>
      <c r="AC875" s="476"/>
      <c r="AD875" s="476"/>
      <c r="AE875" s="476"/>
      <c r="AF875" s="476"/>
      <c r="AL875" s="379"/>
      <c r="AM875" s="417"/>
    </row>
    <row r="876" spans="8:39" s="466" customFormat="1" ht="13.5" hidden="1" x14ac:dyDescent="0.15">
      <c r="H876" s="467"/>
      <c r="M876" s="468"/>
      <c r="N876" s="467"/>
      <c r="Q876" s="486"/>
      <c r="R876" s="467"/>
      <c r="S876" s="486"/>
      <c r="X876" s="474"/>
      <c r="AB876" s="476"/>
      <c r="AC876" s="476"/>
      <c r="AD876" s="476"/>
      <c r="AE876" s="476"/>
      <c r="AF876" s="476"/>
      <c r="AL876" s="379"/>
      <c r="AM876" s="417"/>
    </row>
    <row r="877" spans="8:39" s="466" customFormat="1" ht="13.5" hidden="1" x14ac:dyDescent="0.15">
      <c r="H877" s="467"/>
      <c r="M877" s="468"/>
      <c r="N877" s="467"/>
      <c r="Q877" s="486"/>
      <c r="R877" s="467"/>
      <c r="S877" s="486"/>
      <c r="X877" s="474"/>
      <c r="AB877" s="476"/>
      <c r="AC877" s="476"/>
      <c r="AD877" s="476"/>
      <c r="AE877" s="476"/>
      <c r="AF877" s="476"/>
      <c r="AL877" s="379"/>
      <c r="AM877" s="417"/>
    </row>
    <row r="878" spans="8:39" s="466" customFormat="1" ht="13.5" hidden="1" x14ac:dyDescent="0.15">
      <c r="H878" s="467"/>
      <c r="M878" s="468"/>
      <c r="N878" s="467"/>
      <c r="Q878" s="486"/>
      <c r="R878" s="467"/>
      <c r="S878" s="486"/>
      <c r="X878" s="474"/>
      <c r="AB878" s="476"/>
      <c r="AC878" s="476"/>
      <c r="AD878" s="476"/>
      <c r="AE878" s="476"/>
      <c r="AF878" s="476"/>
      <c r="AL878" s="379"/>
      <c r="AM878" s="417"/>
    </row>
    <row r="879" spans="8:39" s="466" customFormat="1" ht="13.5" hidden="1" x14ac:dyDescent="0.15">
      <c r="H879" s="467"/>
      <c r="M879" s="468"/>
      <c r="N879" s="467"/>
      <c r="Q879" s="486"/>
      <c r="R879" s="467"/>
      <c r="S879" s="486"/>
      <c r="X879" s="474"/>
      <c r="AB879" s="476"/>
      <c r="AC879" s="476"/>
      <c r="AD879" s="476"/>
      <c r="AE879" s="476"/>
      <c r="AF879" s="476"/>
      <c r="AL879" s="379"/>
      <c r="AM879" s="417"/>
    </row>
    <row r="880" spans="8:39" s="466" customFormat="1" ht="13.5" hidden="1" x14ac:dyDescent="0.15">
      <c r="H880" s="467"/>
      <c r="M880" s="468"/>
      <c r="N880" s="467"/>
      <c r="Q880" s="486"/>
      <c r="R880" s="467"/>
      <c r="S880" s="486"/>
      <c r="X880" s="474"/>
      <c r="AB880" s="476"/>
      <c r="AC880" s="476"/>
      <c r="AD880" s="476"/>
      <c r="AE880" s="476"/>
      <c r="AF880" s="476"/>
      <c r="AL880" s="379"/>
      <c r="AM880" s="417"/>
    </row>
    <row r="881" spans="8:39" s="466" customFormat="1" ht="13.5" hidden="1" x14ac:dyDescent="0.15">
      <c r="H881" s="467"/>
      <c r="M881" s="468"/>
      <c r="N881" s="467"/>
      <c r="Q881" s="486"/>
      <c r="R881" s="467"/>
      <c r="S881" s="486"/>
      <c r="X881" s="474"/>
      <c r="AB881" s="476"/>
      <c r="AC881" s="476"/>
      <c r="AD881" s="476"/>
      <c r="AE881" s="476"/>
      <c r="AF881" s="476"/>
      <c r="AL881" s="379"/>
      <c r="AM881" s="417"/>
    </row>
    <row r="882" spans="8:39" s="466" customFormat="1" ht="13.5" hidden="1" x14ac:dyDescent="0.15">
      <c r="H882" s="467"/>
      <c r="M882" s="468"/>
      <c r="N882" s="467"/>
      <c r="Q882" s="486"/>
      <c r="R882" s="467"/>
      <c r="S882" s="486"/>
      <c r="X882" s="474"/>
      <c r="AB882" s="476"/>
      <c r="AC882" s="476"/>
      <c r="AD882" s="476"/>
      <c r="AE882" s="476"/>
      <c r="AF882" s="476"/>
      <c r="AL882" s="379"/>
      <c r="AM882" s="417"/>
    </row>
    <row r="883" spans="8:39" s="466" customFormat="1" ht="13.5" hidden="1" x14ac:dyDescent="0.15">
      <c r="H883" s="467"/>
      <c r="M883" s="468"/>
      <c r="N883" s="467"/>
      <c r="Q883" s="486"/>
      <c r="R883" s="467"/>
      <c r="S883" s="486"/>
      <c r="X883" s="474"/>
      <c r="AB883" s="476"/>
      <c r="AC883" s="476"/>
      <c r="AD883" s="476"/>
      <c r="AE883" s="476"/>
      <c r="AF883" s="476"/>
      <c r="AL883" s="379"/>
      <c r="AM883" s="417"/>
    </row>
    <row r="884" spans="8:39" s="466" customFormat="1" ht="13.5" hidden="1" x14ac:dyDescent="0.15">
      <c r="H884" s="467"/>
      <c r="M884" s="468"/>
      <c r="N884" s="467"/>
      <c r="Q884" s="486"/>
      <c r="R884" s="467"/>
      <c r="S884" s="486"/>
      <c r="X884" s="474"/>
      <c r="AB884" s="476"/>
      <c r="AC884" s="476"/>
      <c r="AD884" s="476"/>
      <c r="AE884" s="476"/>
      <c r="AF884" s="476"/>
      <c r="AL884" s="379"/>
      <c r="AM884" s="417"/>
    </row>
    <row r="885" spans="8:39" s="466" customFormat="1" ht="13.5" hidden="1" x14ac:dyDescent="0.15">
      <c r="H885" s="467"/>
      <c r="M885" s="468"/>
      <c r="N885" s="467"/>
      <c r="Q885" s="486"/>
      <c r="R885" s="467"/>
      <c r="S885" s="486"/>
      <c r="X885" s="474"/>
      <c r="AB885" s="476"/>
      <c r="AC885" s="476"/>
      <c r="AD885" s="476"/>
      <c r="AE885" s="476"/>
      <c r="AF885" s="476"/>
      <c r="AL885" s="379"/>
      <c r="AM885" s="417"/>
    </row>
    <row r="886" spans="8:39" s="466" customFormat="1" ht="13.5" hidden="1" x14ac:dyDescent="0.15">
      <c r="H886" s="467"/>
      <c r="M886" s="468"/>
      <c r="N886" s="467"/>
      <c r="Q886" s="486"/>
      <c r="R886" s="467"/>
      <c r="S886" s="486"/>
      <c r="X886" s="474"/>
      <c r="AB886" s="476"/>
      <c r="AC886" s="476"/>
      <c r="AD886" s="476"/>
      <c r="AE886" s="476"/>
      <c r="AF886" s="476"/>
      <c r="AL886" s="379"/>
      <c r="AM886" s="417"/>
    </row>
    <row r="887" spans="8:39" s="466" customFormat="1" ht="13.5" hidden="1" x14ac:dyDescent="0.15">
      <c r="H887" s="467"/>
      <c r="M887" s="468"/>
      <c r="N887" s="467"/>
      <c r="Q887" s="486"/>
      <c r="R887" s="467"/>
      <c r="S887" s="486"/>
      <c r="X887" s="474"/>
      <c r="AB887" s="476"/>
      <c r="AC887" s="476"/>
      <c r="AD887" s="476"/>
      <c r="AE887" s="476"/>
      <c r="AF887" s="476"/>
      <c r="AL887" s="379"/>
      <c r="AM887" s="417"/>
    </row>
    <row r="888" spans="8:39" s="466" customFormat="1" ht="13.5" hidden="1" x14ac:dyDescent="0.15">
      <c r="H888" s="467"/>
      <c r="M888" s="468"/>
      <c r="N888" s="467"/>
      <c r="Q888" s="486"/>
      <c r="R888" s="467"/>
      <c r="S888" s="486"/>
      <c r="X888" s="474"/>
      <c r="AB888" s="476"/>
      <c r="AC888" s="476"/>
      <c r="AD888" s="476"/>
      <c r="AE888" s="476"/>
      <c r="AF888" s="476"/>
      <c r="AL888" s="379"/>
      <c r="AM888" s="417"/>
    </row>
    <row r="889" spans="8:39" s="466" customFormat="1" ht="13.5" hidden="1" x14ac:dyDescent="0.15">
      <c r="H889" s="467"/>
      <c r="M889" s="468"/>
      <c r="N889" s="467"/>
      <c r="Q889" s="486"/>
      <c r="R889" s="467"/>
      <c r="S889" s="486"/>
      <c r="X889" s="474"/>
      <c r="AB889" s="476"/>
      <c r="AC889" s="476"/>
      <c r="AD889" s="476"/>
      <c r="AE889" s="476"/>
      <c r="AF889" s="476"/>
      <c r="AL889" s="379"/>
      <c r="AM889" s="417"/>
    </row>
    <row r="890" spans="8:39" s="466" customFormat="1" ht="13.5" hidden="1" x14ac:dyDescent="0.15">
      <c r="H890" s="467"/>
      <c r="M890" s="468"/>
      <c r="N890" s="467"/>
      <c r="Q890" s="486"/>
      <c r="R890" s="467"/>
      <c r="S890" s="486"/>
      <c r="X890" s="474"/>
      <c r="AB890" s="476"/>
      <c r="AC890" s="476"/>
      <c r="AD890" s="476"/>
      <c r="AE890" s="476"/>
      <c r="AF890" s="476"/>
      <c r="AL890" s="379"/>
      <c r="AM890" s="417"/>
    </row>
    <row r="891" spans="8:39" s="466" customFormat="1" ht="13.5" hidden="1" x14ac:dyDescent="0.15">
      <c r="H891" s="467"/>
      <c r="M891" s="468"/>
      <c r="N891" s="467"/>
      <c r="Q891" s="486"/>
      <c r="R891" s="467"/>
      <c r="S891" s="486"/>
      <c r="X891" s="474"/>
      <c r="AB891" s="476"/>
      <c r="AC891" s="476"/>
      <c r="AD891" s="476"/>
      <c r="AE891" s="476"/>
      <c r="AF891" s="476"/>
      <c r="AL891" s="379"/>
      <c r="AM891" s="417"/>
    </row>
    <row r="892" spans="8:39" s="466" customFormat="1" ht="13.5" hidden="1" x14ac:dyDescent="0.15">
      <c r="H892" s="467"/>
      <c r="M892" s="468"/>
      <c r="N892" s="467"/>
      <c r="Q892" s="486"/>
      <c r="R892" s="467"/>
      <c r="S892" s="486"/>
      <c r="X892" s="474"/>
      <c r="AB892" s="476"/>
      <c r="AC892" s="476"/>
      <c r="AD892" s="476"/>
      <c r="AE892" s="476"/>
      <c r="AF892" s="476"/>
      <c r="AL892" s="379"/>
      <c r="AM892" s="417"/>
    </row>
    <row r="893" spans="8:39" s="466" customFormat="1" ht="13.5" hidden="1" x14ac:dyDescent="0.15">
      <c r="H893" s="467"/>
      <c r="M893" s="468"/>
      <c r="N893" s="467"/>
      <c r="Q893" s="486"/>
      <c r="R893" s="467"/>
      <c r="S893" s="486"/>
      <c r="X893" s="474"/>
      <c r="AB893" s="476"/>
      <c r="AC893" s="476"/>
      <c r="AD893" s="476"/>
      <c r="AE893" s="476"/>
      <c r="AF893" s="476"/>
      <c r="AL893" s="379"/>
      <c r="AM893" s="417"/>
    </row>
    <row r="894" spans="8:39" s="466" customFormat="1" ht="13.5" hidden="1" x14ac:dyDescent="0.15">
      <c r="H894" s="467"/>
      <c r="M894" s="468"/>
      <c r="N894" s="467"/>
      <c r="Q894" s="486"/>
      <c r="R894" s="467"/>
      <c r="S894" s="486"/>
      <c r="X894" s="474"/>
      <c r="AB894" s="476"/>
      <c r="AC894" s="476"/>
      <c r="AD894" s="476"/>
      <c r="AE894" s="476"/>
      <c r="AF894" s="476"/>
      <c r="AL894" s="379"/>
      <c r="AM894" s="417"/>
    </row>
    <row r="895" spans="8:39" s="466" customFormat="1" ht="13.5" hidden="1" x14ac:dyDescent="0.15">
      <c r="H895" s="467"/>
      <c r="M895" s="468"/>
      <c r="N895" s="467"/>
      <c r="Q895" s="486"/>
      <c r="R895" s="467"/>
      <c r="S895" s="486"/>
      <c r="X895" s="474"/>
      <c r="AB895" s="476"/>
      <c r="AC895" s="476"/>
      <c r="AD895" s="476"/>
      <c r="AE895" s="476"/>
      <c r="AF895" s="476"/>
      <c r="AL895" s="379"/>
      <c r="AM895" s="417"/>
    </row>
    <row r="896" spans="8:39" s="466" customFormat="1" ht="13.5" hidden="1" x14ac:dyDescent="0.15">
      <c r="H896" s="467"/>
      <c r="M896" s="468"/>
      <c r="N896" s="467"/>
      <c r="Q896" s="486"/>
      <c r="R896" s="467"/>
      <c r="S896" s="486"/>
      <c r="X896" s="474"/>
      <c r="AB896" s="476"/>
      <c r="AC896" s="476"/>
      <c r="AD896" s="476"/>
      <c r="AE896" s="476"/>
      <c r="AF896" s="476"/>
      <c r="AL896" s="379"/>
      <c r="AM896" s="417"/>
    </row>
    <row r="897" spans="8:39" s="466" customFormat="1" ht="13.5" hidden="1" x14ac:dyDescent="0.15">
      <c r="H897" s="467"/>
      <c r="M897" s="468"/>
      <c r="N897" s="467"/>
      <c r="Q897" s="486"/>
      <c r="R897" s="467"/>
      <c r="S897" s="486"/>
      <c r="X897" s="474"/>
      <c r="AB897" s="476"/>
      <c r="AC897" s="476"/>
      <c r="AD897" s="476"/>
      <c r="AE897" s="476"/>
      <c r="AF897" s="476"/>
      <c r="AL897" s="379"/>
      <c r="AM897" s="417"/>
    </row>
    <row r="898" spans="8:39" s="466" customFormat="1" ht="13.5" hidden="1" x14ac:dyDescent="0.15">
      <c r="H898" s="467"/>
      <c r="M898" s="468"/>
      <c r="N898" s="467"/>
      <c r="Q898" s="486"/>
      <c r="R898" s="467"/>
      <c r="S898" s="486"/>
      <c r="X898" s="474"/>
      <c r="AB898" s="476"/>
      <c r="AC898" s="476"/>
      <c r="AD898" s="476"/>
      <c r="AE898" s="476"/>
      <c r="AF898" s="476"/>
      <c r="AL898" s="379"/>
      <c r="AM898" s="417"/>
    </row>
    <row r="899" spans="8:39" s="466" customFormat="1" ht="13.5" hidden="1" x14ac:dyDescent="0.15">
      <c r="H899" s="467"/>
      <c r="M899" s="468"/>
      <c r="N899" s="467"/>
      <c r="Q899" s="486"/>
      <c r="R899" s="467"/>
      <c r="S899" s="486"/>
      <c r="X899" s="474"/>
      <c r="AB899" s="476"/>
      <c r="AC899" s="476"/>
      <c r="AD899" s="476"/>
      <c r="AE899" s="476"/>
      <c r="AF899" s="476"/>
      <c r="AL899" s="379"/>
      <c r="AM899" s="417"/>
    </row>
    <row r="900" spans="8:39" s="466" customFormat="1" ht="13.5" hidden="1" x14ac:dyDescent="0.15">
      <c r="H900" s="467"/>
      <c r="M900" s="468"/>
      <c r="N900" s="467"/>
      <c r="Q900" s="486"/>
      <c r="R900" s="467"/>
      <c r="S900" s="486"/>
      <c r="X900" s="474"/>
      <c r="AB900" s="476"/>
      <c r="AC900" s="476"/>
      <c r="AD900" s="476"/>
      <c r="AE900" s="476"/>
      <c r="AF900" s="476"/>
      <c r="AL900" s="379"/>
      <c r="AM900" s="417"/>
    </row>
    <row r="901" spans="8:39" s="466" customFormat="1" ht="13.5" hidden="1" x14ac:dyDescent="0.15">
      <c r="H901" s="467"/>
      <c r="M901" s="468"/>
      <c r="N901" s="467"/>
      <c r="Q901" s="486"/>
      <c r="R901" s="467"/>
      <c r="S901" s="486"/>
      <c r="X901" s="474"/>
      <c r="AB901" s="476"/>
      <c r="AC901" s="476"/>
      <c r="AD901" s="476"/>
      <c r="AE901" s="476"/>
      <c r="AF901" s="476"/>
      <c r="AL901" s="379"/>
      <c r="AM901" s="417"/>
    </row>
    <row r="902" spans="8:39" s="466" customFormat="1" ht="13.5" hidden="1" x14ac:dyDescent="0.15">
      <c r="H902" s="467"/>
      <c r="M902" s="468"/>
      <c r="N902" s="467"/>
      <c r="Q902" s="486"/>
      <c r="R902" s="467"/>
      <c r="S902" s="486"/>
      <c r="X902" s="474"/>
      <c r="AB902" s="476"/>
      <c r="AC902" s="476"/>
      <c r="AD902" s="476"/>
      <c r="AE902" s="476"/>
      <c r="AF902" s="476"/>
      <c r="AL902" s="379"/>
      <c r="AM902" s="417"/>
    </row>
    <row r="903" spans="8:39" s="466" customFormat="1" ht="13.5" hidden="1" x14ac:dyDescent="0.15">
      <c r="H903" s="467"/>
      <c r="M903" s="468"/>
      <c r="N903" s="467"/>
      <c r="Q903" s="486"/>
      <c r="R903" s="467"/>
      <c r="S903" s="486"/>
      <c r="X903" s="474"/>
      <c r="AB903" s="476"/>
      <c r="AC903" s="476"/>
      <c r="AD903" s="476"/>
      <c r="AE903" s="476"/>
      <c r="AF903" s="476"/>
      <c r="AL903" s="379"/>
      <c r="AM903" s="417"/>
    </row>
    <row r="904" spans="8:39" s="466" customFormat="1" ht="13.5" hidden="1" x14ac:dyDescent="0.15">
      <c r="H904" s="467"/>
      <c r="M904" s="468"/>
      <c r="N904" s="467"/>
      <c r="Q904" s="486"/>
      <c r="R904" s="467"/>
      <c r="S904" s="486"/>
      <c r="X904" s="474"/>
      <c r="AB904" s="476"/>
      <c r="AC904" s="476"/>
      <c r="AD904" s="476"/>
      <c r="AE904" s="476"/>
      <c r="AF904" s="476"/>
      <c r="AL904" s="379"/>
      <c r="AM904" s="417"/>
    </row>
    <row r="905" spans="8:39" s="466" customFormat="1" ht="13.5" hidden="1" x14ac:dyDescent="0.15">
      <c r="H905" s="467"/>
      <c r="M905" s="468"/>
      <c r="N905" s="467"/>
      <c r="Q905" s="486"/>
      <c r="R905" s="467"/>
      <c r="S905" s="486"/>
      <c r="X905" s="474"/>
      <c r="AB905" s="476"/>
      <c r="AC905" s="476"/>
      <c r="AD905" s="476"/>
      <c r="AE905" s="476"/>
      <c r="AF905" s="476"/>
      <c r="AL905" s="379"/>
      <c r="AM905" s="417"/>
    </row>
    <row r="906" spans="8:39" s="466" customFormat="1" ht="13.5" hidden="1" x14ac:dyDescent="0.15">
      <c r="H906" s="467"/>
      <c r="M906" s="468"/>
      <c r="N906" s="467"/>
      <c r="Q906" s="486"/>
      <c r="R906" s="467"/>
      <c r="S906" s="486"/>
      <c r="X906" s="474"/>
      <c r="AB906" s="476"/>
      <c r="AC906" s="476"/>
      <c r="AD906" s="476"/>
      <c r="AE906" s="476"/>
      <c r="AF906" s="476"/>
      <c r="AL906" s="379"/>
      <c r="AM906" s="417"/>
    </row>
    <row r="907" spans="8:39" s="466" customFormat="1" ht="13.5" hidden="1" x14ac:dyDescent="0.15">
      <c r="H907" s="467"/>
      <c r="M907" s="468"/>
      <c r="N907" s="467"/>
      <c r="Q907" s="486"/>
      <c r="R907" s="467"/>
      <c r="S907" s="486"/>
      <c r="X907" s="474"/>
      <c r="AB907" s="476"/>
      <c r="AC907" s="476"/>
      <c r="AD907" s="476"/>
      <c r="AE907" s="476"/>
      <c r="AF907" s="476"/>
      <c r="AL907" s="379"/>
      <c r="AM907" s="417"/>
    </row>
    <row r="908" spans="8:39" s="466" customFormat="1" ht="13.5" hidden="1" x14ac:dyDescent="0.15">
      <c r="H908" s="467"/>
      <c r="M908" s="468"/>
      <c r="N908" s="467"/>
      <c r="Q908" s="486"/>
      <c r="R908" s="467"/>
      <c r="S908" s="486"/>
      <c r="X908" s="474"/>
      <c r="AB908" s="476"/>
      <c r="AC908" s="476"/>
      <c r="AD908" s="476"/>
      <c r="AE908" s="476"/>
      <c r="AF908" s="476"/>
      <c r="AL908" s="379"/>
      <c r="AM908" s="417"/>
    </row>
    <row r="909" spans="8:39" s="466" customFormat="1" ht="13.5" hidden="1" x14ac:dyDescent="0.15">
      <c r="H909" s="467"/>
      <c r="M909" s="468"/>
      <c r="N909" s="467"/>
      <c r="Q909" s="486"/>
      <c r="R909" s="467"/>
      <c r="S909" s="486"/>
      <c r="X909" s="474"/>
      <c r="AB909" s="476"/>
      <c r="AC909" s="476"/>
      <c r="AD909" s="476"/>
      <c r="AE909" s="476"/>
      <c r="AF909" s="476"/>
      <c r="AL909" s="379"/>
      <c r="AM909" s="417"/>
    </row>
    <row r="910" spans="8:39" s="466" customFormat="1" ht="13.5" hidden="1" x14ac:dyDescent="0.15">
      <c r="H910" s="467"/>
      <c r="M910" s="468"/>
      <c r="N910" s="467"/>
      <c r="Q910" s="486"/>
      <c r="R910" s="467"/>
      <c r="S910" s="486"/>
      <c r="X910" s="474"/>
      <c r="AB910" s="476"/>
      <c r="AC910" s="476"/>
      <c r="AD910" s="476"/>
      <c r="AE910" s="476"/>
      <c r="AF910" s="476"/>
      <c r="AL910" s="379"/>
      <c r="AM910" s="417"/>
    </row>
    <row r="911" spans="8:39" s="466" customFormat="1" ht="13.5" hidden="1" x14ac:dyDescent="0.15">
      <c r="H911" s="467"/>
      <c r="M911" s="468"/>
      <c r="N911" s="467"/>
      <c r="Q911" s="486"/>
      <c r="R911" s="467"/>
      <c r="S911" s="486"/>
      <c r="X911" s="474"/>
      <c r="AB911" s="476"/>
      <c r="AC911" s="476"/>
      <c r="AD911" s="476"/>
      <c r="AE911" s="476"/>
      <c r="AF911" s="476"/>
      <c r="AL911" s="379"/>
      <c r="AM911" s="417"/>
    </row>
    <row r="912" spans="8:39" s="466" customFormat="1" ht="13.5" hidden="1" x14ac:dyDescent="0.15">
      <c r="H912" s="467"/>
      <c r="M912" s="468"/>
      <c r="N912" s="467"/>
      <c r="Q912" s="486"/>
      <c r="R912" s="467"/>
      <c r="S912" s="486"/>
      <c r="X912" s="474"/>
      <c r="AB912" s="476"/>
      <c r="AC912" s="476"/>
      <c r="AD912" s="476"/>
      <c r="AE912" s="476"/>
      <c r="AF912" s="476"/>
      <c r="AL912" s="379"/>
      <c r="AM912" s="417"/>
    </row>
    <row r="913" spans="8:39" s="466" customFormat="1" ht="13.5" hidden="1" x14ac:dyDescent="0.15">
      <c r="H913" s="467"/>
      <c r="M913" s="468"/>
      <c r="N913" s="467"/>
      <c r="Q913" s="486"/>
      <c r="R913" s="467"/>
      <c r="S913" s="486"/>
      <c r="X913" s="474"/>
      <c r="AB913" s="476"/>
      <c r="AC913" s="476"/>
      <c r="AD913" s="476"/>
      <c r="AE913" s="476"/>
      <c r="AF913" s="476"/>
      <c r="AL913" s="379"/>
      <c r="AM913" s="417"/>
    </row>
    <row r="914" spans="8:39" s="466" customFormat="1" ht="13.5" hidden="1" x14ac:dyDescent="0.15">
      <c r="H914" s="467"/>
      <c r="M914" s="468"/>
      <c r="N914" s="467"/>
      <c r="Q914" s="486"/>
      <c r="R914" s="467"/>
      <c r="S914" s="486"/>
      <c r="X914" s="474"/>
      <c r="AB914" s="476"/>
      <c r="AC914" s="476"/>
      <c r="AD914" s="476"/>
      <c r="AE914" s="476"/>
      <c r="AF914" s="476"/>
      <c r="AL914" s="379"/>
      <c r="AM914" s="417"/>
    </row>
    <row r="915" spans="8:39" s="466" customFormat="1" ht="13.5" hidden="1" x14ac:dyDescent="0.15">
      <c r="H915" s="467"/>
      <c r="M915" s="468"/>
      <c r="N915" s="467"/>
      <c r="Q915" s="486"/>
      <c r="R915" s="467"/>
      <c r="S915" s="486"/>
      <c r="X915" s="474"/>
      <c r="AB915" s="476"/>
      <c r="AC915" s="476"/>
      <c r="AD915" s="476"/>
      <c r="AE915" s="476"/>
      <c r="AF915" s="476"/>
      <c r="AL915" s="379"/>
      <c r="AM915" s="417"/>
    </row>
    <row r="916" spans="8:39" s="466" customFormat="1" ht="13.5" hidden="1" x14ac:dyDescent="0.15">
      <c r="H916" s="467"/>
      <c r="M916" s="468"/>
      <c r="N916" s="467"/>
      <c r="Q916" s="486"/>
      <c r="R916" s="467"/>
      <c r="S916" s="486"/>
      <c r="X916" s="474"/>
      <c r="AB916" s="476"/>
      <c r="AC916" s="476"/>
      <c r="AD916" s="476"/>
      <c r="AE916" s="476"/>
      <c r="AF916" s="476"/>
      <c r="AL916" s="379"/>
      <c r="AM916" s="417"/>
    </row>
    <row r="917" spans="8:39" s="466" customFormat="1" ht="13.5" hidden="1" x14ac:dyDescent="0.15">
      <c r="H917" s="467"/>
      <c r="M917" s="468"/>
      <c r="N917" s="467"/>
      <c r="Q917" s="486"/>
      <c r="R917" s="467"/>
      <c r="S917" s="486"/>
      <c r="X917" s="474"/>
      <c r="AB917" s="476"/>
      <c r="AC917" s="476"/>
      <c r="AD917" s="476"/>
      <c r="AE917" s="476"/>
      <c r="AF917" s="476"/>
      <c r="AL917" s="379"/>
      <c r="AM917" s="417"/>
    </row>
    <row r="918" spans="8:39" s="466" customFormat="1" ht="13.5" hidden="1" x14ac:dyDescent="0.15">
      <c r="H918" s="467"/>
      <c r="M918" s="468"/>
      <c r="N918" s="467"/>
      <c r="Q918" s="486"/>
      <c r="R918" s="467"/>
      <c r="S918" s="486"/>
      <c r="X918" s="474"/>
      <c r="AB918" s="476"/>
      <c r="AC918" s="476"/>
      <c r="AD918" s="476"/>
      <c r="AE918" s="476"/>
      <c r="AF918" s="476"/>
      <c r="AL918" s="379"/>
      <c r="AM918" s="417"/>
    </row>
    <row r="919" spans="8:39" s="466" customFormat="1" ht="13.5" hidden="1" x14ac:dyDescent="0.15">
      <c r="H919" s="467"/>
      <c r="M919" s="468"/>
      <c r="N919" s="467"/>
      <c r="Q919" s="486"/>
      <c r="R919" s="467"/>
      <c r="S919" s="486"/>
      <c r="X919" s="474"/>
      <c r="AB919" s="476"/>
      <c r="AC919" s="476"/>
      <c r="AD919" s="476"/>
      <c r="AE919" s="476"/>
      <c r="AF919" s="476"/>
      <c r="AL919" s="379"/>
      <c r="AM919" s="417"/>
    </row>
    <row r="920" spans="8:39" s="466" customFormat="1" ht="13.5" hidden="1" x14ac:dyDescent="0.15">
      <c r="H920" s="467"/>
      <c r="M920" s="468"/>
      <c r="N920" s="467"/>
      <c r="Q920" s="486"/>
      <c r="R920" s="467"/>
      <c r="S920" s="486"/>
      <c r="X920" s="474"/>
      <c r="AB920" s="476"/>
      <c r="AC920" s="476"/>
      <c r="AD920" s="476"/>
      <c r="AE920" s="476"/>
      <c r="AF920" s="476"/>
      <c r="AL920" s="379"/>
      <c r="AM920" s="417"/>
    </row>
    <row r="921" spans="8:39" s="466" customFormat="1" ht="13.5" hidden="1" x14ac:dyDescent="0.15">
      <c r="H921" s="467"/>
      <c r="M921" s="468"/>
      <c r="N921" s="467"/>
      <c r="Q921" s="486"/>
      <c r="R921" s="467"/>
      <c r="S921" s="486"/>
      <c r="X921" s="474"/>
      <c r="AB921" s="476"/>
      <c r="AC921" s="476"/>
      <c r="AD921" s="476"/>
      <c r="AE921" s="476"/>
      <c r="AF921" s="476"/>
      <c r="AL921" s="379"/>
      <c r="AM921" s="417"/>
    </row>
    <row r="922" spans="8:39" s="466" customFormat="1" ht="13.5" hidden="1" x14ac:dyDescent="0.15">
      <c r="H922" s="467"/>
      <c r="M922" s="468"/>
      <c r="N922" s="467"/>
      <c r="Q922" s="486"/>
      <c r="R922" s="467"/>
      <c r="S922" s="486"/>
      <c r="X922" s="474"/>
      <c r="AB922" s="476"/>
      <c r="AC922" s="476"/>
      <c r="AD922" s="476"/>
      <c r="AE922" s="476"/>
      <c r="AF922" s="476"/>
      <c r="AL922" s="379"/>
      <c r="AM922" s="417"/>
    </row>
    <row r="923" spans="8:39" s="466" customFormat="1" ht="13.5" hidden="1" x14ac:dyDescent="0.15">
      <c r="H923" s="467"/>
      <c r="M923" s="468"/>
      <c r="N923" s="467"/>
      <c r="Q923" s="486"/>
      <c r="R923" s="467"/>
      <c r="S923" s="486"/>
      <c r="X923" s="474"/>
      <c r="AB923" s="476"/>
      <c r="AC923" s="476"/>
      <c r="AD923" s="476"/>
      <c r="AE923" s="476"/>
      <c r="AF923" s="476"/>
      <c r="AL923" s="379"/>
      <c r="AM923" s="417"/>
    </row>
    <row r="924" spans="8:39" s="466" customFormat="1" ht="13.5" hidden="1" x14ac:dyDescent="0.15">
      <c r="H924" s="467"/>
      <c r="M924" s="468"/>
      <c r="N924" s="467"/>
      <c r="Q924" s="486"/>
      <c r="R924" s="467"/>
      <c r="S924" s="486"/>
      <c r="X924" s="474"/>
      <c r="AB924" s="476"/>
      <c r="AC924" s="476"/>
      <c r="AD924" s="476"/>
      <c r="AE924" s="476"/>
      <c r="AF924" s="476"/>
      <c r="AL924" s="379"/>
      <c r="AM924" s="417"/>
    </row>
    <row r="925" spans="8:39" s="466" customFormat="1" ht="13.5" hidden="1" x14ac:dyDescent="0.15">
      <c r="H925" s="467"/>
      <c r="M925" s="468"/>
      <c r="N925" s="467"/>
      <c r="Q925" s="486"/>
      <c r="R925" s="467"/>
      <c r="S925" s="486"/>
      <c r="X925" s="474"/>
      <c r="AB925" s="476"/>
      <c r="AC925" s="476"/>
      <c r="AD925" s="476"/>
      <c r="AE925" s="476"/>
      <c r="AF925" s="476"/>
      <c r="AL925" s="379"/>
      <c r="AM925" s="417"/>
    </row>
    <row r="926" spans="8:39" s="466" customFormat="1" ht="13.5" hidden="1" x14ac:dyDescent="0.15">
      <c r="H926" s="467"/>
      <c r="M926" s="468"/>
      <c r="N926" s="467"/>
      <c r="Q926" s="486"/>
      <c r="R926" s="467"/>
      <c r="S926" s="486"/>
      <c r="X926" s="474"/>
      <c r="AB926" s="476"/>
      <c r="AC926" s="476"/>
      <c r="AD926" s="476"/>
      <c r="AE926" s="476"/>
      <c r="AF926" s="476"/>
      <c r="AL926" s="379"/>
      <c r="AM926" s="417"/>
    </row>
    <row r="927" spans="8:39" s="466" customFormat="1" ht="13.5" hidden="1" x14ac:dyDescent="0.15">
      <c r="H927" s="467"/>
      <c r="M927" s="468"/>
      <c r="N927" s="467"/>
      <c r="Q927" s="486"/>
      <c r="R927" s="467"/>
      <c r="S927" s="486"/>
      <c r="X927" s="474"/>
      <c r="AB927" s="476"/>
      <c r="AC927" s="476"/>
      <c r="AD927" s="476"/>
      <c r="AE927" s="476"/>
      <c r="AF927" s="476"/>
      <c r="AL927" s="379"/>
      <c r="AM927" s="417"/>
    </row>
    <row r="928" spans="8:39" s="466" customFormat="1" ht="13.5" hidden="1" x14ac:dyDescent="0.15">
      <c r="H928" s="467"/>
      <c r="M928" s="468"/>
      <c r="N928" s="467"/>
      <c r="Q928" s="486"/>
      <c r="R928" s="467"/>
      <c r="S928" s="486"/>
      <c r="X928" s="474"/>
      <c r="AB928" s="476"/>
      <c r="AC928" s="476"/>
      <c r="AD928" s="476"/>
      <c r="AE928" s="476"/>
      <c r="AF928" s="476"/>
      <c r="AL928" s="379"/>
      <c r="AM928" s="417"/>
    </row>
    <row r="929" spans="8:39" s="466" customFormat="1" ht="13.5" hidden="1" x14ac:dyDescent="0.15">
      <c r="H929" s="467"/>
      <c r="M929" s="468"/>
      <c r="N929" s="467"/>
      <c r="Q929" s="486"/>
      <c r="R929" s="467"/>
      <c r="S929" s="486"/>
      <c r="X929" s="474"/>
      <c r="AB929" s="476"/>
      <c r="AC929" s="476"/>
      <c r="AD929" s="476"/>
      <c r="AE929" s="476"/>
      <c r="AF929" s="476"/>
      <c r="AL929" s="379"/>
      <c r="AM929" s="417"/>
    </row>
    <row r="930" spans="8:39" s="466" customFormat="1" ht="13.5" hidden="1" x14ac:dyDescent="0.15">
      <c r="H930" s="467"/>
      <c r="M930" s="468"/>
      <c r="N930" s="467"/>
      <c r="Q930" s="486"/>
      <c r="R930" s="467"/>
      <c r="S930" s="486"/>
      <c r="X930" s="474"/>
      <c r="AB930" s="476"/>
      <c r="AC930" s="476"/>
      <c r="AD930" s="476"/>
      <c r="AE930" s="476"/>
      <c r="AF930" s="476"/>
      <c r="AL930" s="379"/>
      <c r="AM930" s="417"/>
    </row>
    <row r="931" spans="8:39" s="466" customFormat="1" ht="13.5" hidden="1" x14ac:dyDescent="0.15">
      <c r="H931" s="467"/>
      <c r="M931" s="468"/>
      <c r="N931" s="467"/>
      <c r="Q931" s="486"/>
      <c r="R931" s="467"/>
      <c r="S931" s="486"/>
      <c r="X931" s="474"/>
      <c r="AB931" s="476"/>
      <c r="AC931" s="476"/>
      <c r="AD931" s="476"/>
      <c r="AE931" s="476"/>
      <c r="AF931" s="476"/>
      <c r="AL931" s="379"/>
      <c r="AM931" s="417"/>
    </row>
    <row r="932" spans="8:39" s="466" customFormat="1" ht="13.5" hidden="1" x14ac:dyDescent="0.15">
      <c r="H932" s="467"/>
      <c r="M932" s="468"/>
      <c r="N932" s="467"/>
      <c r="Q932" s="486"/>
      <c r="R932" s="467"/>
      <c r="S932" s="486"/>
      <c r="X932" s="474"/>
      <c r="AB932" s="476"/>
      <c r="AC932" s="476"/>
      <c r="AD932" s="476"/>
      <c r="AE932" s="476"/>
      <c r="AF932" s="476"/>
      <c r="AL932" s="379"/>
      <c r="AM932" s="417"/>
    </row>
    <row r="933" spans="8:39" s="466" customFormat="1" ht="13.5" hidden="1" x14ac:dyDescent="0.15">
      <c r="H933" s="467"/>
      <c r="M933" s="468"/>
      <c r="N933" s="467"/>
      <c r="Q933" s="486"/>
      <c r="R933" s="467"/>
      <c r="S933" s="486"/>
      <c r="X933" s="474"/>
      <c r="AB933" s="476"/>
      <c r="AC933" s="476"/>
      <c r="AD933" s="476"/>
      <c r="AE933" s="476"/>
      <c r="AF933" s="476"/>
      <c r="AL933" s="379"/>
      <c r="AM933" s="417"/>
    </row>
    <row r="934" spans="8:39" s="466" customFormat="1" ht="13.5" hidden="1" x14ac:dyDescent="0.15">
      <c r="H934" s="467"/>
      <c r="M934" s="468"/>
      <c r="N934" s="467"/>
      <c r="Q934" s="486"/>
      <c r="R934" s="467"/>
      <c r="S934" s="486"/>
      <c r="X934" s="474"/>
      <c r="AB934" s="476"/>
      <c r="AC934" s="476"/>
      <c r="AD934" s="476"/>
      <c r="AE934" s="476"/>
      <c r="AF934" s="476"/>
      <c r="AL934" s="379"/>
      <c r="AM934" s="417"/>
    </row>
    <row r="935" spans="8:39" s="466" customFormat="1" ht="13.5" hidden="1" x14ac:dyDescent="0.15">
      <c r="H935" s="467"/>
      <c r="M935" s="468"/>
      <c r="N935" s="467"/>
      <c r="Q935" s="486"/>
      <c r="R935" s="467"/>
      <c r="S935" s="486"/>
      <c r="X935" s="474"/>
      <c r="AB935" s="476"/>
      <c r="AC935" s="476"/>
      <c r="AD935" s="476"/>
      <c r="AE935" s="476"/>
      <c r="AF935" s="476"/>
      <c r="AL935" s="379"/>
      <c r="AM935" s="417"/>
    </row>
    <row r="936" spans="8:39" s="466" customFormat="1" ht="13.5" hidden="1" x14ac:dyDescent="0.15">
      <c r="H936" s="467"/>
      <c r="M936" s="468"/>
      <c r="N936" s="467"/>
      <c r="Q936" s="486"/>
      <c r="R936" s="467"/>
      <c r="S936" s="486"/>
      <c r="X936" s="474"/>
      <c r="AB936" s="476"/>
      <c r="AC936" s="476"/>
      <c r="AD936" s="476"/>
      <c r="AE936" s="476"/>
      <c r="AF936" s="476"/>
      <c r="AL936" s="379"/>
      <c r="AM936" s="417"/>
    </row>
    <row r="937" spans="8:39" s="466" customFormat="1" ht="13.5" hidden="1" x14ac:dyDescent="0.15">
      <c r="H937" s="467"/>
      <c r="M937" s="468"/>
      <c r="N937" s="467"/>
      <c r="Q937" s="486"/>
      <c r="R937" s="467"/>
      <c r="S937" s="486"/>
      <c r="X937" s="474"/>
      <c r="AB937" s="476"/>
      <c r="AC937" s="476"/>
      <c r="AD937" s="476"/>
      <c r="AE937" s="476"/>
      <c r="AF937" s="476"/>
      <c r="AL937" s="379"/>
      <c r="AM937" s="417"/>
    </row>
    <row r="938" spans="8:39" s="466" customFormat="1" ht="13.5" hidden="1" x14ac:dyDescent="0.15">
      <c r="H938" s="467"/>
      <c r="M938" s="468"/>
      <c r="N938" s="467"/>
      <c r="Q938" s="486"/>
      <c r="R938" s="467"/>
      <c r="S938" s="486"/>
      <c r="X938" s="474"/>
      <c r="AB938" s="476"/>
      <c r="AC938" s="476"/>
      <c r="AD938" s="476"/>
      <c r="AE938" s="476"/>
      <c r="AF938" s="476"/>
      <c r="AL938" s="379"/>
      <c r="AM938" s="417"/>
    </row>
    <row r="939" spans="8:39" s="466" customFormat="1" ht="13.5" hidden="1" x14ac:dyDescent="0.15">
      <c r="H939" s="467"/>
      <c r="M939" s="468"/>
      <c r="N939" s="467"/>
      <c r="Q939" s="486"/>
      <c r="R939" s="467"/>
      <c r="S939" s="486"/>
      <c r="X939" s="474"/>
      <c r="AB939" s="476"/>
      <c r="AC939" s="476"/>
      <c r="AD939" s="476"/>
      <c r="AE939" s="476"/>
      <c r="AF939" s="476"/>
      <c r="AL939" s="379"/>
      <c r="AM939" s="417"/>
    </row>
    <row r="940" spans="8:39" s="466" customFormat="1" ht="13.5" hidden="1" x14ac:dyDescent="0.15">
      <c r="H940" s="467"/>
      <c r="M940" s="468"/>
      <c r="N940" s="467"/>
      <c r="Q940" s="486"/>
      <c r="R940" s="467"/>
      <c r="S940" s="486"/>
      <c r="X940" s="474"/>
      <c r="AB940" s="476"/>
      <c r="AC940" s="476"/>
      <c r="AD940" s="476"/>
      <c r="AE940" s="476"/>
      <c r="AF940" s="476"/>
      <c r="AL940" s="379"/>
      <c r="AM940" s="417"/>
    </row>
    <row r="941" spans="8:39" s="466" customFormat="1" ht="13.5" hidden="1" x14ac:dyDescent="0.15">
      <c r="H941" s="467"/>
      <c r="M941" s="468"/>
      <c r="N941" s="467"/>
      <c r="Q941" s="486"/>
      <c r="R941" s="467"/>
      <c r="S941" s="486"/>
      <c r="X941" s="474"/>
      <c r="AB941" s="476"/>
      <c r="AC941" s="476"/>
      <c r="AD941" s="476"/>
      <c r="AE941" s="476"/>
      <c r="AF941" s="476"/>
      <c r="AL941" s="379"/>
      <c r="AM941" s="417"/>
    </row>
    <row r="942" spans="8:39" s="466" customFormat="1" ht="13.5" hidden="1" x14ac:dyDescent="0.15">
      <c r="H942" s="467"/>
      <c r="M942" s="468"/>
      <c r="N942" s="467"/>
      <c r="Q942" s="486"/>
      <c r="R942" s="467"/>
      <c r="S942" s="486"/>
      <c r="X942" s="474"/>
      <c r="AB942" s="476"/>
      <c r="AC942" s="476"/>
      <c r="AD942" s="476"/>
      <c r="AE942" s="476"/>
      <c r="AF942" s="476"/>
      <c r="AL942" s="379"/>
      <c r="AM942" s="417"/>
    </row>
    <row r="943" spans="8:39" s="466" customFormat="1" ht="13.5" hidden="1" x14ac:dyDescent="0.15">
      <c r="H943" s="467"/>
      <c r="M943" s="468"/>
      <c r="N943" s="467"/>
      <c r="Q943" s="486"/>
      <c r="R943" s="467"/>
      <c r="S943" s="486"/>
      <c r="X943" s="474"/>
      <c r="AB943" s="476"/>
      <c r="AC943" s="476"/>
      <c r="AD943" s="476"/>
      <c r="AE943" s="476"/>
      <c r="AF943" s="476"/>
      <c r="AL943" s="379"/>
      <c r="AM943" s="417"/>
    </row>
    <row r="944" spans="8:39" s="466" customFormat="1" ht="13.5" hidden="1" x14ac:dyDescent="0.15">
      <c r="H944" s="467"/>
      <c r="M944" s="468"/>
      <c r="N944" s="467"/>
      <c r="Q944" s="486"/>
      <c r="R944" s="467"/>
      <c r="S944" s="486"/>
      <c r="X944" s="474"/>
      <c r="AB944" s="476"/>
      <c r="AC944" s="476"/>
      <c r="AD944" s="476"/>
      <c r="AE944" s="476"/>
      <c r="AF944" s="476"/>
      <c r="AL944" s="379"/>
      <c r="AM944" s="417"/>
    </row>
    <row r="945" spans="8:39" s="466" customFormat="1" ht="13.5" hidden="1" x14ac:dyDescent="0.15">
      <c r="H945" s="467"/>
      <c r="M945" s="468"/>
      <c r="N945" s="467"/>
      <c r="Q945" s="486"/>
      <c r="R945" s="467"/>
      <c r="S945" s="486"/>
      <c r="X945" s="474"/>
      <c r="AB945" s="476"/>
      <c r="AC945" s="476"/>
      <c r="AD945" s="476"/>
      <c r="AE945" s="476"/>
      <c r="AF945" s="476"/>
      <c r="AL945" s="379"/>
      <c r="AM945" s="417"/>
    </row>
    <row r="946" spans="8:39" s="466" customFormat="1" ht="13.5" hidden="1" x14ac:dyDescent="0.15">
      <c r="H946" s="467"/>
      <c r="M946" s="468"/>
      <c r="N946" s="467"/>
      <c r="Q946" s="486"/>
      <c r="R946" s="467"/>
      <c r="S946" s="486"/>
      <c r="X946" s="474"/>
      <c r="AB946" s="476"/>
      <c r="AC946" s="476"/>
      <c r="AD946" s="476"/>
      <c r="AE946" s="476"/>
      <c r="AF946" s="476"/>
      <c r="AL946" s="379"/>
      <c r="AM946" s="417"/>
    </row>
    <row r="947" spans="8:39" s="466" customFormat="1" ht="13.5" hidden="1" x14ac:dyDescent="0.15">
      <c r="H947" s="467"/>
      <c r="M947" s="468"/>
      <c r="N947" s="467"/>
      <c r="Q947" s="486"/>
      <c r="R947" s="467"/>
      <c r="S947" s="486"/>
      <c r="X947" s="474"/>
      <c r="AB947" s="476"/>
      <c r="AC947" s="476"/>
      <c r="AD947" s="476"/>
      <c r="AE947" s="476"/>
      <c r="AF947" s="476"/>
      <c r="AL947" s="379"/>
      <c r="AM947" s="417"/>
    </row>
    <row r="948" spans="8:39" s="466" customFormat="1" ht="13.5" hidden="1" x14ac:dyDescent="0.15">
      <c r="H948" s="467"/>
      <c r="M948" s="468"/>
      <c r="N948" s="467"/>
      <c r="Q948" s="486"/>
      <c r="R948" s="467"/>
      <c r="S948" s="486"/>
      <c r="X948" s="474"/>
      <c r="AB948" s="476"/>
      <c r="AC948" s="476"/>
      <c r="AD948" s="476"/>
      <c r="AE948" s="476"/>
      <c r="AF948" s="476"/>
      <c r="AL948" s="379"/>
      <c r="AM948" s="417"/>
    </row>
    <row r="949" spans="8:39" s="466" customFormat="1" ht="13.5" hidden="1" x14ac:dyDescent="0.15">
      <c r="H949" s="467"/>
      <c r="M949" s="468"/>
      <c r="N949" s="467"/>
      <c r="Q949" s="486"/>
      <c r="R949" s="467"/>
      <c r="S949" s="486"/>
      <c r="X949" s="474"/>
      <c r="AB949" s="476"/>
      <c r="AC949" s="476"/>
      <c r="AD949" s="476"/>
      <c r="AE949" s="476"/>
      <c r="AF949" s="476"/>
      <c r="AL949" s="379"/>
      <c r="AM949" s="417"/>
    </row>
    <row r="950" spans="8:39" s="466" customFormat="1" ht="13.5" hidden="1" x14ac:dyDescent="0.15">
      <c r="H950" s="467"/>
      <c r="M950" s="468"/>
      <c r="N950" s="467"/>
      <c r="Q950" s="486"/>
      <c r="R950" s="467"/>
      <c r="S950" s="486"/>
      <c r="X950" s="474"/>
      <c r="AB950" s="476"/>
      <c r="AC950" s="476"/>
      <c r="AD950" s="476"/>
      <c r="AE950" s="476"/>
      <c r="AF950" s="476"/>
      <c r="AL950" s="379"/>
      <c r="AM950" s="417"/>
    </row>
    <row r="951" spans="8:39" s="466" customFormat="1" ht="13.5" hidden="1" x14ac:dyDescent="0.15">
      <c r="H951" s="467"/>
      <c r="M951" s="468"/>
      <c r="N951" s="467"/>
      <c r="Q951" s="486"/>
      <c r="R951" s="467"/>
      <c r="S951" s="486"/>
      <c r="X951" s="474"/>
      <c r="AB951" s="476"/>
      <c r="AC951" s="476"/>
      <c r="AD951" s="476"/>
      <c r="AE951" s="476"/>
      <c r="AF951" s="476"/>
      <c r="AL951" s="379"/>
      <c r="AM951" s="417"/>
    </row>
    <row r="952" spans="8:39" s="466" customFormat="1" ht="13.5" hidden="1" x14ac:dyDescent="0.15">
      <c r="H952" s="467"/>
      <c r="M952" s="468"/>
      <c r="N952" s="467"/>
      <c r="Q952" s="486"/>
      <c r="R952" s="467"/>
      <c r="S952" s="486"/>
      <c r="X952" s="474"/>
      <c r="AB952" s="476"/>
      <c r="AC952" s="476"/>
      <c r="AD952" s="476"/>
      <c r="AE952" s="476"/>
      <c r="AF952" s="476"/>
      <c r="AL952" s="379"/>
      <c r="AM952" s="417"/>
    </row>
    <row r="953" spans="8:39" s="466" customFormat="1" ht="13.5" hidden="1" x14ac:dyDescent="0.15">
      <c r="H953" s="467"/>
      <c r="M953" s="468"/>
      <c r="N953" s="467"/>
      <c r="Q953" s="486"/>
      <c r="R953" s="467"/>
      <c r="S953" s="486"/>
      <c r="X953" s="474"/>
      <c r="AB953" s="476"/>
      <c r="AC953" s="476"/>
      <c r="AD953" s="476"/>
      <c r="AE953" s="476"/>
      <c r="AF953" s="476"/>
      <c r="AL953" s="379"/>
      <c r="AM953" s="417"/>
    </row>
    <row r="954" spans="8:39" s="466" customFormat="1" ht="13.5" hidden="1" x14ac:dyDescent="0.15">
      <c r="H954" s="467"/>
      <c r="M954" s="468"/>
      <c r="N954" s="467"/>
      <c r="Q954" s="486"/>
      <c r="R954" s="467"/>
      <c r="S954" s="486"/>
      <c r="X954" s="474"/>
      <c r="AB954" s="476"/>
      <c r="AC954" s="476"/>
      <c r="AD954" s="476"/>
      <c r="AE954" s="476"/>
      <c r="AF954" s="476"/>
      <c r="AL954" s="379"/>
      <c r="AM954" s="417"/>
    </row>
    <row r="955" spans="8:39" s="466" customFormat="1" ht="13.5" hidden="1" x14ac:dyDescent="0.15">
      <c r="H955" s="467"/>
      <c r="M955" s="468"/>
      <c r="N955" s="467"/>
      <c r="Q955" s="486"/>
      <c r="R955" s="467"/>
      <c r="S955" s="486"/>
      <c r="X955" s="474"/>
      <c r="AB955" s="476"/>
      <c r="AC955" s="476"/>
      <c r="AD955" s="476"/>
      <c r="AE955" s="476"/>
      <c r="AF955" s="476"/>
      <c r="AL955" s="379"/>
      <c r="AM955" s="417"/>
    </row>
    <row r="956" spans="8:39" s="466" customFormat="1" ht="13.5" hidden="1" x14ac:dyDescent="0.15">
      <c r="H956" s="467"/>
      <c r="M956" s="468"/>
      <c r="N956" s="467"/>
      <c r="Q956" s="486"/>
      <c r="R956" s="467"/>
      <c r="S956" s="486"/>
      <c r="X956" s="474"/>
      <c r="AB956" s="476"/>
      <c r="AC956" s="476"/>
      <c r="AD956" s="476"/>
      <c r="AE956" s="476"/>
      <c r="AF956" s="476"/>
      <c r="AL956" s="379"/>
      <c r="AM956" s="417"/>
    </row>
    <row r="957" spans="8:39" s="466" customFormat="1" ht="13.5" hidden="1" x14ac:dyDescent="0.15">
      <c r="H957" s="467"/>
      <c r="M957" s="468"/>
      <c r="N957" s="467"/>
      <c r="Q957" s="486"/>
      <c r="R957" s="467"/>
      <c r="S957" s="486"/>
      <c r="X957" s="474"/>
      <c r="AB957" s="476"/>
      <c r="AC957" s="476"/>
      <c r="AD957" s="476"/>
      <c r="AE957" s="476"/>
      <c r="AF957" s="476"/>
      <c r="AL957" s="379"/>
      <c r="AM957" s="417"/>
    </row>
    <row r="958" spans="8:39" s="466" customFormat="1" ht="13.5" hidden="1" x14ac:dyDescent="0.15">
      <c r="H958" s="467"/>
      <c r="M958" s="468"/>
      <c r="N958" s="467"/>
      <c r="Q958" s="486"/>
      <c r="R958" s="467"/>
      <c r="S958" s="486"/>
      <c r="X958" s="474"/>
      <c r="AB958" s="476"/>
      <c r="AC958" s="476"/>
      <c r="AD958" s="476"/>
      <c r="AE958" s="476"/>
      <c r="AF958" s="476"/>
      <c r="AL958" s="379"/>
      <c r="AM958" s="417"/>
    </row>
    <row r="959" spans="8:39" s="466" customFormat="1" ht="13.5" hidden="1" x14ac:dyDescent="0.15">
      <c r="H959" s="467"/>
      <c r="M959" s="468"/>
      <c r="N959" s="467"/>
      <c r="Q959" s="486"/>
      <c r="R959" s="467"/>
      <c r="S959" s="486"/>
      <c r="X959" s="474"/>
      <c r="AB959" s="476"/>
      <c r="AC959" s="476"/>
      <c r="AD959" s="476"/>
      <c r="AE959" s="476"/>
      <c r="AF959" s="476"/>
      <c r="AL959" s="379"/>
      <c r="AM959" s="417"/>
    </row>
    <row r="960" spans="8:39" s="466" customFormat="1" ht="13.5" hidden="1" x14ac:dyDescent="0.15">
      <c r="H960" s="467"/>
      <c r="M960" s="468"/>
      <c r="N960" s="467"/>
      <c r="Q960" s="486"/>
      <c r="R960" s="467"/>
      <c r="S960" s="486"/>
      <c r="X960" s="474"/>
      <c r="AB960" s="476"/>
      <c r="AC960" s="476"/>
      <c r="AD960" s="476"/>
      <c r="AE960" s="476"/>
      <c r="AF960" s="476"/>
      <c r="AL960" s="379"/>
      <c r="AM960" s="417"/>
    </row>
    <row r="961" spans="8:39" s="466" customFormat="1" ht="13.5" hidden="1" x14ac:dyDescent="0.15">
      <c r="H961" s="467"/>
      <c r="M961" s="468"/>
      <c r="N961" s="467"/>
      <c r="Q961" s="486"/>
      <c r="R961" s="467"/>
      <c r="S961" s="486"/>
      <c r="X961" s="474"/>
      <c r="AB961" s="476"/>
      <c r="AC961" s="476"/>
      <c r="AD961" s="476"/>
      <c r="AE961" s="476"/>
      <c r="AF961" s="476"/>
      <c r="AL961" s="379"/>
      <c r="AM961" s="417"/>
    </row>
    <row r="962" spans="8:39" s="466" customFormat="1" ht="13.5" hidden="1" x14ac:dyDescent="0.15">
      <c r="H962" s="467"/>
      <c r="M962" s="468"/>
      <c r="N962" s="467"/>
      <c r="Q962" s="486"/>
      <c r="R962" s="467"/>
      <c r="S962" s="486"/>
      <c r="X962" s="474"/>
      <c r="AB962" s="476"/>
      <c r="AC962" s="476"/>
      <c r="AD962" s="476"/>
      <c r="AE962" s="476"/>
      <c r="AF962" s="476"/>
      <c r="AL962" s="379"/>
      <c r="AM962" s="417"/>
    </row>
    <row r="963" spans="8:39" s="466" customFormat="1" ht="13.5" hidden="1" x14ac:dyDescent="0.15">
      <c r="H963" s="467"/>
      <c r="M963" s="468"/>
      <c r="N963" s="467"/>
      <c r="Q963" s="486"/>
      <c r="R963" s="467"/>
      <c r="S963" s="486"/>
      <c r="X963" s="474"/>
      <c r="AB963" s="476"/>
      <c r="AC963" s="476"/>
      <c r="AD963" s="476"/>
      <c r="AE963" s="476"/>
      <c r="AF963" s="476"/>
      <c r="AL963" s="379"/>
      <c r="AM963" s="417"/>
    </row>
    <row r="964" spans="8:39" s="466" customFormat="1" ht="13.5" hidden="1" x14ac:dyDescent="0.15">
      <c r="H964" s="467"/>
      <c r="M964" s="468"/>
      <c r="N964" s="467"/>
      <c r="Q964" s="486"/>
      <c r="R964" s="467"/>
      <c r="S964" s="486"/>
      <c r="X964" s="474"/>
      <c r="AB964" s="476"/>
      <c r="AC964" s="476"/>
      <c r="AD964" s="476"/>
      <c r="AE964" s="476"/>
      <c r="AF964" s="476"/>
      <c r="AL964" s="379"/>
      <c r="AM964" s="417"/>
    </row>
    <row r="965" spans="8:39" s="466" customFormat="1" ht="13.5" hidden="1" x14ac:dyDescent="0.15">
      <c r="H965" s="467"/>
      <c r="M965" s="468"/>
      <c r="N965" s="467"/>
      <c r="Q965" s="486"/>
      <c r="R965" s="467"/>
      <c r="S965" s="486"/>
      <c r="X965" s="474"/>
      <c r="AB965" s="476"/>
      <c r="AC965" s="476"/>
      <c r="AD965" s="476"/>
      <c r="AE965" s="476"/>
      <c r="AF965" s="476"/>
      <c r="AL965" s="379"/>
      <c r="AM965" s="417"/>
    </row>
    <row r="966" spans="8:39" s="466" customFormat="1" ht="13.5" hidden="1" x14ac:dyDescent="0.15">
      <c r="H966" s="467"/>
      <c r="M966" s="468"/>
      <c r="N966" s="467"/>
      <c r="Q966" s="486"/>
      <c r="R966" s="467"/>
      <c r="S966" s="486"/>
      <c r="X966" s="474"/>
      <c r="AB966" s="476"/>
      <c r="AC966" s="476"/>
      <c r="AD966" s="476"/>
      <c r="AE966" s="476"/>
      <c r="AF966" s="476"/>
      <c r="AL966" s="379"/>
      <c r="AM966" s="417"/>
    </row>
    <row r="967" spans="8:39" s="466" customFormat="1" ht="13.5" hidden="1" x14ac:dyDescent="0.15">
      <c r="H967" s="467"/>
      <c r="M967" s="468"/>
      <c r="N967" s="467"/>
      <c r="Q967" s="486"/>
      <c r="R967" s="467"/>
      <c r="S967" s="486"/>
      <c r="X967" s="474"/>
      <c r="AB967" s="476"/>
      <c r="AC967" s="476"/>
      <c r="AD967" s="476"/>
      <c r="AE967" s="476"/>
      <c r="AF967" s="476"/>
      <c r="AL967" s="379"/>
      <c r="AM967" s="417"/>
    </row>
    <row r="968" spans="8:39" s="466" customFormat="1" ht="13.5" hidden="1" x14ac:dyDescent="0.15">
      <c r="H968" s="467"/>
      <c r="M968" s="468"/>
      <c r="N968" s="467"/>
      <c r="Q968" s="486"/>
      <c r="R968" s="467"/>
      <c r="S968" s="486"/>
      <c r="X968" s="474"/>
      <c r="AB968" s="476"/>
      <c r="AC968" s="476"/>
      <c r="AD968" s="476"/>
      <c r="AE968" s="476"/>
      <c r="AF968" s="476"/>
      <c r="AL968" s="379"/>
      <c r="AM968" s="417"/>
    </row>
    <row r="969" spans="8:39" s="466" customFormat="1" ht="13.5" hidden="1" x14ac:dyDescent="0.15">
      <c r="H969" s="467"/>
      <c r="M969" s="468"/>
      <c r="N969" s="467"/>
      <c r="Q969" s="486"/>
      <c r="R969" s="467"/>
      <c r="S969" s="486"/>
      <c r="X969" s="474"/>
      <c r="AB969" s="476"/>
      <c r="AC969" s="476"/>
      <c r="AD969" s="476"/>
      <c r="AE969" s="476"/>
      <c r="AF969" s="476"/>
      <c r="AL969" s="379"/>
      <c r="AM969" s="417"/>
    </row>
    <row r="970" spans="8:39" s="466" customFormat="1" ht="13.5" hidden="1" x14ac:dyDescent="0.15">
      <c r="H970" s="467"/>
      <c r="M970" s="468"/>
      <c r="N970" s="467"/>
      <c r="Q970" s="486"/>
      <c r="R970" s="467"/>
      <c r="S970" s="486"/>
      <c r="X970" s="474"/>
      <c r="AB970" s="476"/>
      <c r="AC970" s="476"/>
      <c r="AD970" s="476"/>
      <c r="AE970" s="476"/>
      <c r="AF970" s="476"/>
      <c r="AL970" s="379"/>
      <c r="AM970" s="417"/>
    </row>
    <row r="971" spans="8:39" s="466" customFormat="1" ht="13.5" hidden="1" x14ac:dyDescent="0.15">
      <c r="H971" s="467"/>
      <c r="M971" s="468"/>
      <c r="N971" s="467"/>
      <c r="Q971" s="486"/>
      <c r="R971" s="467"/>
      <c r="S971" s="486"/>
      <c r="X971" s="474"/>
      <c r="AB971" s="476"/>
      <c r="AC971" s="476"/>
      <c r="AD971" s="476"/>
      <c r="AE971" s="476"/>
      <c r="AF971" s="476"/>
      <c r="AL971" s="379"/>
      <c r="AM971" s="417"/>
    </row>
    <row r="972" spans="8:39" s="466" customFormat="1" ht="13.5" hidden="1" x14ac:dyDescent="0.15">
      <c r="H972" s="467"/>
      <c r="M972" s="468"/>
      <c r="N972" s="467"/>
      <c r="Q972" s="486"/>
      <c r="R972" s="467"/>
      <c r="S972" s="486"/>
      <c r="X972" s="474"/>
      <c r="AB972" s="476"/>
      <c r="AC972" s="476"/>
      <c r="AD972" s="476"/>
      <c r="AE972" s="476"/>
      <c r="AF972" s="476"/>
      <c r="AL972" s="379"/>
      <c r="AM972" s="417"/>
    </row>
    <row r="973" spans="8:39" s="466" customFormat="1" ht="13.5" hidden="1" x14ac:dyDescent="0.15">
      <c r="H973" s="467"/>
      <c r="M973" s="468"/>
      <c r="N973" s="467"/>
      <c r="Q973" s="486"/>
      <c r="R973" s="467"/>
      <c r="S973" s="486"/>
      <c r="X973" s="474"/>
      <c r="AB973" s="476"/>
      <c r="AC973" s="476"/>
      <c r="AD973" s="476"/>
      <c r="AE973" s="476"/>
      <c r="AF973" s="476"/>
      <c r="AL973" s="379"/>
      <c r="AM973" s="417"/>
    </row>
    <row r="974" spans="8:39" s="466" customFormat="1" ht="13.5" hidden="1" x14ac:dyDescent="0.15">
      <c r="H974" s="467"/>
      <c r="M974" s="468"/>
      <c r="N974" s="467"/>
      <c r="Q974" s="486"/>
      <c r="R974" s="467"/>
      <c r="S974" s="486"/>
      <c r="X974" s="474"/>
      <c r="AB974" s="476"/>
      <c r="AC974" s="476"/>
      <c r="AD974" s="476"/>
      <c r="AE974" s="476"/>
      <c r="AF974" s="476"/>
      <c r="AL974" s="379"/>
      <c r="AM974" s="417"/>
    </row>
    <row r="975" spans="8:39" s="466" customFormat="1" ht="13.5" hidden="1" x14ac:dyDescent="0.15">
      <c r="H975" s="467"/>
      <c r="M975" s="468"/>
      <c r="N975" s="467"/>
      <c r="Q975" s="486"/>
      <c r="R975" s="467"/>
      <c r="S975" s="486"/>
      <c r="X975" s="474"/>
      <c r="AB975" s="476"/>
      <c r="AC975" s="476"/>
      <c r="AD975" s="476"/>
      <c r="AE975" s="476"/>
      <c r="AF975" s="476"/>
      <c r="AL975" s="379"/>
      <c r="AM975" s="417"/>
    </row>
    <row r="976" spans="8:39" s="466" customFormat="1" ht="13.5" hidden="1" x14ac:dyDescent="0.15">
      <c r="H976" s="467"/>
      <c r="M976" s="468"/>
      <c r="N976" s="467"/>
      <c r="Q976" s="486"/>
      <c r="R976" s="467"/>
      <c r="S976" s="486"/>
      <c r="X976" s="474"/>
      <c r="AB976" s="476"/>
      <c r="AC976" s="476"/>
      <c r="AD976" s="476"/>
      <c r="AE976" s="476"/>
      <c r="AF976" s="476"/>
      <c r="AL976" s="379"/>
      <c r="AM976" s="417"/>
    </row>
    <row r="977" spans="8:39" s="466" customFormat="1" ht="13.5" hidden="1" x14ac:dyDescent="0.15">
      <c r="H977" s="467"/>
      <c r="M977" s="468"/>
      <c r="N977" s="467"/>
      <c r="Q977" s="486"/>
      <c r="R977" s="467"/>
      <c r="S977" s="486"/>
      <c r="X977" s="474"/>
      <c r="AB977" s="476"/>
      <c r="AC977" s="476"/>
      <c r="AD977" s="476"/>
      <c r="AE977" s="476"/>
      <c r="AF977" s="476"/>
      <c r="AL977" s="379"/>
      <c r="AM977" s="417"/>
    </row>
    <row r="978" spans="8:39" s="466" customFormat="1" ht="13.5" hidden="1" x14ac:dyDescent="0.15">
      <c r="H978" s="467"/>
      <c r="M978" s="468"/>
      <c r="N978" s="467"/>
      <c r="Q978" s="486"/>
      <c r="R978" s="467"/>
      <c r="S978" s="486"/>
      <c r="X978" s="474"/>
      <c r="AB978" s="476"/>
      <c r="AC978" s="476"/>
      <c r="AD978" s="476"/>
      <c r="AE978" s="476"/>
      <c r="AF978" s="476"/>
      <c r="AL978" s="379"/>
      <c r="AM978" s="417"/>
    </row>
    <row r="979" spans="8:39" s="466" customFormat="1" ht="13.5" hidden="1" x14ac:dyDescent="0.15">
      <c r="H979" s="467"/>
      <c r="M979" s="468"/>
      <c r="N979" s="467"/>
      <c r="Q979" s="486"/>
      <c r="R979" s="467"/>
      <c r="S979" s="486"/>
      <c r="X979" s="474"/>
      <c r="AB979" s="476"/>
      <c r="AC979" s="476"/>
      <c r="AD979" s="476"/>
      <c r="AE979" s="476"/>
      <c r="AF979" s="476"/>
      <c r="AL979" s="379"/>
      <c r="AM979" s="417"/>
    </row>
    <row r="980" spans="8:39" s="466" customFormat="1" ht="13.5" hidden="1" x14ac:dyDescent="0.15">
      <c r="H980" s="467"/>
      <c r="M980" s="468"/>
      <c r="N980" s="467"/>
      <c r="Q980" s="486"/>
      <c r="R980" s="467"/>
      <c r="S980" s="486"/>
      <c r="X980" s="474"/>
      <c r="AB980" s="476"/>
      <c r="AC980" s="476"/>
      <c r="AD980" s="476"/>
      <c r="AE980" s="476"/>
      <c r="AF980" s="476"/>
      <c r="AL980" s="379"/>
      <c r="AM980" s="417"/>
    </row>
    <row r="981" spans="8:39" s="466" customFormat="1" ht="13.5" hidden="1" x14ac:dyDescent="0.15">
      <c r="H981" s="467"/>
      <c r="M981" s="468"/>
      <c r="N981" s="467"/>
      <c r="Q981" s="486"/>
      <c r="R981" s="467"/>
      <c r="S981" s="486"/>
      <c r="X981" s="474"/>
      <c r="AB981" s="476"/>
      <c r="AC981" s="476"/>
      <c r="AD981" s="476"/>
      <c r="AE981" s="476"/>
      <c r="AF981" s="476"/>
      <c r="AL981" s="379"/>
      <c r="AM981" s="417"/>
    </row>
    <row r="982" spans="8:39" s="466" customFormat="1" ht="13.5" hidden="1" x14ac:dyDescent="0.15">
      <c r="H982" s="467"/>
      <c r="M982" s="468"/>
      <c r="N982" s="467"/>
      <c r="Q982" s="486"/>
      <c r="R982" s="467"/>
      <c r="S982" s="486"/>
      <c r="X982" s="474"/>
      <c r="AB982" s="476"/>
      <c r="AC982" s="476"/>
      <c r="AD982" s="476"/>
      <c r="AE982" s="476"/>
      <c r="AF982" s="476"/>
      <c r="AL982" s="379"/>
      <c r="AM982" s="417"/>
    </row>
    <row r="983" spans="8:39" s="466" customFormat="1" ht="13.5" hidden="1" x14ac:dyDescent="0.15">
      <c r="H983" s="467"/>
      <c r="M983" s="468"/>
      <c r="N983" s="467"/>
      <c r="Q983" s="486"/>
      <c r="R983" s="467"/>
      <c r="S983" s="486"/>
      <c r="X983" s="474"/>
      <c r="AB983" s="476"/>
      <c r="AC983" s="476"/>
      <c r="AD983" s="476"/>
      <c r="AE983" s="476"/>
      <c r="AF983" s="476"/>
      <c r="AL983" s="379"/>
      <c r="AM983" s="417"/>
    </row>
    <row r="984" spans="8:39" s="466" customFormat="1" ht="13.5" hidden="1" x14ac:dyDescent="0.15">
      <c r="H984" s="467"/>
      <c r="M984" s="468"/>
      <c r="N984" s="467"/>
      <c r="Q984" s="486"/>
      <c r="R984" s="467"/>
      <c r="S984" s="486"/>
      <c r="X984" s="474"/>
      <c r="AB984" s="476"/>
      <c r="AC984" s="476"/>
      <c r="AD984" s="476"/>
      <c r="AE984" s="476"/>
      <c r="AF984" s="476"/>
      <c r="AL984" s="379"/>
      <c r="AM984" s="417"/>
    </row>
    <row r="985" spans="8:39" s="466" customFormat="1" ht="13.5" hidden="1" x14ac:dyDescent="0.15">
      <c r="H985" s="467"/>
      <c r="M985" s="468"/>
      <c r="N985" s="467"/>
      <c r="Q985" s="486"/>
      <c r="R985" s="467"/>
      <c r="S985" s="486"/>
      <c r="X985" s="474"/>
      <c r="AB985" s="476"/>
      <c r="AC985" s="476"/>
      <c r="AD985" s="476"/>
      <c r="AE985" s="476"/>
      <c r="AF985" s="476"/>
      <c r="AL985" s="379"/>
      <c r="AM985" s="417"/>
    </row>
    <row r="986" spans="8:39" s="466" customFormat="1" ht="13.5" hidden="1" x14ac:dyDescent="0.15">
      <c r="H986" s="467"/>
      <c r="M986" s="468"/>
      <c r="N986" s="467"/>
      <c r="Q986" s="486"/>
      <c r="R986" s="467"/>
      <c r="S986" s="486"/>
      <c r="X986" s="474"/>
      <c r="AB986" s="476"/>
      <c r="AC986" s="476"/>
      <c r="AD986" s="476"/>
      <c r="AE986" s="476"/>
      <c r="AF986" s="476"/>
      <c r="AL986" s="379"/>
      <c r="AM986" s="417"/>
    </row>
    <row r="987" spans="8:39" s="466" customFormat="1" ht="13.5" hidden="1" x14ac:dyDescent="0.15">
      <c r="H987" s="467"/>
      <c r="M987" s="468"/>
      <c r="N987" s="467"/>
      <c r="Q987" s="486"/>
      <c r="R987" s="467"/>
      <c r="S987" s="486"/>
      <c r="X987" s="474"/>
      <c r="AB987" s="476"/>
      <c r="AC987" s="476"/>
      <c r="AD987" s="476"/>
      <c r="AE987" s="476"/>
      <c r="AF987" s="476"/>
      <c r="AL987" s="379"/>
      <c r="AM987" s="417"/>
    </row>
    <row r="988" spans="8:39" s="466" customFormat="1" ht="13.5" hidden="1" x14ac:dyDescent="0.15">
      <c r="H988" s="467"/>
      <c r="M988" s="468"/>
      <c r="N988" s="467"/>
      <c r="Q988" s="486"/>
      <c r="R988" s="467"/>
      <c r="S988" s="486"/>
      <c r="X988" s="474"/>
      <c r="AB988" s="476"/>
      <c r="AC988" s="476"/>
      <c r="AD988" s="476"/>
      <c r="AE988" s="476"/>
      <c r="AF988" s="476"/>
      <c r="AL988" s="379"/>
      <c r="AM988" s="417"/>
    </row>
    <row r="989" spans="8:39" s="466" customFormat="1" ht="13.5" hidden="1" x14ac:dyDescent="0.15">
      <c r="H989" s="467"/>
      <c r="M989" s="468"/>
      <c r="N989" s="467"/>
      <c r="Q989" s="486"/>
      <c r="R989" s="467"/>
      <c r="S989" s="486"/>
      <c r="X989" s="474"/>
      <c r="AB989" s="476"/>
      <c r="AC989" s="476"/>
      <c r="AD989" s="476"/>
      <c r="AE989" s="476"/>
      <c r="AF989" s="476"/>
      <c r="AL989" s="379"/>
      <c r="AM989" s="417"/>
    </row>
    <row r="990" spans="8:39" s="466" customFormat="1" ht="13.5" hidden="1" x14ac:dyDescent="0.15">
      <c r="H990" s="467"/>
      <c r="M990" s="468"/>
      <c r="N990" s="467"/>
      <c r="Q990" s="486"/>
      <c r="R990" s="467"/>
      <c r="S990" s="486"/>
      <c r="X990" s="474"/>
      <c r="AB990" s="476"/>
      <c r="AC990" s="476"/>
      <c r="AD990" s="476"/>
      <c r="AE990" s="476"/>
      <c r="AF990" s="476"/>
      <c r="AL990" s="379"/>
      <c r="AM990" s="417"/>
    </row>
    <row r="991" spans="8:39" s="466" customFormat="1" ht="13.5" hidden="1" x14ac:dyDescent="0.15">
      <c r="H991" s="467"/>
      <c r="M991" s="468"/>
      <c r="N991" s="467"/>
      <c r="Q991" s="486"/>
      <c r="R991" s="467"/>
      <c r="S991" s="486"/>
      <c r="X991" s="474"/>
      <c r="AB991" s="476"/>
      <c r="AC991" s="476"/>
      <c r="AD991" s="476"/>
      <c r="AE991" s="476"/>
      <c r="AF991" s="476"/>
      <c r="AL991" s="379"/>
      <c r="AM991" s="417"/>
    </row>
    <row r="992" spans="8:39" s="466" customFormat="1" ht="13.5" hidden="1" x14ac:dyDescent="0.15">
      <c r="H992" s="467"/>
      <c r="M992" s="468"/>
      <c r="N992" s="467"/>
      <c r="Q992" s="486"/>
      <c r="R992" s="467"/>
      <c r="S992" s="486"/>
      <c r="X992" s="474"/>
      <c r="AB992" s="476"/>
      <c r="AC992" s="476"/>
      <c r="AD992" s="476"/>
      <c r="AE992" s="476"/>
      <c r="AF992" s="476"/>
      <c r="AL992" s="379"/>
      <c r="AM992" s="417"/>
    </row>
    <row r="993" spans="8:39" s="466" customFormat="1" ht="13.5" hidden="1" x14ac:dyDescent="0.15">
      <c r="H993" s="467"/>
      <c r="M993" s="468"/>
      <c r="N993" s="467"/>
      <c r="Q993" s="486"/>
      <c r="R993" s="467"/>
      <c r="S993" s="486"/>
      <c r="X993" s="474"/>
      <c r="AB993" s="476"/>
      <c r="AC993" s="476"/>
      <c r="AD993" s="476"/>
      <c r="AE993" s="476"/>
      <c r="AF993" s="476"/>
      <c r="AL993" s="379"/>
      <c r="AM993" s="417"/>
    </row>
    <row r="994" spans="8:39" s="466" customFormat="1" ht="13.5" hidden="1" x14ac:dyDescent="0.15">
      <c r="H994" s="467"/>
      <c r="M994" s="468"/>
      <c r="N994" s="467"/>
      <c r="Q994" s="486"/>
      <c r="R994" s="467"/>
      <c r="S994" s="486"/>
      <c r="X994" s="474"/>
      <c r="AB994" s="476"/>
      <c r="AC994" s="476"/>
      <c r="AD994" s="476"/>
      <c r="AE994" s="476"/>
      <c r="AF994" s="476"/>
      <c r="AL994" s="379"/>
      <c r="AM994" s="417"/>
    </row>
    <row r="995" spans="8:39" s="466" customFormat="1" ht="13.5" hidden="1" x14ac:dyDescent="0.15">
      <c r="H995" s="467"/>
      <c r="M995" s="468"/>
      <c r="N995" s="467"/>
      <c r="Q995" s="486"/>
      <c r="R995" s="467"/>
      <c r="S995" s="486"/>
      <c r="X995" s="474"/>
      <c r="AB995" s="476"/>
      <c r="AC995" s="476"/>
      <c r="AD995" s="476"/>
      <c r="AE995" s="476"/>
      <c r="AF995" s="476"/>
      <c r="AL995" s="379"/>
      <c r="AM995" s="417"/>
    </row>
    <row r="996" spans="8:39" s="466" customFormat="1" ht="13.5" hidden="1" x14ac:dyDescent="0.15">
      <c r="H996" s="467"/>
      <c r="M996" s="468"/>
      <c r="N996" s="467"/>
      <c r="Q996" s="486"/>
      <c r="R996" s="467"/>
      <c r="S996" s="486"/>
      <c r="X996" s="474"/>
      <c r="AB996" s="476"/>
      <c r="AC996" s="476"/>
      <c r="AD996" s="476"/>
      <c r="AE996" s="476"/>
      <c r="AF996" s="476"/>
      <c r="AL996" s="379"/>
      <c r="AM996" s="417"/>
    </row>
    <row r="997" spans="8:39" s="466" customFormat="1" ht="13.5" hidden="1" x14ac:dyDescent="0.15">
      <c r="H997" s="467"/>
      <c r="M997" s="468"/>
      <c r="N997" s="467"/>
      <c r="Q997" s="486"/>
      <c r="R997" s="467"/>
      <c r="S997" s="486"/>
      <c r="X997" s="474"/>
      <c r="AB997" s="476"/>
      <c r="AC997" s="476"/>
      <c r="AD997" s="476"/>
      <c r="AE997" s="476"/>
      <c r="AF997" s="476"/>
      <c r="AL997" s="379"/>
      <c r="AM997" s="417"/>
    </row>
    <row r="998" spans="8:39" s="466" customFormat="1" ht="13.5" hidden="1" x14ac:dyDescent="0.15">
      <c r="H998" s="467"/>
      <c r="M998" s="468"/>
      <c r="N998" s="467"/>
      <c r="Q998" s="486"/>
      <c r="R998" s="467"/>
      <c r="S998" s="486"/>
      <c r="X998" s="474"/>
      <c r="AB998" s="476"/>
      <c r="AC998" s="476"/>
      <c r="AD998" s="476"/>
      <c r="AE998" s="476"/>
      <c r="AF998" s="476"/>
      <c r="AL998" s="379"/>
      <c r="AM998" s="417"/>
    </row>
    <row r="999" spans="8:39" s="466" customFormat="1" ht="13.5" hidden="1" x14ac:dyDescent="0.15">
      <c r="H999" s="467"/>
      <c r="M999" s="468"/>
      <c r="N999" s="467"/>
      <c r="Q999" s="486"/>
      <c r="R999" s="467"/>
      <c r="S999" s="486"/>
      <c r="X999" s="474"/>
      <c r="AB999" s="476"/>
      <c r="AC999" s="476"/>
      <c r="AD999" s="476"/>
      <c r="AE999" s="476"/>
      <c r="AF999" s="476"/>
      <c r="AL999" s="379"/>
      <c r="AM999" s="417"/>
    </row>
    <row r="1000" spans="8:39" s="466" customFormat="1" ht="13.5" hidden="1" x14ac:dyDescent="0.15">
      <c r="H1000" s="467"/>
      <c r="M1000" s="468"/>
      <c r="N1000" s="467"/>
      <c r="Q1000" s="486"/>
      <c r="R1000" s="467"/>
      <c r="S1000" s="486"/>
      <c r="X1000" s="474"/>
      <c r="AB1000" s="476"/>
      <c r="AC1000" s="476"/>
      <c r="AD1000" s="476"/>
      <c r="AE1000" s="476"/>
      <c r="AF1000" s="476"/>
      <c r="AL1000" s="379"/>
      <c r="AM1000" s="417"/>
    </row>
    <row r="1001" spans="8:39" s="466" customFormat="1" ht="13.5" hidden="1" x14ac:dyDescent="0.15">
      <c r="H1001" s="467"/>
      <c r="M1001" s="468"/>
      <c r="N1001" s="467"/>
      <c r="Q1001" s="486"/>
      <c r="R1001" s="467"/>
      <c r="S1001" s="486"/>
      <c r="X1001" s="474"/>
      <c r="AB1001" s="476"/>
      <c r="AC1001" s="476"/>
      <c r="AD1001" s="476"/>
      <c r="AE1001" s="476"/>
      <c r="AF1001" s="476"/>
      <c r="AL1001" s="379"/>
      <c r="AM1001" s="417"/>
    </row>
    <row r="1002" spans="8:39" s="466" customFormat="1" ht="13.5" hidden="1" x14ac:dyDescent="0.15">
      <c r="H1002" s="467"/>
      <c r="M1002" s="468"/>
      <c r="N1002" s="467"/>
      <c r="Q1002" s="486"/>
      <c r="R1002" s="467"/>
      <c r="S1002" s="486"/>
      <c r="X1002" s="474"/>
      <c r="AB1002" s="476"/>
      <c r="AC1002" s="476"/>
      <c r="AD1002" s="476"/>
      <c r="AE1002" s="476"/>
      <c r="AF1002" s="476"/>
      <c r="AL1002" s="379"/>
      <c r="AM1002" s="417"/>
    </row>
    <row r="1003" spans="8:39" s="466" customFormat="1" ht="13.5" hidden="1" x14ac:dyDescent="0.15">
      <c r="H1003" s="467"/>
      <c r="M1003" s="468"/>
      <c r="N1003" s="467"/>
      <c r="Q1003" s="486"/>
      <c r="R1003" s="467"/>
      <c r="S1003" s="486"/>
      <c r="X1003" s="474"/>
      <c r="AB1003" s="476"/>
      <c r="AC1003" s="476"/>
      <c r="AD1003" s="476"/>
      <c r="AE1003" s="476"/>
      <c r="AF1003" s="476"/>
      <c r="AL1003" s="379"/>
      <c r="AM1003" s="417"/>
    </row>
    <row r="1004" spans="8:39" s="466" customFormat="1" ht="13.5" hidden="1" x14ac:dyDescent="0.15">
      <c r="H1004" s="467"/>
      <c r="M1004" s="468"/>
      <c r="N1004" s="467"/>
      <c r="Q1004" s="486"/>
      <c r="R1004" s="467"/>
      <c r="S1004" s="486"/>
      <c r="X1004" s="474"/>
      <c r="AB1004" s="476"/>
      <c r="AC1004" s="476"/>
      <c r="AD1004" s="476"/>
      <c r="AE1004" s="476"/>
      <c r="AF1004" s="476"/>
      <c r="AL1004" s="379"/>
      <c r="AM1004" s="417"/>
    </row>
    <row r="1005" spans="8:39" s="466" customFormat="1" ht="13.5" hidden="1" x14ac:dyDescent="0.15">
      <c r="H1005" s="467"/>
      <c r="M1005" s="468"/>
      <c r="N1005" s="467"/>
      <c r="Q1005" s="486"/>
      <c r="R1005" s="467"/>
      <c r="S1005" s="486"/>
      <c r="X1005" s="474"/>
      <c r="AB1005" s="476"/>
      <c r="AC1005" s="476"/>
      <c r="AD1005" s="476"/>
      <c r="AE1005" s="476"/>
      <c r="AF1005" s="476"/>
      <c r="AL1005" s="379"/>
      <c r="AM1005" s="417"/>
    </row>
    <row r="1006" spans="8:39" s="466" customFormat="1" ht="13.5" hidden="1" x14ac:dyDescent="0.15">
      <c r="H1006" s="467"/>
      <c r="M1006" s="468"/>
      <c r="N1006" s="467"/>
      <c r="Q1006" s="486"/>
      <c r="R1006" s="467"/>
      <c r="S1006" s="486"/>
      <c r="X1006" s="474"/>
      <c r="AB1006" s="476"/>
      <c r="AC1006" s="476"/>
      <c r="AD1006" s="476"/>
      <c r="AE1006" s="476"/>
      <c r="AF1006" s="476"/>
      <c r="AL1006" s="379"/>
      <c r="AM1006" s="417"/>
    </row>
    <row r="1007" spans="8:39" s="466" customFormat="1" ht="13.5" hidden="1" x14ac:dyDescent="0.15">
      <c r="H1007" s="467"/>
      <c r="M1007" s="468"/>
      <c r="N1007" s="467"/>
      <c r="Q1007" s="486"/>
      <c r="R1007" s="467"/>
      <c r="S1007" s="486"/>
      <c r="X1007" s="474"/>
      <c r="AB1007" s="476"/>
      <c r="AC1007" s="476"/>
      <c r="AD1007" s="476"/>
      <c r="AE1007" s="476"/>
      <c r="AF1007" s="476"/>
      <c r="AL1007" s="379"/>
      <c r="AM1007" s="417"/>
    </row>
    <row r="1008" spans="8:39" s="466" customFormat="1" ht="13.5" hidden="1" x14ac:dyDescent="0.15">
      <c r="H1008" s="467"/>
      <c r="M1008" s="468"/>
      <c r="N1008" s="467"/>
      <c r="Q1008" s="486"/>
      <c r="R1008" s="467"/>
      <c r="S1008" s="486"/>
      <c r="X1008" s="474"/>
      <c r="AB1008" s="476"/>
      <c r="AC1008" s="476"/>
      <c r="AD1008" s="476"/>
      <c r="AE1008" s="476"/>
      <c r="AF1008" s="476"/>
      <c r="AL1008" s="379"/>
      <c r="AM1008" s="417"/>
    </row>
    <row r="1009" spans="8:39" s="466" customFormat="1" ht="13.5" hidden="1" x14ac:dyDescent="0.15">
      <c r="H1009" s="467"/>
      <c r="M1009" s="468"/>
      <c r="N1009" s="467"/>
      <c r="Q1009" s="486"/>
      <c r="R1009" s="467"/>
      <c r="S1009" s="486"/>
      <c r="X1009" s="474"/>
      <c r="AB1009" s="476"/>
      <c r="AC1009" s="476"/>
      <c r="AD1009" s="476"/>
      <c r="AE1009" s="476"/>
      <c r="AF1009" s="476"/>
      <c r="AL1009" s="379"/>
      <c r="AM1009" s="417"/>
    </row>
    <row r="1010" spans="8:39" s="466" customFormat="1" ht="13.5" hidden="1" x14ac:dyDescent="0.15">
      <c r="H1010" s="467"/>
      <c r="M1010" s="468"/>
      <c r="N1010" s="467"/>
      <c r="Q1010" s="486"/>
      <c r="R1010" s="467"/>
      <c r="S1010" s="486"/>
      <c r="X1010" s="474"/>
      <c r="AB1010" s="476"/>
      <c r="AC1010" s="476"/>
      <c r="AD1010" s="476"/>
      <c r="AE1010" s="476"/>
      <c r="AF1010" s="476"/>
      <c r="AL1010" s="379"/>
      <c r="AM1010" s="417"/>
    </row>
    <row r="1011" spans="8:39" s="466" customFormat="1" ht="13.5" hidden="1" x14ac:dyDescent="0.15">
      <c r="H1011" s="467"/>
      <c r="M1011" s="468"/>
      <c r="N1011" s="467"/>
      <c r="Q1011" s="486"/>
      <c r="R1011" s="467"/>
      <c r="S1011" s="486"/>
      <c r="X1011" s="474"/>
      <c r="AB1011" s="476"/>
      <c r="AC1011" s="476"/>
      <c r="AD1011" s="476"/>
      <c r="AE1011" s="476"/>
      <c r="AF1011" s="476"/>
      <c r="AL1011" s="379"/>
      <c r="AM1011" s="417"/>
    </row>
    <row r="1012" spans="8:39" s="466" customFormat="1" ht="13.5" hidden="1" x14ac:dyDescent="0.15">
      <c r="H1012" s="467"/>
      <c r="M1012" s="468"/>
      <c r="N1012" s="467"/>
      <c r="Q1012" s="486"/>
      <c r="R1012" s="467"/>
      <c r="S1012" s="486"/>
      <c r="X1012" s="474"/>
      <c r="AB1012" s="476"/>
      <c r="AC1012" s="476"/>
      <c r="AD1012" s="476"/>
      <c r="AE1012" s="476"/>
      <c r="AF1012" s="476"/>
      <c r="AL1012" s="379"/>
      <c r="AM1012" s="417"/>
    </row>
    <row r="1013" spans="8:39" s="466" customFormat="1" ht="13.5" hidden="1" x14ac:dyDescent="0.15">
      <c r="H1013" s="467"/>
      <c r="M1013" s="468"/>
      <c r="N1013" s="467"/>
      <c r="Q1013" s="486"/>
      <c r="R1013" s="467"/>
      <c r="S1013" s="486"/>
      <c r="X1013" s="474"/>
      <c r="AB1013" s="476"/>
      <c r="AC1013" s="476"/>
      <c r="AD1013" s="476"/>
      <c r="AE1013" s="476"/>
      <c r="AF1013" s="476"/>
      <c r="AL1013" s="379"/>
      <c r="AM1013" s="417"/>
    </row>
    <row r="1014" spans="8:39" s="466" customFormat="1" ht="13.5" hidden="1" x14ac:dyDescent="0.15">
      <c r="H1014" s="467"/>
      <c r="M1014" s="468"/>
      <c r="N1014" s="467"/>
      <c r="Q1014" s="486"/>
      <c r="R1014" s="467"/>
      <c r="S1014" s="486"/>
      <c r="X1014" s="474"/>
      <c r="AB1014" s="476"/>
      <c r="AC1014" s="476"/>
      <c r="AD1014" s="476"/>
      <c r="AE1014" s="476"/>
      <c r="AF1014" s="476"/>
      <c r="AL1014" s="379"/>
      <c r="AM1014" s="417"/>
    </row>
    <row r="1015" spans="8:39" s="466" customFormat="1" ht="13.5" hidden="1" x14ac:dyDescent="0.15">
      <c r="H1015" s="467"/>
      <c r="M1015" s="468"/>
      <c r="N1015" s="467"/>
      <c r="Q1015" s="486"/>
      <c r="R1015" s="467"/>
      <c r="S1015" s="486"/>
      <c r="X1015" s="474"/>
      <c r="AB1015" s="476"/>
      <c r="AC1015" s="476"/>
      <c r="AD1015" s="476"/>
      <c r="AE1015" s="476"/>
      <c r="AF1015" s="476"/>
      <c r="AL1015" s="379"/>
      <c r="AM1015" s="417"/>
    </row>
    <row r="1016" spans="8:39" s="466" customFormat="1" ht="13.5" hidden="1" x14ac:dyDescent="0.15">
      <c r="H1016" s="467"/>
      <c r="M1016" s="468"/>
      <c r="N1016" s="467"/>
      <c r="Q1016" s="486"/>
      <c r="R1016" s="467"/>
      <c r="S1016" s="486"/>
      <c r="X1016" s="474"/>
      <c r="AB1016" s="476"/>
      <c r="AC1016" s="476"/>
      <c r="AD1016" s="476"/>
      <c r="AE1016" s="476"/>
      <c r="AF1016" s="476"/>
      <c r="AL1016" s="379"/>
      <c r="AM1016" s="417"/>
    </row>
    <row r="1017" spans="8:39" s="466" customFormat="1" ht="13.5" hidden="1" x14ac:dyDescent="0.15">
      <c r="H1017" s="467"/>
      <c r="M1017" s="468"/>
      <c r="N1017" s="467"/>
      <c r="Q1017" s="486"/>
      <c r="R1017" s="467"/>
      <c r="S1017" s="486"/>
      <c r="X1017" s="474"/>
      <c r="AB1017" s="476"/>
      <c r="AC1017" s="476"/>
      <c r="AD1017" s="476"/>
      <c r="AE1017" s="476"/>
      <c r="AF1017" s="476"/>
      <c r="AL1017" s="379"/>
      <c r="AM1017" s="417"/>
    </row>
    <row r="1018" spans="8:39" s="466" customFormat="1" ht="13.5" hidden="1" x14ac:dyDescent="0.15">
      <c r="H1018" s="467"/>
      <c r="M1018" s="468"/>
      <c r="N1018" s="467"/>
      <c r="Q1018" s="486"/>
      <c r="R1018" s="467"/>
      <c r="S1018" s="486"/>
      <c r="X1018" s="474"/>
      <c r="AB1018" s="476"/>
      <c r="AC1018" s="476"/>
      <c r="AD1018" s="476"/>
      <c r="AE1018" s="476"/>
      <c r="AF1018" s="476"/>
      <c r="AL1018" s="379"/>
      <c r="AM1018" s="417"/>
    </row>
    <row r="1019" spans="8:39" s="466" customFormat="1" ht="13.5" hidden="1" x14ac:dyDescent="0.15">
      <c r="H1019" s="467"/>
      <c r="M1019" s="468"/>
      <c r="N1019" s="467"/>
      <c r="Q1019" s="486"/>
      <c r="R1019" s="467"/>
      <c r="S1019" s="486"/>
      <c r="X1019" s="474"/>
      <c r="AB1019" s="476"/>
      <c r="AC1019" s="476"/>
      <c r="AD1019" s="476"/>
      <c r="AE1019" s="476"/>
      <c r="AF1019" s="476"/>
      <c r="AL1019" s="379"/>
      <c r="AM1019" s="417"/>
    </row>
    <row r="1020" spans="8:39" s="466" customFormat="1" ht="13.5" hidden="1" x14ac:dyDescent="0.15">
      <c r="H1020" s="467"/>
      <c r="M1020" s="468"/>
      <c r="N1020" s="467"/>
      <c r="Q1020" s="486"/>
      <c r="R1020" s="467"/>
      <c r="S1020" s="486"/>
      <c r="X1020" s="474"/>
      <c r="AB1020" s="476"/>
      <c r="AC1020" s="476"/>
      <c r="AD1020" s="476"/>
      <c r="AE1020" s="476"/>
      <c r="AF1020" s="476"/>
      <c r="AL1020" s="379"/>
      <c r="AM1020" s="417"/>
    </row>
    <row r="1021" spans="8:39" s="466" customFormat="1" ht="13.5" hidden="1" x14ac:dyDescent="0.15">
      <c r="H1021" s="467"/>
      <c r="M1021" s="468"/>
      <c r="N1021" s="467"/>
      <c r="Q1021" s="486"/>
      <c r="R1021" s="467"/>
      <c r="S1021" s="486"/>
      <c r="X1021" s="474"/>
      <c r="AB1021" s="476"/>
      <c r="AC1021" s="476"/>
      <c r="AD1021" s="476"/>
      <c r="AE1021" s="476"/>
      <c r="AF1021" s="476"/>
      <c r="AL1021" s="379"/>
      <c r="AM1021" s="417"/>
    </row>
    <row r="1022" spans="8:39" s="466" customFormat="1" ht="13.5" hidden="1" x14ac:dyDescent="0.15">
      <c r="H1022" s="467"/>
      <c r="M1022" s="468"/>
      <c r="N1022" s="467"/>
      <c r="Q1022" s="486"/>
      <c r="R1022" s="467"/>
      <c r="S1022" s="486"/>
      <c r="X1022" s="474"/>
      <c r="AB1022" s="476"/>
      <c r="AC1022" s="476"/>
      <c r="AD1022" s="476"/>
      <c r="AE1022" s="476"/>
      <c r="AF1022" s="476"/>
      <c r="AL1022" s="379"/>
      <c r="AM1022" s="417"/>
    </row>
    <row r="1023" spans="8:39" s="466" customFormat="1" ht="13.5" hidden="1" x14ac:dyDescent="0.15">
      <c r="H1023" s="467"/>
      <c r="M1023" s="468"/>
      <c r="N1023" s="467"/>
      <c r="Q1023" s="486"/>
      <c r="R1023" s="467"/>
      <c r="S1023" s="486"/>
      <c r="X1023" s="474"/>
      <c r="AB1023" s="476"/>
      <c r="AC1023" s="476"/>
      <c r="AD1023" s="476"/>
      <c r="AE1023" s="476"/>
      <c r="AF1023" s="476"/>
      <c r="AL1023" s="379"/>
      <c r="AM1023" s="417"/>
    </row>
    <row r="1024" spans="8:39" s="466" customFormat="1" ht="13.5" hidden="1" x14ac:dyDescent="0.15">
      <c r="H1024" s="467"/>
      <c r="M1024" s="468"/>
      <c r="N1024" s="467"/>
      <c r="Q1024" s="486"/>
      <c r="R1024" s="467"/>
      <c r="S1024" s="486"/>
      <c r="X1024" s="474"/>
      <c r="AB1024" s="476"/>
      <c r="AC1024" s="476"/>
      <c r="AD1024" s="476"/>
      <c r="AE1024" s="476"/>
      <c r="AF1024" s="476"/>
      <c r="AL1024" s="379"/>
      <c r="AM1024" s="417"/>
    </row>
    <row r="1025" spans="8:39" s="466" customFormat="1" ht="13.5" hidden="1" x14ac:dyDescent="0.15">
      <c r="H1025" s="467"/>
      <c r="M1025" s="468"/>
      <c r="N1025" s="467"/>
      <c r="Q1025" s="486"/>
      <c r="R1025" s="467"/>
      <c r="S1025" s="486"/>
      <c r="X1025" s="474"/>
      <c r="AB1025" s="476"/>
      <c r="AC1025" s="476"/>
      <c r="AD1025" s="476"/>
      <c r="AE1025" s="476"/>
      <c r="AF1025" s="476"/>
      <c r="AL1025" s="379"/>
      <c r="AM1025" s="417"/>
    </row>
    <row r="1026" spans="8:39" s="466" customFormat="1" ht="13.5" hidden="1" x14ac:dyDescent="0.15">
      <c r="H1026" s="467"/>
      <c r="M1026" s="468"/>
      <c r="N1026" s="467"/>
      <c r="Q1026" s="486"/>
      <c r="R1026" s="467"/>
      <c r="S1026" s="486"/>
      <c r="X1026" s="474"/>
      <c r="AB1026" s="476"/>
      <c r="AC1026" s="476"/>
      <c r="AD1026" s="476"/>
      <c r="AE1026" s="476"/>
      <c r="AF1026" s="476"/>
      <c r="AL1026" s="379"/>
      <c r="AM1026" s="417"/>
    </row>
    <row r="1027" spans="8:39" s="466" customFormat="1" ht="13.5" hidden="1" x14ac:dyDescent="0.15">
      <c r="H1027" s="467"/>
      <c r="M1027" s="468"/>
      <c r="N1027" s="467"/>
      <c r="Q1027" s="486"/>
      <c r="R1027" s="467"/>
      <c r="S1027" s="486"/>
      <c r="X1027" s="474"/>
      <c r="AB1027" s="476"/>
      <c r="AC1027" s="476"/>
      <c r="AD1027" s="476"/>
      <c r="AE1027" s="476"/>
      <c r="AF1027" s="476"/>
      <c r="AL1027" s="379"/>
      <c r="AM1027" s="417"/>
    </row>
    <row r="1028" spans="8:39" s="466" customFormat="1" ht="13.5" hidden="1" x14ac:dyDescent="0.15">
      <c r="H1028" s="467"/>
      <c r="M1028" s="468"/>
      <c r="N1028" s="467"/>
      <c r="Q1028" s="486"/>
      <c r="R1028" s="467"/>
      <c r="S1028" s="486"/>
      <c r="X1028" s="474"/>
      <c r="AB1028" s="476"/>
      <c r="AC1028" s="476"/>
      <c r="AD1028" s="476"/>
      <c r="AE1028" s="476"/>
      <c r="AF1028" s="476"/>
      <c r="AL1028" s="379"/>
      <c r="AM1028" s="417"/>
    </row>
    <row r="1029" spans="8:39" s="466" customFormat="1" ht="13.5" hidden="1" x14ac:dyDescent="0.15">
      <c r="H1029" s="467"/>
      <c r="M1029" s="468"/>
      <c r="N1029" s="467"/>
      <c r="Q1029" s="486"/>
      <c r="R1029" s="467"/>
      <c r="S1029" s="486"/>
      <c r="X1029" s="474"/>
      <c r="AB1029" s="476"/>
      <c r="AC1029" s="476"/>
      <c r="AD1029" s="476"/>
      <c r="AE1029" s="476"/>
      <c r="AF1029" s="476"/>
      <c r="AL1029" s="379"/>
      <c r="AM1029" s="417"/>
    </row>
    <row r="1030" spans="8:39" s="466" customFormat="1" ht="13.5" hidden="1" x14ac:dyDescent="0.15">
      <c r="H1030" s="467"/>
      <c r="M1030" s="468"/>
      <c r="N1030" s="467"/>
      <c r="Q1030" s="486"/>
      <c r="R1030" s="467"/>
      <c r="S1030" s="486"/>
      <c r="X1030" s="474"/>
      <c r="AB1030" s="476"/>
      <c r="AC1030" s="476"/>
      <c r="AD1030" s="476"/>
      <c r="AE1030" s="476"/>
      <c r="AF1030" s="476"/>
      <c r="AL1030" s="379"/>
      <c r="AM1030" s="417"/>
    </row>
    <row r="1031" spans="8:39" s="466" customFormat="1" ht="13.5" hidden="1" x14ac:dyDescent="0.15">
      <c r="H1031" s="467"/>
      <c r="M1031" s="468"/>
      <c r="N1031" s="467"/>
      <c r="Q1031" s="486"/>
      <c r="R1031" s="467"/>
      <c r="S1031" s="486"/>
      <c r="X1031" s="474"/>
      <c r="AB1031" s="476"/>
      <c r="AC1031" s="476"/>
      <c r="AD1031" s="476"/>
      <c r="AE1031" s="476"/>
      <c r="AF1031" s="476"/>
      <c r="AL1031" s="379"/>
      <c r="AM1031" s="417"/>
    </row>
    <row r="1032" spans="8:39" s="466" customFormat="1" ht="13.5" hidden="1" x14ac:dyDescent="0.15">
      <c r="H1032" s="467"/>
      <c r="M1032" s="468"/>
      <c r="N1032" s="467"/>
      <c r="Q1032" s="486"/>
      <c r="R1032" s="467"/>
      <c r="S1032" s="486"/>
      <c r="X1032" s="474"/>
      <c r="AB1032" s="476"/>
      <c r="AC1032" s="476"/>
      <c r="AD1032" s="476"/>
      <c r="AE1032" s="476"/>
      <c r="AF1032" s="476"/>
      <c r="AL1032" s="379"/>
      <c r="AM1032" s="417"/>
    </row>
    <row r="1033" spans="8:39" s="466" customFormat="1" ht="13.5" hidden="1" x14ac:dyDescent="0.15">
      <c r="H1033" s="467"/>
      <c r="M1033" s="468"/>
      <c r="N1033" s="467"/>
      <c r="Q1033" s="486"/>
      <c r="R1033" s="467"/>
      <c r="S1033" s="486"/>
      <c r="X1033" s="474"/>
      <c r="AB1033" s="476"/>
      <c r="AC1033" s="476"/>
      <c r="AD1033" s="476"/>
      <c r="AE1033" s="476"/>
      <c r="AF1033" s="476"/>
      <c r="AL1033" s="379"/>
      <c r="AM1033" s="417"/>
    </row>
    <row r="1034" spans="8:39" s="466" customFormat="1" ht="13.5" hidden="1" x14ac:dyDescent="0.15">
      <c r="H1034" s="467"/>
      <c r="M1034" s="468"/>
      <c r="N1034" s="467"/>
      <c r="Q1034" s="486"/>
      <c r="R1034" s="467"/>
      <c r="S1034" s="486"/>
      <c r="X1034" s="474"/>
      <c r="AB1034" s="476"/>
      <c r="AC1034" s="476"/>
      <c r="AD1034" s="476"/>
      <c r="AE1034" s="476"/>
      <c r="AF1034" s="476"/>
      <c r="AL1034" s="379"/>
      <c r="AM1034" s="417"/>
    </row>
    <row r="1035" spans="8:39" s="466" customFormat="1" ht="13.5" hidden="1" x14ac:dyDescent="0.15">
      <c r="H1035" s="467"/>
      <c r="M1035" s="468"/>
      <c r="N1035" s="467"/>
      <c r="Q1035" s="486"/>
      <c r="R1035" s="467"/>
      <c r="S1035" s="486"/>
      <c r="X1035" s="474"/>
      <c r="AB1035" s="476"/>
      <c r="AC1035" s="476"/>
      <c r="AD1035" s="476"/>
      <c r="AE1035" s="476"/>
      <c r="AF1035" s="476"/>
      <c r="AL1035" s="379"/>
      <c r="AM1035" s="417"/>
    </row>
    <row r="1036" spans="8:39" s="466" customFormat="1" ht="13.5" hidden="1" x14ac:dyDescent="0.15">
      <c r="H1036" s="467"/>
      <c r="M1036" s="468"/>
      <c r="N1036" s="467"/>
      <c r="Q1036" s="486"/>
      <c r="R1036" s="467"/>
      <c r="S1036" s="486"/>
      <c r="X1036" s="474"/>
      <c r="AB1036" s="476"/>
      <c r="AC1036" s="476"/>
      <c r="AD1036" s="476"/>
      <c r="AE1036" s="476"/>
      <c r="AF1036" s="476"/>
      <c r="AL1036" s="379"/>
      <c r="AM1036" s="417"/>
    </row>
    <row r="1037" spans="8:39" s="466" customFormat="1" ht="13.5" hidden="1" x14ac:dyDescent="0.15">
      <c r="H1037" s="467"/>
      <c r="M1037" s="468"/>
      <c r="N1037" s="467"/>
      <c r="Q1037" s="486"/>
      <c r="R1037" s="467"/>
      <c r="S1037" s="486"/>
      <c r="X1037" s="474"/>
      <c r="AB1037" s="476"/>
      <c r="AC1037" s="476"/>
      <c r="AD1037" s="476"/>
      <c r="AE1037" s="476"/>
      <c r="AF1037" s="476"/>
      <c r="AL1037" s="379"/>
      <c r="AM1037" s="417"/>
    </row>
    <row r="1038" spans="8:39" s="466" customFormat="1" ht="13.5" hidden="1" x14ac:dyDescent="0.15">
      <c r="H1038" s="467"/>
      <c r="M1038" s="468"/>
      <c r="N1038" s="467"/>
      <c r="Q1038" s="486"/>
      <c r="R1038" s="467"/>
      <c r="S1038" s="486"/>
      <c r="X1038" s="474"/>
      <c r="AB1038" s="476"/>
      <c r="AC1038" s="476"/>
      <c r="AD1038" s="476"/>
      <c r="AE1038" s="476"/>
      <c r="AF1038" s="476"/>
      <c r="AL1038" s="379"/>
      <c r="AM1038" s="417"/>
    </row>
    <row r="1039" spans="8:39" s="466" customFormat="1" ht="13.5" hidden="1" x14ac:dyDescent="0.15">
      <c r="H1039" s="467"/>
      <c r="M1039" s="468"/>
      <c r="N1039" s="467"/>
      <c r="Q1039" s="486"/>
      <c r="R1039" s="467"/>
      <c r="S1039" s="486"/>
      <c r="X1039" s="474"/>
      <c r="AB1039" s="476"/>
      <c r="AC1039" s="476"/>
      <c r="AD1039" s="476"/>
      <c r="AE1039" s="476"/>
      <c r="AF1039" s="476"/>
      <c r="AL1039" s="379"/>
      <c r="AM1039" s="417"/>
    </row>
    <row r="1040" spans="8:39" s="466" customFormat="1" ht="13.5" hidden="1" x14ac:dyDescent="0.15">
      <c r="H1040" s="467"/>
      <c r="M1040" s="468"/>
      <c r="N1040" s="467"/>
      <c r="Q1040" s="486"/>
      <c r="R1040" s="467"/>
      <c r="S1040" s="486"/>
      <c r="X1040" s="474"/>
      <c r="AB1040" s="476"/>
      <c r="AC1040" s="476"/>
      <c r="AD1040" s="476"/>
      <c r="AE1040" s="476"/>
      <c r="AF1040" s="476"/>
      <c r="AL1040" s="379"/>
      <c r="AM1040" s="417"/>
    </row>
    <row r="1041" spans="8:39" s="466" customFormat="1" ht="13.5" hidden="1" x14ac:dyDescent="0.15">
      <c r="H1041" s="467"/>
      <c r="M1041" s="468"/>
      <c r="N1041" s="467"/>
      <c r="Q1041" s="486"/>
      <c r="R1041" s="467"/>
      <c r="S1041" s="486"/>
      <c r="X1041" s="474"/>
      <c r="AB1041" s="476"/>
      <c r="AC1041" s="476"/>
      <c r="AD1041" s="476"/>
      <c r="AE1041" s="476"/>
      <c r="AF1041" s="476"/>
      <c r="AL1041" s="379"/>
      <c r="AM1041" s="417"/>
    </row>
    <row r="1042" spans="8:39" s="466" customFormat="1" ht="13.5" hidden="1" x14ac:dyDescent="0.15">
      <c r="H1042" s="467"/>
      <c r="M1042" s="468"/>
      <c r="N1042" s="467"/>
      <c r="Q1042" s="486"/>
      <c r="R1042" s="467"/>
      <c r="S1042" s="486"/>
      <c r="X1042" s="474"/>
      <c r="AB1042" s="476"/>
      <c r="AC1042" s="476"/>
      <c r="AD1042" s="476"/>
      <c r="AE1042" s="476"/>
      <c r="AF1042" s="476"/>
      <c r="AL1042" s="379"/>
      <c r="AM1042" s="417"/>
    </row>
    <row r="1043" spans="8:39" s="466" customFormat="1" ht="13.5" hidden="1" x14ac:dyDescent="0.15">
      <c r="H1043" s="467"/>
      <c r="M1043" s="468"/>
      <c r="N1043" s="467"/>
      <c r="Q1043" s="486"/>
      <c r="R1043" s="467"/>
      <c r="S1043" s="486"/>
      <c r="X1043" s="474"/>
      <c r="AB1043" s="476"/>
      <c r="AC1043" s="476"/>
      <c r="AD1043" s="476"/>
      <c r="AE1043" s="476"/>
      <c r="AF1043" s="476"/>
      <c r="AL1043" s="379"/>
      <c r="AM1043" s="417"/>
    </row>
    <row r="1044" spans="8:39" s="466" customFormat="1" ht="13.5" hidden="1" x14ac:dyDescent="0.15">
      <c r="H1044" s="467"/>
      <c r="M1044" s="468"/>
      <c r="N1044" s="467"/>
      <c r="Q1044" s="486"/>
      <c r="R1044" s="467"/>
      <c r="S1044" s="486"/>
      <c r="X1044" s="474"/>
      <c r="AB1044" s="476"/>
      <c r="AC1044" s="476"/>
      <c r="AD1044" s="476"/>
      <c r="AE1044" s="476"/>
      <c r="AF1044" s="476"/>
      <c r="AL1044" s="379"/>
      <c r="AM1044" s="417"/>
    </row>
    <row r="1045" spans="8:39" s="466" customFormat="1" ht="13.5" hidden="1" x14ac:dyDescent="0.15">
      <c r="H1045" s="467"/>
      <c r="M1045" s="468"/>
      <c r="N1045" s="467"/>
      <c r="Q1045" s="486"/>
      <c r="R1045" s="467"/>
      <c r="S1045" s="486"/>
      <c r="X1045" s="474"/>
      <c r="AB1045" s="476"/>
      <c r="AC1045" s="476"/>
      <c r="AD1045" s="476"/>
      <c r="AE1045" s="476"/>
      <c r="AF1045" s="476"/>
      <c r="AL1045" s="379"/>
      <c r="AM1045" s="417"/>
    </row>
    <row r="1046" spans="8:39" s="466" customFormat="1" ht="13.5" hidden="1" x14ac:dyDescent="0.15">
      <c r="H1046" s="467"/>
      <c r="M1046" s="468"/>
      <c r="N1046" s="467"/>
      <c r="Q1046" s="486"/>
      <c r="R1046" s="467"/>
      <c r="S1046" s="486"/>
      <c r="X1046" s="474"/>
      <c r="AB1046" s="476"/>
      <c r="AC1046" s="476"/>
      <c r="AD1046" s="476"/>
      <c r="AE1046" s="476"/>
      <c r="AF1046" s="476"/>
      <c r="AL1046" s="379"/>
      <c r="AM1046" s="417"/>
    </row>
    <row r="1047" spans="8:39" s="466" customFormat="1" ht="13.5" hidden="1" x14ac:dyDescent="0.15">
      <c r="H1047" s="467"/>
      <c r="M1047" s="468"/>
      <c r="N1047" s="467"/>
      <c r="Q1047" s="486"/>
      <c r="R1047" s="467"/>
      <c r="S1047" s="486"/>
      <c r="X1047" s="474"/>
      <c r="AB1047" s="476"/>
      <c r="AC1047" s="476"/>
      <c r="AD1047" s="476"/>
      <c r="AE1047" s="476"/>
      <c r="AF1047" s="476"/>
      <c r="AL1047" s="379"/>
      <c r="AM1047" s="417"/>
    </row>
    <row r="1048" spans="8:39" s="466" customFormat="1" ht="13.5" hidden="1" x14ac:dyDescent="0.15">
      <c r="H1048" s="467"/>
      <c r="M1048" s="468"/>
      <c r="N1048" s="467"/>
      <c r="Q1048" s="486"/>
      <c r="R1048" s="467"/>
      <c r="S1048" s="486"/>
      <c r="X1048" s="474"/>
      <c r="AB1048" s="476"/>
      <c r="AC1048" s="476"/>
      <c r="AD1048" s="476"/>
      <c r="AE1048" s="476"/>
      <c r="AF1048" s="476"/>
      <c r="AL1048" s="379"/>
      <c r="AM1048" s="417"/>
    </row>
    <row r="1049" spans="8:39" s="466" customFormat="1" ht="13.5" hidden="1" x14ac:dyDescent="0.15">
      <c r="H1049" s="467"/>
      <c r="M1049" s="468"/>
      <c r="N1049" s="467"/>
      <c r="Q1049" s="486"/>
      <c r="R1049" s="467"/>
      <c r="S1049" s="486"/>
      <c r="X1049" s="474"/>
      <c r="AB1049" s="476"/>
      <c r="AC1049" s="476"/>
      <c r="AD1049" s="476"/>
      <c r="AE1049" s="476"/>
      <c r="AF1049" s="476"/>
      <c r="AL1049" s="379"/>
      <c r="AM1049" s="417"/>
    </row>
    <row r="1050" spans="8:39" s="466" customFormat="1" ht="13.5" hidden="1" x14ac:dyDescent="0.15">
      <c r="H1050" s="467"/>
      <c r="M1050" s="468"/>
      <c r="N1050" s="467"/>
      <c r="Q1050" s="486"/>
      <c r="R1050" s="467"/>
      <c r="S1050" s="486"/>
      <c r="X1050" s="474"/>
      <c r="AB1050" s="476"/>
      <c r="AC1050" s="476"/>
      <c r="AD1050" s="476"/>
      <c r="AE1050" s="476"/>
      <c r="AF1050" s="476"/>
      <c r="AL1050" s="379"/>
      <c r="AM1050" s="417"/>
    </row>
    <row r="1051" spans="8:39" s="466" customFormat="1" ht="13.5" hidden="1" x14ac:dyDescent="0.15">
      <c r="H1051" s="467"/>
      <c r="M1051" s="468"/>
      <c r="N1051" s="467"/>
      <c r="Q1051" s="486"/>
      <c r="R1051" s="467"/>
      <c r="S1051" s="486"/>
      <c r="X1051" s="474"/>
      <c r="AB1051" s="476"/>
      <c r="AC1051" s="476"/>
      <c r="AD1051" s="476"/>
      <c r="AE1051" s="476"/>
      <c r="AF1051" s="476"/>
      <c r="AL1051" s="379"/>
      <c r="AM1051" s="417"/>
    </row>
    <row r="1052" spans="8:39" s="466" customFormat="1" ht="13.5" hidden="1" x14ac:dyDescent="0.15">
      <c r="H1052" s="467"/>
      <c r="M1052" s="468"/>
      <c r="N1052" s="467"/>
      <c r="Q1052" s="486"/>
      <c r="R1052" s="467"/>
      <c r="S1052" s="486"/>
      <c r="X1052" s="474"/>
      <c r="AB1052" s="476"/>
      <c r="AC1052" s="476"/>
      <c r="AD1052" s="476"/>
      <c r="AE1052" s="476"/>
      <c r="AF1052" s="476"/>
      <c r="AL1052" s="379"/>
      <c r="AM1052" s="417"/>
    </row>
    <row r="1053" spans="8:39" s="466" customFormat="1" ht="13.5" hidden="1" x14ac:dyDescent="0.15">
      <c r="H1053" s="467"/>
      <c r="M1053" s="468"/>
      <c r="N1053" s="467"/>
      <c r="Q1053" s="486"/>
      <c r="R1053" s="467"/>
      <c r="S1053" s="486"/>
      <c r="X1053" s="474"/>
      <c r="AB1053" s="476"/>
      <c r="AC1053" s="476"/>
      <c r="AD1053" s="476"/>
      <c r="AE1053" s="476"/>
      <c r="AF1053" s="476"/>
      <c r="AL1053" s="379"/>
      <c r="AM1053" s="417"/>
    </row>
    <row r="1054" spans="8:39" s="466" customFormat="1" ht="13.5" hidden="1" x14ac:dyDescent="0.15">
      <c r="H1054" s="467"/>
      <c r="M1054" s="468"/>
      <c r="N1054" s="467"/>
      <c r="Q1054" s="486"/>
      <c r="R1054" s="467"/>
      <c r="S1054" s="486"/>
      <c r="X1054" s="474"/>
      <c r="AB1054" s="476"/>
      <c r="AC1054" s="476"/>
      <c r="AD1054" s="476"/>
      <c r="AE1054" s="476"/>
      <c r="AF1054" s="476"/>
      <c r="AL1054" s="379"/>
      <c r="AM1054" s="417"/>
    </row>
    <row r="1055" spans="8:39" s="466" customFormat="1" ht="13.5" hidden="1" x14ac:dyDescent="0.15">
      <c r="H1055" s="467"/>
      <c r="M1055" s="468"/>
      <c r="N1055" s="467"/>
      <c r="Q1055" s="486"/>
      <c r="R1055" s="467"/>
      <c r="S1055" s="486"/>
      <c r="X1055" s="474"/>
      <c r="AB1055" s="476"/>
      <c r="AC1055" s="476"/>
      <c r="AD1055" s="476"/>
      <c r="AE1055" s="476"/>
      <c r="AF1055" s="476"/>
      <c r="AL1055" s="379"/>
      <c r="AM1055" s="417"/>
    </row>
    <row r="1056" spans="8:39" s="466" customFormat="1" ht="13.5" hidden="1" x14ac:dyDescent="0.15">
      <c r="H1056" s="467"/>
      <c r="M1056" s="468"/>
      <c r="N1056" s="467"/>
      <c r="Q1056" s="486"/>
      <c r="R1056" s="467"/>
      <c r="S1056" s="486"/>
      <c r="X1056" s="474"/>
      <c r="AB1056" s="476"/>
      <c r="AC1056" s="476"/>
      <c r="AD1056" s="476"/>
      <c r="AE1056" s="476"/>
      <c r="AF1056" s="476"/>
      <c r="AL1056" s="379"/>
      <c r="AM1056" s="417"/>
    </row>
    <row r="1057" spans="8:39" s="466" customFormat="1" ht="13.5" hidden="1" x14ac:dyDescent="0.15">
      <c r="H1057" s="467"/>
      <c r="M1057" s="468"/>
      <c r="N1057" s="467"/>
      <c r="Q1057" s="486"/>
      <c r="R1057" s="467"/>
      <c r="S1057" s="486"/>
      <c r="X1057" s="474"/>
      <c r="AB1057" s="476"/>
      <c r="AC1057" s="476"/>
      <c r="AD1057" s="476"/>
      <c r="AE1057" s="476"/>
      <c r="AF1057" s="476"/>
      <c r="AL1057" s="379"/>
      <c r="AM1057" s="417"/>
    </row>
    <row r="1058" spans="8:39" s="466" customFormat="1" ht="13.5" hidden="1" x14ac:dyDescent="0.15">
      <c r="H1058" s="467"/>
      <c r="M1058" s="468"/>
      <c r="N1058" s="467"/>
      <c r="Q1058" s="486"/>
      <c r="R1058" s="467"/>
      <c r="S1058" s="486"/>
      <c r="X1058" s="474"/>
      <c r="AB1058" s="476"/>
      <c r="AC1058" s="476"/>
      <c r="AD1058" s="476"/>
      <c r="AE1058" s="476"/>
      <c r="AF1058" s="476"/>
      <c r="AL1058" s="379"/>
      <c r="AM1058" s="417"/>
    </row>
    <row r="1059" spans="8:39" s="466" customFormat="1" ht="13.5" hidden="1" x14ac:dyDescent="0.15">
      <c r="H1059" s="467"/>
      <c r="M1059" s="468"/>
      <c r="N1059" s="467"/>
      <c r="Q1059" s="486"/>
      <c r="R1059" s="467"/>
      <c r="S1059" s="486"/>
      <c r="X1059" s="474"/>
      <c r="AB1059" s="476"/>
      <c r="AC1059" s="476"/>
      <c r="AD1059" s="476"/>
      <c r="AE1059" s="476"/>
      <c r="AF1059" s="476"/>
      <c r="AL1059" s="379"/>
      <c r="AM1059" s="417"/>
    </row>
    <row r="1060" spans="8:39" s="466" customFormat="1" ht="13.5" hidden="1" x14ac:dyDescent="0.15">
      <c r="H1060" s="467"/>
      <c r="M1060" s="468"/>
      <c r="N1060" s="467"/>
      <c r="Q1060" s="486"/>
      <c r="R1060" s="467"/>
      <c r="S1060" s="486"/>
      <c r="X1060" s="474"/>
      <c r="AB1060" s="476"/>
      <c r="AC1060" s="476"/>
      <c r="AD1060" s="476"/>
      <c r="AE1060" s="476"/>
      <c r="AF1060" s="476"/>
      <c r="AL1060" s="379"/>
      <c r="AM1060" s="417"/>
    </row>
    <row r="1061" spans="8:39" s="466" customFormat="1" ht="13.5" hidden="1" x14ac:dyDescent="0.15">
      <c r="H1061" s="467"/>
      <c r="M1061" s="468"/>
      <c r="N1061" s="467"/>
      <c r="Q1061" s="486"/>
      <c r="R1061" s="467"/>
      <c r="S1061" s="486"/>
      <c r="X1061" s="474"/>
      <c r="AB1061" s="476"/>
      <c r="AC1061" s="476"/>
      <c r="AD1061" s="476"/>
      <c r="AE1061" s="476"/>
      <c r="AF1061" s="476"/>
      <c r="AL1061" s="379"/>
      <c r="AM1061" s="417"/>
    </row>
    <row r="1062" spans="8:39" s="466" customFormat="1" ht="13.5" hidden="1" x14ac:dyDescent="0.15">
      <c r="H1062" s="467"/>
      <c r="M1062" s="468"/>
      <c r="N1062" s="467"/>
      <c r="Q1062" s="486"/>
      <c r="R1062" s="467"/>
      <c r="S1062" s="486"/>
      <c r="X1062" s="474"/>
      <c r="AB1062" s="476"/>
      <c r="AC1062" s="476"/>
      <c r="AD1062" s="476"/>
      <c r="AE1062" s="476"/>
      <c r="AF1062" s="476"/>
      <c r="AL1062" s="379"/>
      <c r="AM1062" s="417"/>
    </row>
    <row r="1063" spans="8:39" s="466" customFormat="1" ht="13.5" hidden="1" x14ac:dyDescent="0.15">
      <c r="H1063" s="467"/>
      <c r="M1063" s="468"/>
      <c r="N1063" s="467"/>
      <c r="Q1063" s="486"/>
      <c r="R1063" s="467"/>
      <c r="S1063" s="486"/>
      <c r="X1063" s="474"/>
      <c r="AB1063" s="476"/>
      <c r="AC1063" s="476"/>
      <c r="AD1063" s="476"/>
      <c r="AE1063" s="476"/>
      <c r="AF1063" s="476"/>
      <c r="AL1063" s="379"/>
      <c r="AM1063" s="417"/>
    </row>
    <row r="1064" spans="8:39" s="466" customFormat="1" ht="13.5" hidden="1" x14ac:dyDescent="0.15">
      <c r="H1064" s="467"/>
      <c r="M1064" s="468"/>
      <c r="N1064" s="467"/>
      <c r="Q1064" s="486"/>
      <c r="R1064" s="467"/>
      <c r="S1064" s="486"/>
      <c r="X1064" s="474"/>
      <c r="AB1064" s="476"/>
      <c r="AC1064" s="476"/>
      <c r="AD1064" s="476"/>
      <c r="AE1064" s="476"/>
      <c r="AF1064" s="476"/>
      <c r="AL1064" s="379"/>
      <c r="AM1064" s="417"/>
    </row>
    <row r="1065" spans="8:39" s="466" customFormat="1" ht="13.5" hidden="1" x14ac:dyDescent="0.15">
      <c r="H1065" s="467"/>
      <c r="M1065" s="468"/>
      <c r="N1065" s="467"/>
      <c r="Q1065" s="486"/>
      <c r="R1065" s="467"/>
      <c r="S1065" s="486"/>
      <c r="X1065" s="474"/>
      <c r="AB1065" s="476"/>
      <c r="AC1065" s="476"/>
      <c r="AD1065" s="476"/>
      <c r="AE1065" s="476"/>
      <c r="AF1065" s="476"/>
      <c r="AL1065" s="379"/>
      <c r="AM1065" s="417"/>
    </row>
    <row r="1066" spans="8:39" s="466" customFormat="1" ht="13.5" hidden="1" x14ac:dyDescent="0.15">
      <c r="H1066" s="467"/>
      <c r="M1066" s="468"/>
      <c r="N1066" s="467"/>
      <c r="Q1066" s="486"/>
      <c r="R1066" s="467"/>
      <c r="S1066" s="486"/>
      <c r="X1066" s="474"/>
      <c r="AB1066" s="476"/>
      <c r="AC1066" s="476"/>
      <c r="AD1066" s="476"/>
      <c r="AE1066" s="476"/>
      <c r="AF1066" s="476"/>
      <c r="AL1066" s="379"/>
      <c r="AM1066" s="417"/>
    </row>
    <row r="1067" spans="8:39" s="466" customFormat="1" ht="13.5" hidden="1" x14ac:dyDescent="0.15">
      <c r="H1067" s="467"/>
      <c r="M1067" s="468"/>
      <c r="N1067" s="467"/>
      <c r="Q1067" s="486"/>
      <c r="R1067" s="467"/>
      <c r="S1067" s="486"/>
      <c r="X1067" s="474"/>
      <c r="AB1067" s="476"/>
      <c r="AC1067" s="476"/>
      <c r="AD1067" s="476"/>
      <c r="AE1067" s="476"/>
      <c r="AF1067" s="476"/>
      <c r="AL1067" s="379"/>
      <c r="AM1067" s="417"/>
    </row>
    <row r="1068" spans="8:39" s="466" customFormat="1" ht="13.5" hidden="1" x14ac:dyDescent="0.15">
      <c r="H1068" s="467"/>
      <c r="M1068" s="468"/>
      <c r="N1068" s="467"/>
      <c r="Q1068" s="486"/>
      <c r="R1068" s="467"/>
      <c r="S1068" s="486"/>
      <c r="X1068" s="474"/>
      <c r="AB1068" s="476"/>
      <c r="AC1068" s="476"/>
      <c r="AD1068" s="476"/>
      <c r="AE1068" s="476"/>
      <c r="AF1068" s="476"/>
      <c r="AL1068" s="379"/>
      <c r="AM1068" s="417"/>
    </row>
    <row r="1069" spans="8:39" s="466" customFormat="1" ht="13.5" hidden="1" x14ac:dyDescent="0.15">
      <c r="H1069" s="467"/>
      <c r="M1069" s="468"/>
      <c r="N1069" s="467"/>
      <c r="Q1069" s="486"/>
      <c r="R1069" s="467"/>
      <c r="S1069" s="486"/>
      <c r="X1069" s="474"/>
      <c r="AB1069" s="476"/>
      <c r="AC1069" s="476"/>
      <c r="AD1069" s="476"/>
      <c r="AE1069" s="476"/>
      <c r="AF1069" s="476"/>
      <c r="AL1069" s="379"/>
      <c r="AM1069" s="417"/>
    </row>
    <row r="1070" spans="8:39" s="466" customFormat="1" ht="13.5" hidden="1" x14ac:dyDescent="0.15">
      <c r="H1070" s="467"/>
      <c r="M1070" s="468"/>
      <c r="N1070" s="467"/>
      <c r="Q1070" s="486"/>
      <c r="R1070" s="467"/>
      <c r="S1070" s="486"/>
      <c r="X1070" s="474"/>
      <c r="AB1070" s="476"/>
      <c r="AC1070" s="476"/>
      <c r="AD1070" s="476"/>
      <c r="AE1070" s="476"/>
      <c r="AF1070" s="476"/>
      <c r="AL1070" s="379"/>
      <c r="AM1070" s="417"/>
    </row>
    <row r="1071" spans="8:39" s="466" customFormat="1" ht="13.5" hidden="1" x14ac:dyDescent="0.15">
      <c r="H1071" s="467"/>
      <c r="M1071" s="468"/>
      <c r="N1071" s="467"/>
      <c r="Q1071" s="486"/>
      <c r="R1071" s="467"/>
      <c r="S1071" s="486"/>
      <c r="X1071" s="474"/>
      <c r="AB1071" s="476"/>
      <c r="AC1071" s="476"/>
      <c r="AD1071" s="476"/>
      <c r="AE1071" s="476"/>
      <c r="AF1071" s="476"/>
      <c r="AL1071" s="379"/>
      <c r="AM1071" s="417"/>
    </row>
    <row r="1072" spans="8:39" s="466" customFormat="1" ht="13.5" hidden="1" x14ac:dyDescent="0.15">
      <c r="H1072" s="467"/>
      <c r="M1072" s="468"/>
      <c r="N1072" s="467"/>
      <c r="Q1072" s="486"/>
      <c r="R1072" s="467"/>
      <c r="S1072" s="486"/>
      <c r="X1072" s="474"/>
      <c r="AB1072" s="476"/>
      <c r="AC1072" s="476"/>
      <c r="AD1072" s="476"/>
      <c r="AE1072" s="476"/>
      <c r="AF1072" s="476"/>
      <c r="AL1072" s="379"/>
      <c r="AM1072" s="417"/>
    </row>
    <row r="1073" spans="8:39" s="466" customFormat="1" ht="13.5" hidden="1" x14ac:dyDescent="0.15">
      <c r="H1073" s="467"/>
      <c r="M1073" s="468"/>
      <c r="N1073" s="467"/>
      <c r="Q1073" s="486"/>
      <c r="R1073" s="467"/>
      <c r="S1073" s="486"/>
      <c r="X1073" s="474"/>
      <c r="AB1073" s="476"/>
      <c r="AC1073" s="476"/>
      <c r="AD1073" s="476"/>
      <c r="AE1073" s="476"/>
      <c r="AF1073" s="476"/>
      <c r="AL1073" s="379"/>
      <c r="AM1073" s="417"/>
    </row>
    <row r="1074" spans="8:39" s="466" customFormat="1" ht="13.5" hidden="1" x14ac:dyDescent="0.15">
      <c r="H1074" s="467"/>
      <c r="M1074" s="468"/>
      <c r="N1074" s="467"/>
      <c r="Q1074" s="486"/>
      <c r="R1074" s="467"/>
      <c r="S1074" s="486"/>
      <c r="X1074" s="474"/>
      <c r="AB1074" s="476"/>
      <c r="AC1074" s="476"/>
      <c r="AD1074" s="476"/>
      <c r="AE1074" s="476"/>
      <c r="AF1074" s="476"/>
      <c r="AL1074" s="379"/>
      <c r="AM1074" s="417"/>
    </row>
    <row r="1075" spans="8:39" s="466" customFormat="1" ht="13.5" hidden="1" x14ac:dyDescent="0.15">
      <c r="H1075" s="467"/>
      <c r="M1075" s="468"/>
      <c r="N1075" s="467"/>
      <c r="Q1075" s="486"/>
      <c r="R1075" s="467"/>
      <c r="S1075" s="486"/>
      <c r="X1075" s="474"/>
      <c r="AB1075" s="476"/>
      <c r="AC1075" s="476"/>
      <c r="AD1075" s="476"/>
      <c r="AE1075" s="476"/>
      <c r="AF1075" s="476"/>
      <c r="AL1075" s="379"/>
      <c r="AM1075" s="417"/>
    </row>
    <row r="1076" spans="8:39" s="466" customFormat="1" ht="13.5" hidden="1" x14ac:dyDescent="0.15">
      <c r="H1076" s="467"/>
      <c r="M1076" s="468"/>
      <c r="N1076" s="467"/>
      <c r="Q1076" s="486"/>
      <c r="R1076" s="467"/>
      <c r="S1076" s="486"/>
      <c r="X1076" s="474"/>
      <c r="AB1076" s="476"/>
      <c r="AC1076" s="476"/>
      <c r="AD1076" s="476"/>
      <c r="AE1076" s="476"/>
      <c r="AF1076" s="476"/>
      <c r="AL1076" s="379"/>
      <c r="AM1076" s="417"/>
    </row>
    <row r="1077" spans="8:39" s="466" customFormat="1" ht="13.5" hidden="1" x14ac:dyDescent="0.15">
      <c r="H1077" s="467"/>
      <c r="M1077" s="468"/>
      <c r="N1077" s="467"/>
      <c r="Q1077" s="486"/>
      <c r="R1077" s="467"/>
      <c r="S1077" s="486"/>
      <c r="X1077" s="474"/>
      <c r="AB1077" s="476"/>
      <c r="AC1077" s="476"/>
      <c r="AD1077" s="476"/>
      <c r="AE1077" s="476"/>
      <c r="AF1077" s="476"/>
      <c r="AL1077" s="379"/>
      <c r="AM1077" s="417"/>
    </row>
    <row r="1078" spans="8:39" s="466" customFormat="1" ht="13.5" hidden="1" x14ac:dyDescent="0.15">
      <c r="H1078" s="467"/>
      <c r="M1078" s="468"/>
      <c r="N1078" s="467"/>
      <c r="Q1078" s="486"/>
      <c r="R1078" s="467"/>
      <c r="S1078" s="486"/>
      <c r="X1078" s="474"/>
      <c r="AB1078" s="476"/>
      <c r="AC1078" s="476"/>
      <c r="AD1078" s="476"/>
      <c r="AE1078" s="476"/>
      <c r="AF1078" s="476"/>
      <c r="AL1078" s="379"/>
      <c r="AM1078" s="417"/>
    </row>
    <row r="1079" spans="8:39" s="466" customFormat="1" ht="13.5" hidden="1" x14ac:dyDescent="0.15">
      <c r="H1079" s="467"/>
      <c r="M1079" s="468"/>
      <c r="N1079" s="467"/>
      <c r="Q1079" s="486"/>
      <c r="R1079" s="467"/>
      <c r="S1079" s="486"/>
      <c r="X1079" s="474"/>
      <c r="AB1079" s="476"/>
      <c r="AC1079" s="476"/>
      <c r="AD1079" s="476"/>
      <c r="AE1079" s="476"/>
      <c r="AF1079" s="476"/>
      <c r="AL1079" s="379"/>
      <c r="AM1079" s="417"/>
    </row>
    <row r="1080" spans="8:39" s="466" customFormat="1" ht="13.5" hidden="1" x14ac:dyDescent="0.15">
      <c r="H1080" s="467"/>
      <c r="M1080" s="468"/>
      <c r="N1080" s="467"/>
      <c r="Q1080" s="486"/>
      <c r="R1080" s="467"/>
      <c r="S1080" s="486"/>
      <c r="X1080" s="474"/>
      <c r="AB1080" s="476"/>
      <c r="AC1080" s="476"/>
      <c r="AD1080" s="476"/>
      <c r="AE1080" s="476"/>
      <c r="AF1080" s="476"/>
      <c r="AL1080" s="379"/>
      <c r="AM1080" s="417"/>
    </row>
    <row r="1081" spans="8:39" s="466" customFormat="1" ht="13.5" hidden="1" x14ac:dyDescent="0.15">
      <c r="H1081" s="467"/>
      <c r="M1081" s="468"/>
      <c r="N1081" s="467"/>
      <c r="Q1081" s="486"/>
      <c r="R1081" s="467"/>
      <c r="S1081" s="486"/>
      <c r="X1081" s="474"/>
      <c r="AB1081" s="476"/>
      <c r="AC1081" s="476"/>
      <c r="AD1081" s="476"/>
      <c r="AE1081" s="476"/>
      <c r="AF1081" s="476"/>
      <c r="AL1081" s="379"/>
      <c r="AM1081" s="417"/>
    </row>
    <row r="1082" spans="8:39" s="466" customFormat="1" ht="13.5" hidden="1" x14ac:dyDescent="0.15">
      <c r="H1082" s="467"/>
      <c r="M1082" s="468"/>
      <c r="N1082" s="467"/>
      <c r="Q1082" s="486"/>
      <c r="R1082" s="467"/>
      <c r="S1082" s="486"/>
      <c r="X1082" s="474"/>
      <c r="AB1082" s="476"/>
      <c r="AC1082" s="476"/>
      <c r="AD1082" s="476"/>
      <c r="AE1082" s="476"/>
      <c r="AF1082" s="476"/>
      <c r="AL1082" s="379"/>
      <c r="AM1082" s="417"/>
    </row>
    <row r="1083" spans="8:39" s="466" customFormat="1" ht="13.5" hidden="1" x14ac:dyDescent="0.15">
      <c r="H1083" s="467"/>
      <c r="M1083" s="468"/>
      <c r="N1083" s="467"/>
      <c r="Q1083" s="486"/>
      <c r="R1083" s="467"/>
      <c r="S1083" s="486"/>
      <c r="X1083" s="474"/>
      <c r="AB1083" s="476"/>
      <c r="AC1083" s="476"/>
      <c r="AD1083" s="476"/>
      <c r="AE1083" s="476"/>
      <c r="AF1083" s="476"/>
      <c r="AL1083" s="379"/>
      <c r="AM1083" s="417"/>
    </row>
    <row r="1084" spans="8:39" s="466" customFormat="1" ht="13.5" hidden="1" x14ac:dyDescent="0.15">
      <c r="H1084" s="467"/>
      <c r="M1084" s="468"/>
      <c r="N1084" s="467"/>
      <c r="Q1084" s="486"/>
      <c r="R1084" s="467"/>
      <c r="S1084" s="486"/>
      <c r="X1084" s="474"/>
      <c r="AB1084" s="476"/>
      <c r="AC1084" s="476"/>
      <c r="AD1084" s="476"/>
      <c r="AE1084" s="476"/>
      <c r="AF1084" s="476"/>
      <c r="AL1084" s="379"/>
      <c r="AM1084" s="417"/>
    </row>
    <row r="1085" spans="8:39" s="466" customFormat="1" ht="13.5" hidden="1" x14ac:dyDescent="0.15">
      <c r="H1085" s="467"/>
      <c r="M1085" s="468"/>
      <c r="N1085" s="467"/>
      <c r="Q1085" s="486"/>
      <c r="R1085" s="467"/>
      <c r="S1085" s="486"/>
      <c r="X1085" s="474"/>
      <c r="AB1085" s="476"/>
      <c r="AC1085" s="476"/>
      <c r="AD1085" s="476"/>
      <c r="AE1085" s="476"/>
      <c r="AF1085" s="476"/>
      <c r="AL1085" s="379"/>
      <c r="AM1085" s="417"/>
    </row>
    <row r="1086" spans="8:39" s="466" customFormat="1" ht="13.5" hidden="1" x14ac:dyDescent="0.15">
      <c r="H1086" s="467"/>
      <c r="M1086" s="468"/>
      <c r="N1086" s="467"/>
      <c r="Q1086" s="486"/>
      <c r="R1086" s="467"/>
      <c r="S1086" s="486"/>
      <c r="X1086" s="474"/>
      <c r="AB1086" s="476"/>
      <c r="AC1086" s="476"/>
      <c r="AD1086" s="476"/>
      <c r="AE1086" s="476"/>
      <c r="AF1086" s="476"/>
      <c r="AL1086" s="379"/>
      <c r="AM1086" s="417"/>
    </row>
    <row r="1087" spans="8:39" s="466" customFormat="1" ht="13.5" hidden="1" x14ac:dyDescent="0.15">
      <c r="H1087" s="467"/>
      <c r="M1087" s="468"/>
      <c r="N1087" s="467"/>
      <c r="Q1087" s="486"/>
      <c r="R1087" s="467"/>
      <c r="S1087" s="486"/>
      <c r="X1087" s="474"/>
      <c r="AB1087" s="476"/>
      <c r="AC1087" s="476"/>
      <c r="AD1087" s="476"/>
      <c r="AE1087" s="476"/>
      <c r="AF1087" s="476"/>
      <c r="AL1087" s="379"/>
      <c r="AM1087" s="417"/>
    </row>
    <row r="1088" spans="8:39" s="466" customFormat="1" ht="13.5" hidden="1" x14ac:dyDescent="0.15">
      <c r="H1088" s="467"/>
      <c r="M1088" s="468"/>
      <c r="N1088" s="467"/>
      <c r="Q1088" s="486"/>
      <c r="R1088" s="467"/>
      <c r="S1088" s="486"/>
      <c r="X1088" s="474"/>
      <c r="AB1088" s="476"/>
      <c r="AC1088" s="476"/>
      <c r="AD1088" s="476"/>
      <c r="AE1088" s="476"/>
      <c r="AF1088" s="476"/>
      <c r="AL1088" s="379"/>
      <c r="AM1088" s="417"/>
    </row>
    <row r="1089" spans="8:39" s="466" customFormat="1" ht="13.5" hidden="1" x14ac:dyDescent="0.15">
      <c r="H1089" s="467"/>
      <c r="M1089" s="468"/>
      <c r="N1089" s="467"/>
      <c r="Q1089" s="486"/>
      <c r="R1089" s="467"/>
      <c r="S1089" s="486"/>
      <c r="X1089" s="474"/>
      <c r="AB1089" s="476"/>
      <c r="AC1089" s="476"/>
      <c r="AD1089" s="476"/>
      <c r="AE1089" s="476"/>
      <c r="AF1089" s="476"/>
      <c r="AL1089" s="379"/>
      <c r="AM1089" s="417"/>
    </row>
    <row r="1090" spans="8:39" s="466" customFormat="1" ht="13.5" hidden="1" x14ac:dyDescent="0.15">
      <c r="H1090" s="467"/>
      <c r="M1090" s="468"/>
      <c r="N1090" s="467"/>
      <c r="Q1090" s="486"/>
      <c r="R1090" s="467"/>
      <c r="S1090" s="486"/>
      <c r="X1090" s="474"/>
      <c r="AB1090" s="476"/>
      <c r="AC1090" s="476"/>
      <c r="AD1090" s="476"/>
      <c r="AE1090" s="476"/>
      <c r="AF1090" s="476"/>
      <c r="AL1090" s="379"/>
      <c r="AM1090" s="417"/>
    </row>
    <row r="1091" spans="8:39" s="466" customFormat="1" ht="13.5" hidden="1" x14ac:dyDescent="0.15">
      <c r="H1091" s="467"/>
      <c r="M1091" s="468"/>
      <c r="N1091" s="467"/>
      <c r="Q1091" s="486"/>
      <c r="R1091" s="467"/>
      <c r="S1091" s="486"/>
      <c r="X1091" s="474"/>
      <c r="AB1091" s="476"/>
      <c r="AC1091" s="476"/>
      <c r="AD1091" s="476"/>
      <c r="AE1091" s="476"/>
      <c r="AF1091" s="476"/>
      <c r="AL1091" s="379"/>
      <c r="AM1091" s="417"/>
    </row>
    <row r="1092" spans="8:39" s="466" customFormat="1" ht="13.5" hidden="1" x14ac:dyDescent="0.15">
      <c r="H1092" s="467"/>
      <c r="M1092" s="468"/>
      <c r="N1092" s="467"/>
      <c r="Q1092" s="486"/>
      <c r="R1092" s="467"/>
      <c r="S1092" s="486"/>
      <c r="X1092" s="474"/>
      <c r="AB1092" s="476"/>
      <c r="AC1092" s="476"/>
      <c r="AD1092" s="476"/>
      <c r="AE1092" s="476"/>
      <c r="AF1092" s="476"/>
      <c r="AL1092" s="379"/>
      <c r="AM1092" s="417"/>
    </row>
    <row r="1093" spans="8:39" s="466" customFormat="1" ht="13.5" hidden="1" x14ac:dyDescent="0.15">
      <c r="H1093" s="467"/>
      <c r="M1093" s="468"/>
      <c r="N1093" s="467"/>
      <c r="Q1093" s="486"/>
      <c r="R1093" s="467"/>
      <c r="S1093" s="486"/>
      <c r="X1093" s="474"/>
      <c r="AB1093" s="476"/>
      <c r="AC1093" s="476"/>
      <c r="AD1093" s="476"/>
      <c r="AE1093" s="476"/>
      <c r="AF1093" s="476"/>
      <c r="AL1093" s="379"/>
      <c r="AM1093" s="417"/>
    </row>
    <row r="1094" spans="8:39" s="466" customFormat="1" ht="13.5" hidden="1" x14ac:dyDescent="0.15">
      <c r="H1094" s="467"/>
      <c r="M1094" s="468"/>
      <c r="N1094" s="467"/>
      <c r="Q1094" s="486"/>
      <c r="R1094" s="467"/>
      <c r="S1094" s="486"/>
      <c r="X1094" s="474"/>
      <c r="AB1094" s="476"/>
      <c r="AC1094" s="476"/>
      <c r="AD1094" s="476"/>
      <c r="AE1094" s="476"/>
      <c r="AF1094" s="476"/>
      <c r="AL1094" s="379"/>
      <c r="AM1094" s="417"/>
    </row>
    <row r="1095" spans="8:39" s="466" customFormat="1" ht="13.5" hidden="1" x14ac:dyDescent="0.15">
      <c r="H1095" s="467"/>
      <c r="M1095" s="468"/>
      <c r="N1095" s="467"/>
      <c r="Q1095" s="486"/>
      <c r="R1095" s="467"/>
      <c r="S1095" s="486"/>
      <c r="X1095" s="474"/>
      <c r="AB1095" s="476"/>
      <c r="AC1095" s="476"/>
      <c r="AD1095" s="476"/>
      <c r="AE1095" s="476"/>
      <c r="AF1095" s="476"/>
      <c r="AL1095" s="379"/>
      <c r="AM1095" s="417"/>
    </row>
    <row r="1096" spans="8:39" s="466" customFormat="1" ht="13.5" hidden="1" x14ac:dyDescent="0.15">
      <c r="H1096" s="467"/>
      <c r="M1096" s="468"/>
      <c r="N1096" s="467"/>
      <c r="Q1096" s="486"/>
      <c r="R1096" s="467"/>
      <c r="S1096" s="486"/>
      <c r="X1096" s="474"/>
      <c r="AB1096" s="476"/>
      <c r="AC1096" s="476"/>
      <c r="AD1096" s="476"/>
      <c r="AE1096" s="476"/>
      <c r="AF1096" s="476"/>
      <c r="AL1096" s="379"/>
      <c r="AM1096" s="417"/>
    </row>
    <row r="1097" spans="8:39" s="466" customFormat="1" ht="13.5" hidden="1" x14ac:dyDescent="0.15">
      <c r="H1097" s="467"/>
      <c r="M1097" s="468"/>
      <c r="N1097" s="467"/>
      <c r="Q1097" s="486"/>
      <c r="R1097" s="467"/>
      <c r="S1097" s="486"/>
      <c r="X1097" s="474"/>
      <c r="AB1097" s="476"/>
      <c r="AC1097" s="476"/>
      <c r="AD1097" s="476"/>
      <c r="AE1097" s="476"/>
      <c r="AF1097" s="476"/>
      <c r="AL1097" s="379"/>
      <c r="AM1097" s="417"/>
    </row>
    <row r="1098" spans="8:39" s="466" customFormat="1" ht="13.5" hidden="1" x14ac:dyDescent="0.15">
      <c r="H1098" s="467"/>
      <c r="M1098" s="468"/>
      <c r="N1098" s="467"/>
      <c r="Q1098" s="486"/>
      <c r="R1098" s="467"/>
      <c r="S1098" s="486"/>
      <c r="X1098" s="474"/>
      <c r="AB1098" s="476"/>
      <c r="AC1098" s="476"/>
      <c r="AD1098" s="476"/>
      <c r="AE1098" s="476"/>
      <c r="AF1098" s="476"/>
      <c r="AL1098" s="379"/>
      <c r="AM1098" s="417"/>
    </row>
    <row r="1099" spans="8:39" s="466" customFormat="1" ht="13.5" hidden="1" x14ac:dyDescent="0.15">
      <c r="H1099" s="467"/>
      <c r="M1099" s="468"/>
      <c r="N1099" s="467"/>
      <c r="Q1099" s="486"/>
      <c r="R1099" s="467"/>
      <c r="S1099" s="486"/>
      <c r="X1099" s="474"/>
      <c r="AB1099" s="476"/>
      <c r="AC1099" s="476"/>
      <c r="AD1099" s="476"/>
      <c r="AE1099" s="476"/>
      <c r="AF1099" s="476"/>
      <c r="AL1099" s="379"/>
      <c r="AM1099" s="417"/>
    </row>
    <row r="1100" spans="8:39" s="466" customFormat="1" ht="13.5" hidden="1" x14ac:dyDescent="0.15">
      <c r="H1100" s="467"/>
      <c r="M1100" s="468"/>
      <c r="N1100" s="467"/>
      <c r="Q1100" s="486"/>
      <c r="R1100" s="467"/>
      <c r="S1100" s="486"/>
      <c r="X1100" s="474"/>
      <c r="AB1100" s="476"/>
      <c r="AC1100" s="476"/>
      <c r="AD1100" s="476"/>
      <c r="AE1100" s="476"/>
      <c r="AF1100" s="476"/>
      <c r="AL1100" s="379"/>
      <c r="AM1100" s="417"/>
    </row>
    <row r="1101" spans="8:39" s="466" customFormat="1" ht="13.5" hidden="1" x14ac:dyDescent="0.15">
      <c r="H1101" s="467"/>
      <c r="M1101" s="468"/>
      <c r="N1101" s="467"/>
      <c r="Q1101" s="486"/>
      <c r="R1101" s="467"/>
      <c r="S1101" s="486"/>
      <c r="X1101" s="474"/>
      <c r="AB1101" s="476"/>
      <c r="AC1101" s="476"/>
      <c r="AD1101" s="476"/>
      <c r="AE1101" s="476"/>
      <c r="AF1101" s="476"/>
      <c r="AL1101" s="379"/>
      <c r="AM1101" s="417"/>
    </row>
    <row r="1102" spans="8:39" s="466" customFormat="1" ht="13.5" hidden="1" x14ac:dyDescent="0.15">
      <c r="H1102" s="467"/>
      <c r="M1102" s="468"/>
      <c r="N1102" s="467"/>
      <c r="Q1102" s="486"/>
      <c r="R1102" s="467"/>
      <c r="S1102" s="486"/>
      <c r="X1102" s="474"/>
      <c r="AB1102" s="476"/>
      <c r="AC1102" s="476"/>
      <c r="AD1102" s="476"/>
      <c r="AE1102" s="476"/>
      <c r="AF1102" s="476"/>
      <c r="AL1102" s="379"/>
      <c r="AM1102" s="417"/>
    </row>
    <row r="1103" spans="8:39" s="466" customFormat="1" ht="13.5" hidden="1" x14ac:dyDescent="0.15">
      <c r="H1103" s="467"/>
      <c r="M1103" s="468"/>
      <c r="N1103" s="467"/>
      <c r="Q1103" s="486"/>
      <c r="R1103" s="467"/>
      <c r="S1103" s="486"/>
      <c r="X1103" s="474"/>
      <c r="AB1103" s="476"/>
      <c r="AC1103" s="476"/>
      <c r="AD1103" s="476"/>
      <c r="AE1103" s="476"/>
      <c r="AF1103" s="476"/>
      <c r="AL1103" s="379"/>
      <c r="AM1103" s="417"/>
    </row>
    <row r="1104" spans="8:39" s="466" customFormat="1" ht="13.5" hidden="1" x14ac:dyDescent="0.15">
      <c r="H1104" s="467"/>
      <c r="M1104" s="468"/>
      <c r="N1104" s="467"/>
      <c r="Q1104" s="486"/>
      <c r="R1104" s="467"/>
      <c r="S1104" s="486"/>
      <c r="X1104" s="474"/>
      <c r="AB1104" s="476"/>
      <c r="AC1104" s="476"/>
      <c r="AD1104" s="476"/>
      <c r="AE1104" s="476"/>
      <c r="AF1104" s="476"/>
      <c r="AL1104" s="379"/>
      <c r="AM1104" s="417"/>
    </row>
    <row r="1105" spans="8:39" s="466" customFormat="1" ht="13.5" hidden="1" x14ac:dyDescent="0.15">
      <c r="H1105" s="467"/>
      <c r="M1105" s="468"/>
      <c r="N1105" s="467"/>
      <c r="Q1105" s="486"/>
      <c r="R1105" s="467"/>
      <c r="S1105" s="486"/>
      <c r="X1105" s="474"/>
      <c r="AB1105" s="476"/>
      <c r="AC1105" s="476"/>
      <c r="AD1105" s="476"/>
      <c r="AE1105" s="476"/>
      <c r="AF1105" s="476"/>
      <c r="AL1105" s="379"/>
      <c r="AM1105" s="417"/>
    </row>
    <row r="1106" spans="8:39" s="466" customFormat="1" ht="13.5" hidden="1" x14ac:dyDescent="0.15">
      <c r="H1106" s="467"/>
      <c r="M1106" s="468"/>
      <c r="N1106" s="467"/>
      <c r="Q1106" s="486"/>
      <c r="R1106" s="467"/>
      <c r="S1106" s="486"/>
      <c r="X1106" s="474"/>
      <c r="AB1106" s="476"/>
      <c r="AC1106" s="476"/>
      <c r="AD1106" s="476"/>
      <c r="AE1106" s="476"/>
      <c r="AF1106" s="476"/>
      <c r="AL1106" s="379"/>
      <c r="AM1106" s="417"/>
    </row>
    <row r="1107" spans="8:39" s="466" customFormat="1" ht="13.5" hidden="1" x14ac:dyDescent="0.15">
      <c r="H1107" s="467"/>
      <c r="M1107" s="468"/>
      <c r="N1107" s="467"/>
      <c r="Q1107" s="486"/>
      <c r="R1107" s="467"/>
      <c r="S1107" s="486"/>
      <c r="X1107" s="474"/>
      <c r="AB1107" s="476"/>
      <c r="AC1107" s="476"/>
      <c r="AD1107" s="476"/>
      <c r="AE1107" s="476"/>
      <c r="AF1107" s="476"/>
      <c r="AL1107" s="379"/>
      <c r="AM1107" s="417"/>
    </row>
    <row r="1108" spans="8:39" s="466" customFormat="1" ht="13.5" hidden="1" x14ac:dyDescent="0.15">
      <c r="H1108" s="467"/>
      <c r="M1108" s="468"/>
      <c r="N1108" s="467"/>
      <c r="Q1108" s="486"/>
      <c r="R1108" s="467"/>
      <c r="S1108" s="486"/>
      <c r="X1108" s="474"/>
      <c r="AB1108" s="476"/>
      <c r="AC1108" s="476"/>
      <c r="AD1108" s="476"/>
      <c r="AE1108" s="476"/>
      <c r="AF1108" s="476"/>
      <c r="AL1108" s="379"/>
      <c r="AM1108" s="417"/>
    </row>
    <row r="1109" spans="8:39" s="466" customFormat="1" ht="13.5" hidden="1" x14ac:dyDescent="0.15">
      <c r="H1109" s="467"/>
      <c r="M1109" s="468"/>
      <c r="N1109" s="467"/>
      <c r="Q1109" s="486"/>
      <c r="R1109" s="467"/>
      <c r="S1109" s="486"/>
      <c r="X1109" s="474"/>
      <c r="AB1109" s="476"/>
      <c r="AC1109" s="476"/>
      <c r="AD1109" s="476"/>
      <c r="AE1109" s="476"/>
      <c r="AF1109" s="476"/>
      <c r="AL1109" s="379"/>
      <c r="AM1109" s="417"/>
    </row>
    <row r="1110" spans="8:39" s="466" customFormat="1" ht="13.5" hidden="1" x14ac:dyDescent="0.15">
      <c r="H1110" s="467"/>
      <c r="M1110" s="468"/>
      <c r="N1110" s="467"/>
      <c r="Q1110" s="486"/>
      <c r="R1110" s="467"/>
      <c r="S1110" s="486"/>
      <c r="X1110" s="474"/>
      <c r="AB1110" s="476"/>
      <c r="AC1110" s="476"/>
      <c r="AD1110" s="476"/>
      <c r="AE1110" s="476"/>
      <c r="AF1110" s="476"/>
      <c r="AL1110" s="379"/>
      <c r="AM1110" s="417"/>
    </row>
    <row r="1111" spans="8:39" s="466" customFormat="1" ht="13.5" hidden="1" x14ac:dyDescent="0.15">
      <c r="H1111" s="467"/>
      <c r="M1111" s="468"/>
      <c r="N1111" s="467"/>
      <c r="Q1111" s="486"/>
      <c r="R1111" s="467"/>
      <c r="S1111" s="486"/>
      <c r="X1111" s="474"/>
      <c r="AB1111" s="476"/>
      <c r="AC1111" s="476"/>
      <c r="AD1111" s="476"/>
      <c r="AE1111" s="476"/>
      <c r="AF1111" s="476"/>
      <c r="AL1111" s="379"/>
      <c r="AM1111" s="417"/>
    </row>
    <row r="1112" spans="8:39" s="466" customFormat="1" ht="13.5" hidden="1" x14ac:dyDescent="0.15">
      <c r="H1112" s="467"/>
      <c r="M1112" s="468"/>
      <c r="N1112" s="467"/>
      <c r="Q1112" s="486"/>
      <c r="R1112" s="467"/>
      <c r="S1112" s="486"/>
      <c r="X1112" s="474"/>
      <c r="AB1112" s="476"/>
      <c r="AC1112" s="476"/>
      <c r="AD1112" s="476"/>
      <c r="AE1112" s="476"/>
      <c r="AF1112" s="476"/>
      <c r="AL1112" s="379"/>
      <c r="AM1112" s="417"/>
    </row>
    <row r="1113" spans="8:39" s="466" customFormat="1" ht="13.5" hidden="1" x14ac:dyDescent="0.15">
      <c r="H1113" s="467"/>
      <c r="M1113" s="468"/>
      <c r="N1113" s="467"/>
      <c r="Q1113" s="486"/>
      <c r="R1113" s="467"/>
      <c r="S1113" s="486"/>
      <c r="X1113" s="474"/>
      <c r="AB1113" s="476"/>
      <c r="AC1113" s="476"/>
      <c r="AD1113" s="476"/>
      <c r="AE1113" s="476"/>
      <c r="AF1113" s="476"/>
      <c r="AL1113" s="379"/>
      <c r="AM1113" s="417"/>
    </row>
    <row r="1114" spans="8:39" s="466" customFormat="1" ht="13.5" hidden="1" x14ac:dyDescent="0.15">
      <c r="H1114" s="467"/>
      <c r="M1114" s="468"/>
      <c r="N1114" s="467"/>
      <c r="Q1114" s="486"/>
      <c r="R1114" s="467"/>
      <c r="S1114" s="486"/>
      <c r="X1114" s="487"/>
      <c r="AB1114" s="476"/>
      <c r="AC1114" s="476"/>
      <c r="AD1114" s="476"/>
      <c r="AE1114" s="476"/>
      <c r="AF1114" s="476"/>
      <c r="AL1114" s="379"/>
      <c r="AM1114" s="417"/>
    </row>
    <row r="1115" spans="8:39" s="466" customFormat="1" ht="13.5" hidden="1" x14ac:dyDescent="0.15">
      <c r="H1115" s="467"/>
      <c r="M1115" s="468"/>
      <c r="N1115" s="467"/>
      <c r="Q1115" s="486"/>
      <c r="R1115" s="467"/>
      <c r="S1115" s="486"/>
      <c r="X1115" s="487"/>
      <c r="AB1115" s="476"/>
      <c r="AC1115" s="476"/>
      <c r="AD1115" s="476"/>
      <c r="AE1115" s="476"/>
      <c r="AF1115" s="476"/>
      <c r="AL1115" s="379"/>
      <c r="AM1115" s="417"/>
    </row>
    <row r="1116" spans="8:39" s="466" customFormat="1" ht="13.5" hidden="1" x14ac:dyDescent="0.15">
      <c r="H1116" s="467"/>
      <c r="M1116" s="468"/>
      <c r="N1116" s="467"/>
      <c r="Q1116" s="486"/>
      <c r="R1116" s="467"/>
      <c r="S1116" s="486"/>
      <c r="X1116" s="487"/>
      <c r="AB1116" s="476"/>
      <c r="AC1116" s="476"/>
      <c r="AD1116" s="476"/>
      <c r="AE1116" s="476"/>
      <c r="AF1116" s="476"/>
      <c r="AL1116" s="379"/>
      <c r="AM1116" s="417"/>
    </row>
    <row r="1117" spans="8:39" s="466" customFormat="1" ht="13.5" hidden="1" x14ac:dyDescent="0.15">
      <c r="H1117" s="467"/>
      <c r="M1117" s="468"/>
      <c r="N1117" s="467"/>
      <c r="Q1117" s="486"/>
      <c r="R1117" s="467"/>
      <c r="S1117" s="486"/>
      <c r="X1117" s="487"/>
      <c r="AB1117" s="476"/>
      <c r="AC1117" s="476"/>
      <c r="AD1117" s="476"/>
      <c r="AE1117" s="476"/>
      <c r="AF1117" s="476"/>
      <c r="AL1117" s="379"/>
      <c r="AM1117" s="417"/>
    </row>
    <row r="1118" spans="8:39" s="466" customFormat="1" ht="13.5" hidden="1" x14ac:dyDescent="0.15">
      <c r="H1118" s="467"/>
      <c r="M1118" s="468"/>
      <c r="N1118" s="467"/>
      <c r="Q1118" s="486"/>
      <c r="R1118" s="467"/>
      <c r="S1118" s="486"/>
      <c r="X1118" s="487"/>
      <c r="AB1118" s="476"/>
      <c r="AC1118" s="476"/>
      <c r="AD1118" s="476"/>
      <c r="AE1118" s="476"/>
      <c r="AF1118" s="476"/>
      <c r="AL1118" s="379"/>
      <c r="AM1118" s="417"/>
    </row>
    <row r="1119" spans="8:39" ht="13.5" hidden="1" customHeight="1" x14ac:dyDescent="0.15">
      <c r="X1119" s="474"/>
      <c r="Y1119" s="473"/>
    </row>
    <row r="1120" spans="8:39" ht="13.5" hidden="1" customHeight="1" x14ac:dyDescent="0.15">
      <c r="X1120" s="474"/>
      <c r="Y1120" s="473"/>
    </row>
  </sheetData>
  <sheetProtection sheet="1" objects="1" scenarios="1"/>
  <mergeCells count="53">
    <mergeCell ref="B56:X56"/>
    <mergeCell ref="B57:X57"/>
    <mergeCell ref="B58:X58"/>
    <mergeCell ref="B59:X59"/>
    <mergeCell ref="B60:X60"/>
    <mergeCell ref="B50:X50"/>
    <mergeCell ref="B51:X51"/>
    <mergeCell ref="B52:X52"/>
    <mergeCell ref="B53:X53"/>
    <mergeCell ref="B54:X54"/>
    <mergeCell ref="B55:X55"/>
    <mergeCell ref="B44:X44"/>
    <mergeCell ref="B45:X45"/>
    <mergeCell ref="B46:X46"/>
    <mergeCell ref="B47:X47"/>
    <mergeCell ref="B48:X48"/>
    <mergeCell ref="B49:X49"/>
    <mergeCell ref="B38:X38"/>
    <mergeCell ref="B39:X39"/>
    <mergeCell ref="B40:X40"/>
    <mergeCell ref="B41:X41"/>
    <mergeCell ref="B42:X42"/>
    <mergeCell ref="B43:X43"/>
    <mergeCell ref="B32:X32"/>
    <mergeCell ref="B33:X33"/>
    <mergeCell ref="B34:X34"/>
    <mergeCell ref="B35:X35"/>
    <mergeCell ref="B36:X36"/>
    <mergeCell ref="B37:X37"/>
    <mergeCell ref="B26:X26"/>
    <mergeCell ref="B27:X27"/>
    <mergeCell ref="B28:X28"/>
    <mergeCell ref="B29:X29"/>
    <mergeCell ref="B30:X30"/>
    <mergeCell ref="B31:X31"/>
    <mergeCell ref="B20:X20"/>
    <mergeCell ref="B21:X21"/>
    <mergeCell ref="B22:X22"/>
    <mergeCell ref="B23:X23"/>
    <mergeCell ref="B24:X24"/>
    <mergeCell ref="B25:X25"/>
    <mergeCell ref="B14:X14"/>
    <mergeCell ref="B15:X15"/>
    <mergeCell ref="B16:X16"/>
    <mergeCell ref="B17:X17"/>
    <mergeCell ref="B18:X18"/>
    <mergeCell ref="B19:X19"/>
    <mergeCell ref="B8:X11"/>
    <mergeCell ref="AA8:AF8"/>
    <mergeCell ref="AG8:AK8"/>
    <mergeCell ref="Y9:Z9"/>
    <mergeCell ref="B12:X12"/>
    <mergeCell ref="B13:X13"/>
  </mergeCells>
  <phoneticPr fontId="1"/>
  <dataValidations count="1">
    <dataValidation type="decimal" imeMode="off" allowBlank="1" showErrorMessage="1" errorTitle="000072E" error="数値のみ入力可能です。_x000d__x000a_-9,999,999,999 ～ 99,999,999,999" sqref="AH12:AK15 AB12:AF16 AH16:AI16 AH18:AK19 AK20:AK21 AB18:AF22 AH20:AI22 AJ22:AK22 AB24:AF25 AH24:AK25 AJ27 AB27:AC28 AD28 AH27:AH28 AK28 AB30:AC31 AH30:AH31 AK30:AK31 AH44:AK45 AB44:AF46 AK46 AB47:AC47 AH46:AH47 AB50:AF51 AF53:AF56 AB52:AE58 AF58 AH50:AK58 AB60:AF60 AH60:AK60" xr:uid="{AFA901D3-A6EA-4011-BE77-031DBB36F0B3}">
      <formula1>-9999999999</formula1>
      <formula2>99999999999</formula2>
    </dataValidation>
  </dataValidations>
  <pageMargins left="0.59055118110236227" right="0" top="0" bottom="0" header="0" footer="0"/>
  <pageSetup paperSize="9" scale="70" fitToHeight="2" orientation="landscape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4C3F-24B7-4951-8ECA-C1CAD0634A40}">
  <sheetPr codeName="Sheet8">
    <pageSetUpPr fitToPage="1"/>
  </sheetPr>
  <dimension ref="A1:WWW70"/>
  <sheetViews>
    <sheetView showGridLines="0" zoomScale="90" zoomScaleNormal="90" zoomScaleSheetLayoutView="90" workbookViewId="0">
      <pane xSplit="26" ySplit="11" topLeftCell="AA12" activePane="bottomRight" state="frozen"/>
      <selection pane="topRight" activeCell="AA1" sqref="AA1"/>
      <selection pane="bottomLeft" activeCell="A12" sqref="A12"/>
      <selection pane="bottomRight" activeCell="AA12" sqref="AA12"/>
    </sheetView>
  </sheetViews>
  <sheetFormatPr defaultColWidth="0" defaultRowHeight="0" customHeight="1" zeroHeight="1" x14ac:dyDescent="0.15"/>
  <cols>
    <col min="1" max="7" width="1.625" style="466" customWidth="1"/>
    <col min="8" max="8" width="1.625" style="467" customWidth="1"/>
    <col min="9" max="12" width="1.625" style="466" customWidth="1"/>
    <col min="13" max="13" width="1.625" style="468" customWidth="1"/>
    <col min="14" max="14" width="1.625" style="467" customWidth="1"/>
    <col min="15" max="16" width="1.625" style="466" customWidth="1"/>
    <col min="17" max="17" width="1.625" style="486" customWidth="1"/>
    <col min="18" max="18" width="1.625" style="467" customWidth="1"/>
    <col min="19" max="19" width="1.625" style="486" customWidth="1"/>
    <col min="20" max="22" width="1.625" style="466" customWidth="1"/>
    <col min="23" max="23" width="1.625" style="473" customWidth="1"/>
    <col min="24" max="24" width="1.625" style="474" customWidth="1"/>
    <col min="25" max="26" width="2.625" style="473" customWidth="1"/>
    <col min="27" max="36" width="12.75" style="466" customWidth="1"/>
    <col min="37" max="37" width="1.625" style="466" customWidth="1"/>
    <col min="38" max="40" width="1.625" style="466" hidden="1" customWidth="1"/>
    <col min="41" max="41" width="1.625" style="476" hidden="1" customWidth="1"/>
    <col min="42" max="256" width="0" style="466" hidden="1"/>
    <col min="257" max="257" width="1.625" style="466" hidden="1" customWidth="1"/>
    <col min="258" max="280" width="1.75" style="466" hidden="1" customWidth="1"/>
    <col min="281" max="282" width="2.125" style="466" hidden="1" customWidth="1"/>
    <col min="283" max="292" width="12.75" style="466" hidden="1" customWidth="1"/>
    <col min="293" max="297" width="1.625" style="466" hidden="1" customWidth="1"/>
    <col min="298" max="512" width="0" style="466" hidden="1"/>
    <col min="513" max="513" width="1.625" style="466" hidden="1" customWidth="1"/>
    <col min="514" max="536" width="1.75" style="466" hidden="1" customWidth="1"/>
    <col min="537" max="538" width="2.125" style="466" hidden="1" customWidth="1"/>
    <col min="539" max="548" width="12.75" style="466" hidden="1" customWidth="1"/>
    <col min="549" max="553" width="1.625" style="466" hidden="1" customWidth="1"/>
    <col min="554" max="768" width="0" style="466" hidden="1"/>
    <col min="769" max="769" width="1.625" style="466" hidden="1" customWidth="1"/>
    <col min="770" max="792" width="1.75" style="466" hidden="1" customWidth="1"/>
    <col min="793" max="794" width="2.125" style="466" hidden="1" customWidth="1"/>
    <col min="795" max="804" width="12.75" style="466" hidden="1" customWidth="1"/>
    <col min="805" max="809" width="1.625" style="466" hidden="1" customWidth="1"/>
    <col min="810" max="1024" width="0" style="466" hidden="1"/>
    <col min="1025" max="1025" width="1.625" style="466" hidden="1" customWidth="1"/>
    <col min="1026" max="1048" width="1.75" style="466" hidden="1" customWidth="1"/>
    <col min="1049" max="1050" width="2.125" style="466" hidden="1" customWidth="1"/>
    <col min="1051" max="1060" width="12.75" style="466" hidden="1" customWidth="1"/>
    <col min="1061" max="1065" width="1.625" style="466" hidden="1" customWidth="1"/>
    <col min="1066" max="1280" width="0" style="466" hidden="1"/>
    <col min="1281" max="1281" width="1.625" style="466" hidden="1" customWidth="1"/>
    <col min="1282" max="1304" width="1.75" style="466" hidden="1" customWidth="1"/>
    <col min="1305" max="1306" width="2.125" style="466" hidden="1" customWidth="1"/>
    <col min="1307" max="1316" width="12.75" style="466" hidden="1" customWidth="1"/>
    <col min="1317" max="1321" width="1.625" style="466" hidden="1" customWidth="1"/>
    <col min="1322" max="1536" width="0" style="466" hidden="1"/>
    <col min="1537" max="1537" width="1.625" style="466" hidden="1" customWidth="1"/>
    <col min="1538" max="1560" width="1.75" style="466" hidden="1" customWidth="1"/>
    <col min="1561" max="1562" width="2.125" style="466" hidden="1" customWidth="1"/>
    <col min="1563" max="1572" width="12.75" style="466" hidden="1" customWidth="1"/>
    <col min="1573" max="1577" width="1.625" style="466" hidden="1" customWidth="1"/>
    <col min="1578" max="1792" width="0" style="466" hidden="1"/>
    <col min="1793" max="1793" width="1.625" style="466" hidden="1" customWidth="1"/>
    <col min="1794" max="1816" width="1.75" style="466" hidden="1" customWidth="1"/>
    <col min="1817" max="1818" width="2.125" style="466" hidden="1" customWidth="1"/>
    <col min="1819" max="1828" width="12.75" style="466" hidden="1" customWidth="1"/>
    <col min="1829" max="1833" width="1.625" style="466" hidden="1" customWidth="1"/>
    <col min="1834" max="2048" width="0" style="466" hidden="1"/>
    <col min="2049" max="2049" width="1.625" style="466" hidden="1" customWidth="1"/>
    <col min="2050" max="2072" width="1.75" style="466" hidden="1" customWidth="1"/>
    <col min="2073" max="2074" width="2.125" style="466" hidden="1" customWidth="1"/>
    <col min="2075" max="2084" width="12.75" style="466" hidden="1" customWidth="1"/>
    <col min="2085" max="2089" width="1.625" style="466" hidden="1" customWidth="1"/>
    <col min="2090" max="2304" width="0" style="466" hidden="1"/>
    <col min="2305" max="2305" width="1.625" style="466" hidden="1" customWidth="1"/>
    <col min="2306" max="2328" width="1.75" style="466" hidden="1" customWidth="1"/>
    <col min="2329" max="2330" width="2.125" style="466" hidden="1" customWidth="1"/>
    <col min="2331" max="2340" width="12.75" style="466" hidden="1" customWidth="1"/>
    <col min="2341" max="2345" width="1.625" style="466" hidden="1" customWidth="1"/>
    <col min="2346" max="2560" width="0" style="466" hidden="1"/>
    <col min="2561" max="2561" width="1.625" style="466" hidden="1" customWidth="1"/>
    <col min="2562" max="2584" width="1.75" style="466" hidden="1" customWidth="1"/>
    <col min="2585" max="2586" width="2.125" style="466" hidden="1" customWidth="1"/>
    <col min="2587" max="2596" width="12.75" style="466" hidden="1" customWidth="1"/>
    <col min="2597" max="2601" width="1.625" style="466" hidden="1" customWidth="1"/>
    <col min="2602" max="2816" width="0" style="466" hidden="1"/>
    <col min="2817" max="2817" width="1.625" style="466" hidden="1" customWidth="1"/>
    <col min="2818" max="2840" width="1.75" style="466" hidden="1" customWidth="1"/>
    <col min="2841" max="2842" width="2.125" style="466" hidden="1" customWidth="1"/>
    <col min="2843" max="2852" width="12.75" style="466" hidden="1" customWidth="1"/>
    <col min="2853" max="2857" width="1.625" style="466" hidden="1" customWidth="1"/>
    <col min="2858" max="3072" width="0" style="466" hidden="1"/>
    <col min="3073" max="3073" width="1.625" style="466" hidden="1" customWidth="1"/>
    <col min="3074" max="3096" width="1.75" style="466" hidden="1" customWidth="1"/>
    <col min="3097" max="3098" width="2.125" style="466" hidden="1" customWidth="1"/>
    <col min="3099" max="3108" width="12.75" style="466" hidden="1" customWidth="1"/>
    <col min="3109" max="3113" width="1.625" style="466" hidden="1" customWidth="1"/>
    <col min="3114" max="3328" width="0" style="466" hidden="1"/>
    <col min="3329" max="3329" width="1.625" style="466" hidden="1" customWidth="1"/>
    <col min="3330" max="3352" width="1.75" style="466" hidden="1" customWidth="1"/>
    <col min="3353" max="3354" width="2.125" style="466" hidden="1" customWidth="1"/>
    <col min="3355" max="3364" width="12.75" style="466" hidden="1" customWidth="1"/>
    <col min="3365" max="3369" width="1.625" style="466" hidden="1" customWidth="1"/>
    <col min="3370" max="3584" width="0" style="466" hidden="1"/>
    <col min="3585" max="3585" width="1.625" style="466" hidden="1" customWidth="1"/>
    <col min="3586" max="3608" width="1.75" style="466" hidden="1" customWidth="1"/>
    <col min="3609" max="3610" width="2.125" style="466" hidden="1" customWidth="1"/>
    <col min="3611" max="3620" width="12.75" style="466" hidden="1" customWidth="1"/>
    <col min="3621" max="3625" width="1.625" style="466" hidden="1" customWidth="1"/>
    <col min="3626" max="3840" width="0" style="466" hidden="1"/>
    <col min="3841" max="3841" width="1.625" style="466" hidden="1" customWidth="1"/>
    <col min="3842" max="3864" width="1.75" style="466" hidden="1" customWidth="1"/>
    <col min="3865" max="3866" width="2.125" style="466" hidden="1" customWidth="1"/>
    <col min="3867" max="3876" width="12.75" style="466" hidden="1" customWidth="1"/>
    <col min="3877" max="3881" width="1.625" style="466" hidden="1" customWidth="1"/>
    <col min="3882" max="4096" width="0" style="466" hidden="1"/>
    <col min="4097" max="4097" width="1.625" style="466" hidden="1" customWidth="1"/>
    <col min="4098" max="4120" width="1.75" style="466" hidden="1" customWidth="1"/>
    <col min="4121" max="4122" width="2.125" style="466" hidden="1" customWidth="1"/>
    <col min="4123" max="4132" width="12.75" style="466" hidden="1" customWidth="1"/>
    <col min="4133" max="4137" width="1.625" style="466" hidden="1" customWidth="1"/>
    <col min="4138" max="4352" width="0" style="466" hidden="1"/>
    <col min="4353" max="4353" width="1.625" style="466" hidden="1" customWidth="1"/>
    <col min="4354" max="4376" width="1.75" style="466" hidden="1" customWidth="1"/>
    <col min="4377" max="4378" width="2.125" style="466" hidden="1" customWidth="1"/>
    <col min="4379" max="4388" width="12.75" style="466" hidden="1" customWidth="1"/>
    <col min="4389" max="4393" width="1.625" style="466" hidden="1" customWidth="1"/>
    <col min="4394" max="4608" width="0" style="466" hidden="1"/>
    <col min="4609" max="4609" width="1.625" style="466" hidden="1" customWidth="1"/>
    <col min="4610" max="4632" width="1.75" style="466" hidden="1" customWidth="1"/>
    <col min="4633" max="4634" width="2.125" style="466" hidden="1" customWidth="1"/>
    <col min="4635" max="4644" width="12.75" style="466" hidden="1" customWidth="1"/>
    <col min="4645" max="4649" width="1.625" style="466" hidden="1" customWidth="1"/>
    <col min="4650" max="4864" width="0" style="466" hidden="1"/>
    <col min="4865" max="4865" width="1.625" style="466" hidden="1" customWidth="1"/>
    <col min="4866" max="4888" width="1.75" style="466" hidden="1" customWidth="1"/>
    <col min="4889" max="4890" width="2.125" style="466" hidden="1" customWidth="1"/>
    <col min="4891" max="4900" width="12.75" style="466" hidden="1" customWidth="1"/>
    <col min="4901" max="4905" width="1.625" style="466" hidden="1" customWidth="1"/>
    <col min="4906" max="5120" width="0" style="466" hidden="1"/>
    <col min="5121" max="5121" width="1.625" style="466" hidden="1" customWidth="1"/>
    <col min="5122" max="5144" width="1.75" style="466" hidden="1" customWidth="1"/>
    <col min="5145" max="5146" width="2.125" style="466" hidden="1" customWidth="1"/>
    <col min="5147" max="5156" width="12.75" style="466" hidden="1" customWidth="1"/>
    <col min="5157" max="5161" width="1.625" style="466" hidden="1" customWidth="1"/>
    <col min="5162" max="5376" width="0" style="466" hidden="1"/>
    <col min="5377" max="5377" width="1.625" style="466" hidden="1" customWidth="1"/>
    <col min="5378" max="5400" width="1.75" style="466" hidden="1" customWidth="1"/>
    <col min="5401" max="5402" width="2.125" style="466" hidden="1" customWidth="1"/>
    <col min="5403" max="5412" width="12.75" style="466" hidden="1" customWidth="1"/>
    <col min="5413" max="5417" width="1.625" style="466" hidden="1" customWidth="1"/>
    <col min="5418" max="5632" width="0" style="466" hidden="1"/>
    <col min="5633" max="5633" width="1.625" style="466" hidden="1" customWidth="1"/>
    <col min="5634" max="5656" width="1.75" style="466" hidden="1" customWidth="1"/>
    <col min="5657" max="5658" width="2.125" style="466" hidden="1" customWidth="1"/>
    <col min="5659" max="5668" width="12.75" style="466" hidden="1" customWidth="1"/>
    <col min="5669" max="5673" width="1.625" style="466" hidden="1" customWidth="1"/>
    <col min="5674" max="5888" width="0" style="466" hidden="1"/>
    <col min="5889" max="5889" width="1.625" style="466" hidden="1" customWidth="1"/>
    <col min="5890" max="5912" width="1.75" style="466" hidden="1" customWidth="1"/>
    <col min="5913" max="5914" width="2.125" style="466" hidden="1" customWidth="1"/>
    <col min="5915" max="5924" width="12.75" style="466" hidden="1" customWidth="1"/>
    <col min="5925" max="5929" width="1.625" style="466" hidden="1" customWidth="1"/>
    <col min="5930" max="6144" width="0" style="466" hidden="1"/>
    <col min="6145" max="6145" width="1.625" style="466" hidden="1" customWidth="1"/>
    <col min="6146" max="6168" width="1.75" style="466" hidden="1" customWidth="1"/>
    <col min="6169" max="6170" width="2.125" style="466" hidden="1" customWidth="1"/>
    <col min="6171" max="6180" width="12.75" style="466" hidden="1" customWidth="1"/>
    <col min="6181" max="6185" width="1.625" style="466" hidden="1" customWidth="1"/>
    <col min="6186" max="6400" width="0" style="466" hidden="1"/>
    <col min="6401" max="6401" width="1.625" style="466" hidden="1" customWidth="1"/>
    <col min="6402" max="6424" width="1.75" style="466" hidden="1" customWidth="1"/>
    <col min="6425" max="6426" width="2.125" style="466" hidden="1" customWidth="1"/>
    <col min="6427" max="6436" width="12.75" style="466" hidden="1" customWidth="1"/>
    <col min="6437" max="6441" width="1.625" style="466" hidden="1" customWidth="1"/>
    <col min="6442" max="6656" width="0" style="466" hidden="1"/>
    <col min="6657" max="6657" width="1.625" style="466" hidden="1" customWidth="1"/>
    <col min="6658" max="6680" width="1.75" style="466" hidden="1" customWidth="1"/>
    <col min="6681" max="6682" width="2.125" style="466" hidden="1" customWidth="1"/>
    <col min="6683" max="6692" width="12.75" style="466" hidden="1" customWidth="1"/>
    <col min="6693" max="6697" width="1.625" style="466" hidden="1" customWidth="1"/>
    <col min="6698" max="6912" width="0" style="466" hidden="1"/>
    <col min="6913" max="6913" width="1.625" style="466" hidden="1" customWidth="1"/>
    <col min="6914" max="6936" width="1.75" style="466" hidden="1" customWidth="1"/>
    <col min="6937" max="6938" width="2.125" style="466" hidden="1" customWidth="1"/>
    <col min="6939" max="6948" width="12.75" style="466" hidden="1" customWidth="1"/>
    <col min="6949" max="6953" width="1.625" style="466" hidden="1" customWidth="1"/>
    <col min="6954" max="7168" width="0" style="466" hidden="1"/>
    <col min="7169" max="7169" width="1.625" style="466" hidden="1" customWidth="1"/>
    <col min="7170" max="7192" width="1.75" style="466" hidden="1" customWidth="1"/>
    <col min="7193" max="7194" width="2.125" style="466" hidden="1" customWidth="1"/>
    <col min="7195" max="7204" width="12.75" style="466" hidden="1" customWidth="1"/>
    <col min="7205" max="7209" width="1.625" style="466" hidden="1" customWidth="1"/>
    <col min="7210" max="7424" width="0" style="466" hidden="1"/>
    <col min="7425" max="7425" width="1.625" style="466" hidden="1" customWidth="1"/>
    <col min="7426" max="7448" width="1.75" style="466" hidden="1" customWidth="1"/>
    <col min="7449" max="7450" width="2.125" style="466" hidden="1" customWidth="1"/>
    <col min="7451" max="7460" width="12.75" style="466" hidden="1" customWidth="1"/>
    <col min="7461" max="7465" width="1.625" style="466" hidden="1" customWidth="1"/>
    <col min="7466" max="7680" width="0" style="466" hidden="1"/>
    <col min="7681" max="7681" width="1.625" style="466" hidden="1" customWidth="1"/>
    <col min="7682" max="7704" width="1.75" style="466" hidden="1" customWidth="1"/>
    <col min="7705" max="7706" width="2.125" style="466" hidden="1" customWidth="1"/>
    <col min="7707" max="7716" width="12.75" style="466" hidden="1" customWidth="1"/>
    <col min="7717" max="7721" width="1.625" style="466" hidden="1" customWidth="1"/>
    <col min="7722" max="7936" width="0" style="466" hidden="1"/>
    <col min="7937" max="7937" width="1.625" style="466" hidden="1" customWidth="1"/>
    <col min="7938" max="7960" width="1.75" style="466" hidden="1" customWidth="1"/>
    <col min="7961" max="7962" width="2.125" style="466" hidden="1" customWidth="1"/>
    <col min="7963" max="7972" width="12.75" style="466" hidden="1" customWidth="1"/>
    <col min="7973" max="7977" width="1.625" style="466" hidden="1" customWidth="1"/>
    <col min="7978" max="8192" width="0" style="466" hidden="1"/>
    <col min="8193" max="8193" width="1.625" style="466" hidden="1" customWidth="1"/>
    <col min="8194" max="8216" width="1.75" style="466" hidden="1" customWidth="1"/>
    <col min="8217" max="8218" width="2.125" style="466" hidden="1" customWidth="1"/>
    <col min="8219" max="8228" width="12.75" style="466" hidden="1" customWidth="1"/>
    <col min="8229" max="8233" width="1.625" style="466" hidden="1" customWidth="1"/>
    <col min="8234" max="8448" width="0" style="466" hidden="1"/>
    <col min="8449" max="8449" width="1.625" style="466" hidden="1" customWidth="1"/>
    <col min="8450" max="8472" width="1.75" style="466" hidden="1" customWidth="1"/>
    <col min="8473" max="8474" width="2.125" style="466" hidden="1" customWidth="1"/>
    <col min="8475" max="8484" width="12.75" style="466" hidden="1" customWidth="1"/>
    <col min="8485" max="8489" width="1.625" style="466" hidden="1" customWidth="1"/>
    <col min="8490" max="8704" width="0" style="466" hidden="1"/>
    <col min="8705" max="8705" width="1.625" style="466" hidden="1" customWidth="1"/>
    <col min="8706" max="8728" width="1.75" style="466" hidden="1" customWidth="1"/>
    <col min="8729" max="8730" width="2.125" style="466" hidden="1" customWidth="1"/>
    <col min="8731" max="8740" width="12.75" style="466" hidden="1" customWidth="1"/>
    <col min="8741" max="8745" width="1.625" style="466" hidden="1" customWidth="1"/>
    <col min="8746" max="8960" width="0" style="466" hidden="1"/>
    <col min="8961" max="8961" width="1.625" style="466" hidden="1" customWidth="1"/>
    <col min="8962" max="8984" width="1.75" style="466" hidden="1" customWidth="1"/>
    <col min="8985" max="8986" width="2.125" style="466" hidden="1" customWidth="1"/>
    <col min="8987" max="8996" width="12.75" style="466" hidden="1" customWidth="1"/>
    <col min="8997" max="9001" width="1.625" style="466" hidden="1" customWidth="1"/>
    <col min="9002" max="9216" width="0" style="466" hidden="1"/>
    <col min="9217" max="9217" width="1.625" style="466" hidden="1" customWidth="1"/>
    <col min="9218" max="9240" width="1.75" style="466" hidden="1" customWidth="1"/>
    <col min="9241" max="9242" width="2.125" style="466" hidden="1" customWidth="1"/>
    <col min="9243" max="9252" width="12.75" style="466" hidden="1" customWidth="1"/>
    <col min="9253" max="9257" width="1.625" style="466" hidden="1" customWidth="1"/>
    <col min="9258" max="9472" width="0" style="466" hidden="1"/>
    <col min="9473" max="9473" width="1.625" style="466" hidden="1" customWidth="1"/>
    <col min="9474" max="9496" width="1.75" style="466" hidden="1" customWidth="1"/>
    <col min="9497" max="9498" width="2.125" style="466" hidden="1" customWidth="1"/>
    <col min="9499" max="9508" width="12.75" style="466" hidden="1" customWidth="1"/>
    <col min="9509" max="9513" width="1.625" style="466" hidden="1" customWidth="1"/>
    <col min="9514" max="9728" width="0" style="466" hidden="1"/>
    <col min="9729" max="9729" width="1.625" style="466" hidden="1" customWidth="1"/>
    <col min="9730" max="9752" width="1.75" style="466" hidden="1" customWidth="1"/>
    <col min="9753" max="9754" width="2.125" style="466" hidden="1" customWidth="1"/>
    <col min="9755" max="9764" width="12.75" style="466" hidden="1" customWidth="1"/>
    <col min="9765" max="9769" width="1.625" style="466" hidden="1" customWidth="1"/>
    <col min="9770" max="9984" width="0" style="466" hidden="1"/>
    <col min="9985" max="9985" width="1.625" style="466" hidden="1" customWidth="1"/>
    <col min="9986" max="10008" width="1.75" style="466" hidden="1" customWidth="1"/>
    <col min="10009" max="10010" width="2.125" style="466" hidden="1" customWidth="1"/>
    <col min="10011" max="10020" width="12.75" style="466" hidden="1" customWidth="1"/>
    <col min="10021" max="10025" width="1.625" style="466" hidden="1" customWidth="1"/>
    <col min="10026" max="10240" width="0" style="466" hidden="1"/>
    <col min="10241" max="10241" width="1.625" style="466" hidden="1" customWidth="1"/>
    <col min="10242" max="10264" width="1.75" style="466" hidden="1" customWidth="1"/>
    <col min="10265" max="10266" width="2.125" style="466" hidden="1" customWidth="1"/>
    <col min="10267" max="10276" width="12.75" style="466" hidden="1" customWidth="1"/>
    <col min="10277" max="10281" width="1.625" style="466" hidden="1" customWidth="1"/>
    <col min="10282" max="10496" width="0" style="466" hidden="1"/>
    <col min="10497" max="10497" width="1.625" style="466" hidden="1" customWidth="1"/>
    <col min="10498" max="10520" width="1.75" style="466" hidden="1" customWidth="1"/>
    <col min="10521" max="10522" width="2.125" style="466" hidden="1" customWidth="1"/>
    <col min="10523" max="10532" width="12.75" style="466" hidden="1" customWidth="1"/>
    <col min="10533" max="10537" width="1.625" style="466" hidden="1" customWidth="1"/>
    <col min="10538" max="10752" width="0" style="466" hidden="1"/>
    <col min="10753" max="10753" width="1.625" style="466" hidden="1" customWidth="1"/>
    <col min="10754" max="10776" width="1.75" style="466" hidden="1" customWidth="1"/>
    <col min="10777" max="10778" width="2.125" style="466" hidden="1" customWidth="1"/>
    <col min="10779" max="10788" width="12.75" style="466" hidden="1" customWidth="1"/>
    <col min="10789" max="10793" width="1.625" style="466" hidden="1" customWidth="1"/>
    <col min="10794" max="11008" width="0" style="466" hidden="1"/>
    <col min="11009" max="11009" width="1.625" style="466" hidden="1" customWidth="1"/>
    <col min="11010" max="11032" width="1.75" style="466" hidden="1" customWidth="1"/>
    <col min="11033" max="11034" width="2.125" style="466" hidden="1" customWidth="1"/>
    <col min="11035" max="11044" width="12.75" style="466" hidden="1" customWidth="1"/>
    <col min="11045" max="11049" width="1.625" style="466" hidden="1" customWidth="1"/>
    <col min="11050" max="11264" width="0" style="466" hidden="1"/>
    <col min="11265" max="11265" width="1.625" style="466" hidden="1" customWidth="1"/>
    <col min="11266" max="11288" width="1.75" style="466" hidden="1" customWidth="1"/>
    <col min="11289" max="11290" width="2.125" style="466" hidden="1" customWidth="1"/>
    <col min="11291" max="11300" width="12.75" style="466" hidden="1" customWidth="1"/>
    <col min="11301" max="11305" width="1.625" style="466" hidden="1" customWidth="1"/>
    <col min="11306" max="11520" width="0" style="466" hidden="1"/>
    <col min="11521" max="11521" width="1.625" style="466" hidden="1" customWidth="1"/>
    <col min="11522" max="11544" width="1.75" style="466" hidden="1" customWidth="1"/>
    <col min="11545" max="11546" width="2.125" style="466" hidden="1" customWidth="1"/>
    <col min="11547" max="11556" width="12.75" style="466" hidden="1" customWidth="1"/>
    <col min="11557" max="11561" width="1.625" style="466" hidden="1" customWidth="1"/>
    <col min="11562" max="11776" width="0" style="466" hidden="1"/>
    <col min="11777" max="11777" width="1.625" style="466" hidden="1" customWidth="1"/>
    <col min="11778" max="11800" width="1.75" style="466" hidden="1" customWidth="1"/>
    <col min="11801" max="11802" width="2.125" style="466" hidden="1" customWidth="1"/>
    <col min="11803" max="11812" width="12.75" style="466" hidden="1" customWidth="1"/>
    <col min="11813" max="11817" width="1.625" style="466" hidden="1" customWidth="1"/>
    <col min="11818" max="12032" width="0" style="466" hidden="1"/>
    <col min="12033" max="12033" width="1.625" style="466" hidden="1" customWidth="1"/>
    <col min="12034" max="12056" width="1.75" style="466" hidden="1" customWidth="1"/>
    <col min="12057" max="12058" width="2.125" style="466" hidden="1" customWidth="1"/>
    <col min="12059" max="12068" width="12.75" style="466" hidden="1" customWidth="1"/>
    <col min="12069" max="12073" width="1.625" style="466" hidden="1" customWidth="1"/>
    <col min="12074" max="12288" width="0" style="466" hidden="1"/>
    <col min="12289" max="12289" width="1.625" style="466" hidden="1" customWidth="1"/>
    <col min="12290" max="12312" width="1.75" style="466" hidden="1" customWidth="1"/>
    <col min="12313" max="12314" width="2.125" style="466" hidden="1" customWidth="1"/>
    <col min="12315" max="12324" width="12.75" style="466" hidden="1" customWidth="1"/>
    <col min="12325" max="12329" width="1.625" style="466" hidden="1" customWidth="1"/>
    <col min="12330" max="12544" width="0" style="466" hidden="1"/>
    <col min="12545" max="12545" width="1.625" style="466" hidden="1" customWidth="1"/>
    <col min="12546" max="12568" width="1.75" style="466" hidden="1" customWidth="1"/>
    <col min="12569" max="12570" width="2.125" style="466" hidden="1" customWidth="1"/>
    <col min="12571" max="12580" width="12.75" style="466" hidden="1" customWidth="1"/>
    <col min="12581" max="12585" width="1.625" style="466" hidden="1" customWidth="1"/>
    <col min="12586" max="12800" width="0" style="466" hidden="1"/>
    <col min="12801" max="12801" width="1.625" style="466" hidden="1" customWidth="1"/>
    <col min="12802" max="12824" width="1.75" style="466" hidden="1" customWidth="1"/>
    <col min="12825" max="12826" width="2.125" style="466" hidden="1" customWidth="1"/>
    <col min="12827" max="12836" width="12.75" style="466" hidden="1" customWidth="1"/>
    <col min="12837" max="12841" width="1.625" style="466" hidden="1" customWidth="1"/>
    <col min="12842" max="13056" width="0" style="466" hidden="1"/>
    <col min="13057" max="13057" width="1.625" style="466" hidden="1" customWidth="1"/>
    <col min="13058" max="13080" width="1.75" style="466" hidden="1" customWidth="1"/>
    <col min="13081" max="13082" width="2.125" style="466" hidden="1" customWidth="1"/>
    <col min="13083" max="13092" width="12.75" style="466" hidden="1" customWidth="1"/>
    <col min="13093" max="13097" width="1.625" style="466" hidden="1" customWidth="1"/>
    <col min="13098" max="13312" width="0" style="466" hidden="1"/>
    <col min="13313" max="13313" width="1.625" style="466" hidden="1" customWidth="1"/>
    <col min="13314" max="13336" width="1.75" style="466" hidden="1" customWidth="1"/>
    <col min="13337" max="13338" width="2.125" style="466" hidden="1" customWidth="1"/>
    <col min="13339" max="13348" width="12.75" style="466" hidden="1" customWidth="1"/>
    <col min="13349" max="13353" width="1.625" style="466" hidden="1" customWidth="1"/>
    <col min="13354" max="13568" width="0" style="466" hidden="1"/>
    <col min="13569" max="13569" width="1.625" style="466" hidden="1" customWidth="1"/>
    <col min="13570" max="13592" width="1.75" style="466" hidden="1" customWidth="1"/>
    <col min="13593" max="13594" width="2.125" style="466" hidden="1" customWidth="1"/>
    <col min="13595" max="13604" width="12.75" style="466" hidden="1" customWidth="1"/>
    <col min="13605" max="13609" width="1.625" style="466" hidden="1" customWidth="1"/>
    <col min="13610" max="13824" width="0" style="466" hidden="1"/>
    <col min="13825" max="13825" width="1.625" style="466" hidden="1" customWidth="1"/>
    <col min="13826" max="13848" width="1.75" style="466" hidden="1" customWidth="1"/>
    <col min="13849" max="13850" width="2.125" style="466" hidden="1" customWidth="1"/>
    <col min="13851" max="13860" width="12.75" style="466" hidden="1" customWidth="1"/>
    <col min="13861" max="13865" width="1.625" style="466" hidden="1" customWidth="1"/>
    <col min="13866" max="14080" width="0" style="466" hidden="1"/>
    <col min="14081" max="14081" width="1.625" style="466" hidden="1" customWidth="1"/>
    <col min="14082" max="14104" width="1.75" style="466" hidden="1" customWidth="1"/>
    <col min="14105" max="14106" width="2.125" style="466" hidden="1" customWidth="1"/>
    <col min="14107" max="14116" width="12.75" style="466" hidden="1" customWidth="1"/>
    <col min="14117" max="14121" width="1.625" style="466" hidden="1" customWidth="1"/>
    <col min="14122" max="14336" width="0" style="466" hidden="1"/>
    <col min="14337" max="14337" width="1.625" style="466" hidden="1" customWidth="1"/>
    <col min="14338" max="14360" width="1.75" style="466" hidden="1" customWidth="1"/>
    <col min="14361" max="14362" width="2.125" style="466" hidden="1" customWidth="1"/>
    <col min="14363" max="14372" width="12.75" style="466" hidden="1" customWidth="1"/>
    <col min="14373" max="14377" width="1.625" style="466" hidden="1" customWidth="1"/>
    <col min="14378" max="14592" width="0" style="466" hidden="1"/>
    <col min="14593" max="14593" width="1.625" style="466" hidden="1" customWidth="1"/>
    <col min="14594" max="14616" width="1.75" style="466" hidden="1" customWidth="1"/>
    <col min="14617" max="14618" width="2.125" style="466" hidden="1" customWidth="1"/>
    <col min="14619" max="14628" width="12.75" style="466" hidden="1" customWidth="1"/>
    <col min="14629" max="14633" width="1.625" style="466" hidden="1" customWidth="1"/>
    <col min="14634" max="14848" width="0" style="466" hidden="1"/>
    <col min="14849" max="14849" width="1.625" style="466" hidden="1" customWidth="1"/>
    <col min="14850" max="14872" width="1.75" style="466" hidden="1" customWidth="1"/>
    <col min="14873" max="14874" width="2.125" style="466" hidden="1" customWidth="1"/>
    <col min="14875" max="14884" width="12.75" style="466" hidden="1" customWidth="1"/>
    <col min="14885" max="14889" width="1.625" style="466" hidden="1" customWidth="1"/>
    <col min="14890" max="15104" width="0" style="466" hidden="1"/>
    <col min="15105" max="15105" width="1.625" style="466" hidden="1" customWidth="1"/>
    <col min="15106" max="15128" width="1.75" style="466" hidden="1" customWidth="1"/>
    <col min="15129" max="15130" width="2.125" style="466" hidden="1" customWidth="1"/>
    <col min="15131" max="15140" width="12.75" style="466" hidden="1" customWidth="1"/>
    <col min="15141" max="15145" width="1.625" style="466" hidden="1" customWidth="1"/>
    <col min="15146" max="15360" width="0" style="466" hidden="1"/>
    <col min="15361" max="15361" width="1.625" style="466" hidden="1" customWidth="1"/>
    <col min="15362" max="15384" width="1.75" style="466" hidden="1" customWidth="1"/>
    <col min="15385" max="15386" width="2.125" style="466" hidden="1" customWidth="1"/>
    <col min="15387" max="15396" width="12.75" style="466" hidden="1" customWidth="1"/>
    <col min="15397" max="15401" width="1.625" style="466" hidden="1" customWidth="1"/>
    <col min="15402" max="15616" width="0" style="466" hidden="1"/>
    <col min="15617" max="15617" width="1.625" style="466" hidden="1" customWidth="1"/>
    <col min="15618" max="15640" width="1.75" style="466" hidden="1" customWidth="1"/>
    <col min="15641" max="15642" width="2.125" style="466" hidden="1" customWidth="1"/>
    <col min="15643" max="15652" width="12.75" style="466" hidden="1" customWidth="1"/>
    <col min="15653" max="15657" width="1.625" style="466" hidden="1" customWidth="1"/>
    <col min="15658" max="15872" width="0" style="466" hidden="1"/>
    <col min="15873" max="15873" width="1.625" style="466" hidden="1" customWidth="1"/>
    <col min="15874" max="15896" width="1.75" style="466" hidden="1" customWidth="1"/>
    <col min="15897" max="15898" width="2.125" style="466" hidden="1" customWidth="1"/>
    <col min="15899" max="15908" width="12.75" style="466" hidden="1" customWidth="1"/>
    <col min="15909" max="15913" width="1.625" style="466" hidden="1" customWidth="1"/>
    <col min="15914" max="16128" width="0" style="466" hidden="1"/>
    <col min="16129" max="16129" width="1.625" style="466" hidden="1" customWidth="1"/>
    <col min="16130" max="16152" width="1.75" style="466" hidden="1" customWidth="1"/>
    <col min="16153" max="16154" width="2.125" style="466" hidden="1" customWidth="1"/>
    <col min="16155" max="16164" width="12.75" style="466" hidden="1" customWidth="1"/>
    <col min="16165" max="16169" width="1.625" style="466" hidden="1" customWidth="1"/>
    <col min="16170" max="16384" width="0" style="466" hidden="1"/>
  </cols>
  <sheetData>
    <row r="1" spans="1:136" s="537" customFormat="1" ht="9.9499999999999993" customHeight="1" x14ac:dyDescent="0.15">
      <c r="A1" s="488"/>
      <c r="B1" s="488"/>
      <c r="C1" s="488"/>
      <c r="D1" s="488"/>
      <c r="E1" s="488"/>
      <c r="F1" s="488"/>
      <c r="G1" s="488"/>
      <c r="H1" s="489"/>
      <c r="I1" s="488"/>
      <c r="J1" s="488"/>
      <c r="K1" s="488"/>
      <c r="L1" s="488"/>
      <c r="M1" s="490"/>
      <c r="N1" s="489"/>
      <c r="O1" s="488"/>
      <c r="P1" s="488"/>
      <c r="Q1" s="491"/>
      <c r="R1" s="489"/>
      <c r="S1" s="491"/>
      <c r="T1" s="488"/>
      <c r="U1" s="488"/>
      <c r="V1" s="488"/>
      <c r="W1" s="488"/>
      <c r="X1" s="492"/>
      <c r="Y1" s="493"/>
      <c r="Z1" s="488"/>
      <c r="AA1" s="488"/>
      <c r="AB1" s="488"/>
      <c r="AC1" s="488"/>
      <c r="AD1" s="488"/>
      <c r="AE1" s="488"/>
      <c r="AF1" s="488"/>
      <c r="AG1" s="493"/>
      <c r="AH1" s="493"/>
      <c r="AI1" s="488"/>
      <c r="AJ1" s="488"/>
      <c r="AK1" s="488"/>
      <c r="AL1" s="488"/>
      <c r="AM1" s="488"/>
      <c r="AN1" s="488"/>
      <c r="AO1" s="494"/>
      <c r="AP1" s="488"/>
      <c r="AQ1" s="488"/>
      <c r="AR1" s="488"/>
      <c r="AS1" s="488"/>
      <c r="AT1" s="488"/>
      <c r="AU1" s="488"/>
      <c r="AV1" s="488"/>
      <c r="AW1" s="488"/>
      <c r="AX1" s="488"/>
      <c r="AY1" s="488"/>
      <c r="AZ1" s="488"/>
      <c r="BA1" s="488"/>
      <c r="BB1" s="488"/>
      <c r="BC1" s="488"/>
      <c r="BD1" s="488"/>
      <c r="BE1" s="488"/>
      <c r="BF1" s="488"/>
      <c r="BG1" s="488"/>
      <c r="BH1" s="488"/>
      <c r="BI1" s="488"/>
      <c r="BJ1" s="488"/>
      <c r="BK1" s="488"/>
      <c r="BL1" s="488"/>
      <c r="BM1" s="488"/>
      <c r="BN1" s="488"/>
      <c r="BO1" s="488"/>
      <c r="BP1" s="488"/>
      <c r="BQ1" s="488"/>
      <c r="BR1" s="488"/>
      <c r="BS1" s="488"/>
      <c r="BT1" s="488"/>
      <c r="BU1" s="488"/>
      <c r="BV1" s="488"/>
      <c r="BW1" s="488"/>
      <c r="BX1" s="488"/>
      <c r="BY1" s="488"/>
      <c r="BZ1" s="488"/>
      <c r="CA1" s="488"/>
      <c r="CB1" s="488"/>
      <c r="CC1" s="488"/>
      <c r="CD1" s="488"/>
      <c r="CE1" s="488"/>
      <c r="CF1" s="488"/>
      <c r="CG1" s="488"/>
      <c r="CH1" s="488"/>
      <c r="CI1" s="488"/>
      <c r="CJ1" s="488"/>
      <c r="CK1" s="488"/>
      <c r="CL1" s="488"/>
      <c r="CM1" s="488"/>
      <c r="CN1" s="488"/>
      <c r="CO1" s="488"/>
      <c r="CP1" s="488"/>
      <c r="CQ1" s="488"/>
      <c r="CR1" s="488"/>
      <c r="CS1" s="488"/>
      <c r="CT1" s="488"/>
      <c r="CU1" s="488"/>
      <c r="CV1" s="488"/>
      <c r="CW1" s="488"/>
      <c r="CX1" s="488"/>
      <c r="CY1" s="488"/>
      <c r="CZ1" s="488"/>
      <c r="DA1" s="488"/>
      <c r="DB1" s="488"/>
      <c r="DC1" s="488"/>
      <c r="DD1" s="488"/>
      <c r="DE1" s="488"/>
      <c r="DF1" s="488"/>
      <c r="DG1" s="488"/>
      <c r="DH1" s="488"/>
      <c r="DI1" s="488"/>
      <c r="DJ1" s="488"/>
      <c r="DK1" s="488"/>
      <c r="DL1" s="488"/>
      <c r="DM1" s="488"/>
      <c r="DN1" s="488"/>
      <c r="DO1" s="488"/>
      <c r="DP1" s="488"/>
      <c r="DQ1" s="488"/>
      <c r="DR1" s="488"/>
      <c r="DS1" s="488"/>
      <c r="DT1" s="488"/>
      <c r="DU1" s="488"/>
      <c r="DV1" s="488"/>
      <c r="DW1" s="488"/>
      <c r="DX1" s="488"/>
      <c r="DY1" s="488"/>
      <c r="DZ1" s="488"/>
      <c r="EA1" s="488"/>
      <c r="EB1" s="488"/>
      <c r="EC1" s="488"/>
      <c r="ED1" s="488"/>
      <c r="EE1" s="488"/>
      <c r="EF1" s="488"/>
    </row>
    <row r="2" spans="1:136" s="537" customFormat="1" ht="14.45" customHeight="1" x14ac:dyDescent="0.15">
      <c r="A2" s="273" t="s">
        <v>411</v>
      </c>
      <c r="B2" s="488"/>
      <c r="C2" s="488"/>
      <c r="D2" s="488"/>
      <c r="E2" s="488"/>
      <c r="F2" s="488"/>
      <c r="G2" s="488"/>
      <c r="H2" s="489"/>
      <c r="I2" s="488"/>
      <c r="J2" s="488"/>
      <c r="K2" s="488"/>
      <c r="L2" s="488"/>
      <c r="M2" s="490"/>
      <c r="N2" s="489"/>
      <c r="O2" s="488"/>
      <c r="P2" s="488"/>
      <c r="Q2" s="491"/>
      <c r="R2" s="489"/>
      <c r="S2" s="491"/>
      <c r="T2" s="488"/>
      <c r="U2" s="488"/>
      <c r="V2" s="488"/>
      <c r="W2" s="488"/>
      <c r="X2" s="492"/>
      <c r="Y2" s="493"/>
      <c r="Z2" s="488"/>
      <c r="AA2" s="488"/>
      <c r="AB2" s="488"/>
      <c r="AC2" s="488"/>
      <c r="AD2" s="488"/>
      <c r="AE2" s="488"/>
      <c r="AF2" s="488"/>
      <c r="AG2" s="493"/>
      <c r="AH2" s="493"/>
      <c r="AI2" s="488"/>
      <c r="AJ2" s="488"/>
      <c r="AK2" s="488"/>
      <c r="AL2" s="488"/>
      <c r="AM2" s="488"/>
      <c r="AN2" s="488"/>
      <c r="AO2" s="494"/>
      <c r="AP2" s="488"/>
      <c r="AQ2" s="488"/>
      <c r="AR2" s="488"/>
      <c r="AS2" s="488"/>
      <c r="AT2" s="488"/>
      <c r="AU2" s="488"/>
      <c r="AV2" s="488"/>
      <c r="AW2" s="488"/>
      <c r="AX2" s="488"/>
      <c r="AY2" s="488"/>
      <c r="AZ2" s="488"/>
      <c r="BA2" s="488"/>
      <c r="BB2" s="488"/>
      <c r="BC2" s="488"/>
      <c r="BD2" s="488"/>
      <c r="BE2" s="488"/>
      <c r="BF2" s="488"/>
      <c r="BG2" s="488"/>
      <c r="BH2" s="488"/>
      <c r="BI2" s="488"/>
      <c r="BJ2" s="488"/>
      <c r="BK2" s="488"/>
      <c r="BL2" s="488"/>
      <c r="BM2" s="488"/>
      <c r="BN2" s="488"/>
      <c r="BO2" s="488"/>
      <c r="BP2" s="488"/>
      <c r="BQ2" s="488"/>
      <c r="BR2" s="488"/>
      <c r="BS2" s="488"/>
      <c r="BT2" s="488"/>
      <c r="BU2" s="488"/>
      <c r="BV2" s="488"/>
      <c r="BW2" s="488"/>
      <c r="BX2" s="488"/>
      <c r="BY2" s="488"/>
      <c r="BZ2" s="488"/>
      <c r="CA2" s="488"/>
      <c r="CB2" s="488"/>
      <c r="CC2" s="488"/>
      <c r="CD2" s="488"/>
      <c r="CE2" s="488"/>
      <c r="CF2" s="488"/>
      <c r="CG2" s="488"/>
      <c r="CH2" s="488"/>
      <c r="CI2" s="488"/>
      <c r="CJ2" s="488"/>
      <c r="CK2" s="488"/>
      <c r="CL2" s="488"/>
      <c r="CM2" s="488"/>
      <c r="CN2" s="488"/>
      <c r="CO2" s="488"/>
      <c r="CP2" s="488"/>
      <c r="CQ2" s="488"/>
      <c r="CR2" s="488"/>
      <c r="CS2" s="488"/>
      <c r="CT2" s="488"/>
      <c r="CU2" s="488"/>
      <c r="CV2" s="488"/>
      <c r="CW2" s="488"/>
      <c r="CX2" s="488"/>
      <c r="CY2" s="488"/>
      <c r="CZ2" s="488"/>
      <c r="DA2" s="488"/>
      <c r="DB2" s="488"/>
      <c r="DC2" s="488"/>
      <c r="DD2" s="488"/>
      <c r="DE2" s="488"/>
      <c r="DF2" s="488"/>
      <c r="DG2" s="488"/>
      <c r="DH2" s="488"/>
      <c r="DI2" s="488"/>
      <c r="DJ2" s="488"/>
      <c r="DK2" s="488"/>
      <c r="DL2" s="488"/>
      <c r="DM2" s="488"/>
      <c r="DN2" s="488"/>
      <c r="DO2" s="488"/>
      <c r="DP2" s="488"/>
      <c r="DQ2" s="488"/>
      <c r="DR2" s="488"/>
      <c r="DS2" s="488"/>
      <c r="DT2" s="488"/>
      <c r="DU2" s="488"/>
      <c r="DV2" s="488"/>
      <c r="DW2" s="488"/>
      <c r="DX2" s="488"/>
      <c r="DY2" s="488"/>
      <c r="DZ2" s="488"/>
      <c r="EA2" s="488"/>
      <c r="EB2" s="488"/>
      <c r="EC2" s="488"/>
      <c r="ED2" s="488"/>
      <c r="EE2" s="488"/>
      <c r="EF2" s="488"/>
    </row>
    <row r="3" spans="1:136" s="544" customFormat="1" ht="15" customHeight="1" x14ac:dyDescent="0.15">
      <c r="A3" s="365"/>
      <c r="B3" s="365"/>
      <c r="C3" s="365"/>
      <c r="D3" s="365"/>
      <c r="E3" s="365"/>
      <c r="F3" s="365"/>
      <c r="G3" s="365"/>
      <c r="H3" s="538"/>
      <c r="I3" s="365"/>
      <c r="J3" s="365"/>
      <c r="K3" s="365"/>
      <c r="L3" s="365"/>
      <c r="M3" s="539"/>
      <c r="N3" s="538"/>
      <c r="O3" s="540"/>
      <c r="P3" s="365"/>
      <c r="Q3" s="368"/>
      <c r="R3" s="538"/>
      <c r="S3" s="368"/>
      <c r="T3" s="365"/>
      <c r="U3" s="365"/>
      <c r="V3" s="365"/>
      <c r="W3" s="365"/>
      <c r="X3" s="541"/>
      <c r="Y3" s="542"/>
      <c r="Z3" s="365"/>
      <c r="AA3" s="365"/>
      <c r="AB3" s="365"/>
      <c r="AC3" s="365"/>
      <c r="AD3" s="365"/>
      <c r="AE3" s="365"/>
      <c r="AF3" s="365"/>
      <c r="AG3" s="542"/>
      <c r="AH3" s="543"/>
      <c r="AI3" s="5" t="s">
        <v>2</v>
      </c>
      <c r="AJ3" s="497" t="s">
        <v>412</v>
      </c>
      <c r="AK3" s="365"/>
      <c r="AL3" s="365"/>
      <c r="AM3" s="365"/>
      <c r="AN3" s="365"/>
      <c r="AO3" s="543"/>
      <c r="AP3" s="543"/>
      <c r="AQ3" s="543"/>
      <c r="AR3" s="543"/>
      <c r="AS3" s="543"/>
      <c r="AT3" s="543"/>
      <c r="AU3" s="543"/>
      <c r="AV3" s="543"/>
      <c r="AW3" s="543"/>
      <c r="AX3" s="543"/>
      <c r="AY3" s="543"/>
      <c r="AZ3" s="543"/>
      <c r="BA3" s="543"/>
      <c r="BB3" s="543"/>
      <c r="BC3" s="543"/>
      <c r="BD3" s="543"/>
      <c r="BE3" s="543"/>
      <c r="BF3" s="543"/>
      <c r="BG3" s="543"/>
      <c r="BH3" s="543"/>
      <c r="BI3" s="543"/>
      <c r="BJ3" s="543"/>
      <c r="BK3" s="543"/>
      <c r="BL3" s="543"/>
      <c r="BM3" s="543"/>
      <c r="BN3" s="543"/>
      <c r="BO3" s="543"/>
      <c r="BP3" s="543"/>
      <c r="BQ3" s="543"/>
      <c r="BR3" s="543"/>
      <c r="BS3" s="543"/>
      <c r="BT3" s="543"/>
      <c r="BU3" s="543"/>
      <c r="BV3" s="543"/>
      <c r="BW3" s="543"/>
      <c r="BX3" s="543"/>
      <c r="BY3" s="543"/>
      <c r="BZ3" s="543"/>
      <c r="CA3" s="543"/>
      <c r="CB3" s="543"/>
      <c r="CC3" s="543"/>
      <c r="CD3" s="543"/>
      <c r="CE3" s="543"/>
      <c r="CF3" s="543"/>
      <c r="CG3" s="543"/>
      <c r="CH3" s="543"/>
      <c r="CI3" s="543"/>
      <c r="CJ3" s="543"/>
      <c r="CK3" s="543"/>
      <c r="CL3" s="543"/>
      <c r="CM3" s="543"/>
      <c r="CN3" s="543"/>
      <c r="CO3" s="543"/>
      <c r="CP3" s="543"/>
      <c r="CQ3" s="543"/>
      <c r="CR3" s="543"/>
      <c r="CS3" s="543"/>
      <c r="CT3" s="543"/>
      <c r="CU3" s="543"/>
      <c r="CV3" s="543"/>
      <c r="CW3" s="543"/>
      <c r="CX3" s="543"/>
      <c r="CY3" s="543"/>
      <c r="CZ3" s="543"/>
      <c r="DA3" s="543"/>
      <c r="DB3" s="543"/>
      <c r="DC3" s="543"/>
      <c r="DD3" s="543"/>
      <c r="DE3" s="543"/>
      <c r="DF3" s="543"/>
      <c r="DG3" s="543"/>
      <c r="DH3" s="543"/>
      <c r="DI3" s="543"/>
      <c r="DJ3" s="543"/>
      <c r="DK3" s="543"/>
      <c r="DL3" s="543"/>
      <c r="DM3" s="543"/>
      <c r="DN3" s="543"/>
      <c r="DO3" s="543"/>
      <c r="DP3" s="543"/>
      <c r="DQ3" s="543"/>
      <c r="DR3" s="543"/>
      <c r="DS3" s="543"/>
      <c r="DT3" s="543"/>
      <c r="DU3" s="543"/>
      <c r="DV3" s="543"/>
      <c r="DW3" s="543"/>
      <c r="DX3" s="543"/>
      <c r="DY3" s="543"/>
      <c r="DZ3" s="543"/>
      <c r="EA3" s="543"/>
      <c r="EB3" s="543"/>
      <c r="EC3" s="543"/>
      <c r="ED3" s="543"/>
      <c r="EE3" s="543"/>
      <c r="EF3" s="543"/>
    </row>
    <row r="4" spans="1:136" s="537" customFormat="1" ht="21.6" customHeight="1" x14ac:dyDescent="0.15">
      <c r="A4" s="488"/>
      <c r="B4" s="361" t="s">
        <v>10</v>
      </c>
      <c r="C4" s="488"/>
      <c r="D4" s="488"/>
      <c r="E4" s="488"/>
      <c r="F4" s="488"/>
      <c r="G4" s="488"/>
      <c r="H4" s="489"/>
      <c r="I4" s="488"/>
      <c r="J4" s="42" t="s">
        <v>11</v>
      </c>
      <c r="K4" s="498"/>
      <c r="L4" s="498"/>
      <c r="M4" s="490"/>
      <c r="N4" s="489"/>
      <c r="O4" s="488"/>
      <c r="P4" s="488"/>
      <c r="Q4" s="491"/>
      <c r="R4" s="489"/>
      <c r="S4" s="491"/>
      <c r="T4" s="488"/>
      <c r="U4" s="488"/>
      <c r="V4" s="488"/>
      <c r="W4" s="488"/>
      <c r="X4" s="492"/>
      <c r="Y4" s="499"/>
      <c r="Z4" s="499"/>
      <c r="AA4" s="500" t="s">
        <v>413</v>
      </c>
      <c r="AB4" s="488"/>
      <c r="AC4" s="545"/>
      <c r="AD4" s="545"/>
      <c r="AE4" s="546"/>
      <c r="AF4" s="489"/>
      <c r="AG4" s="488"/>
      <c r="AH4" s="363" t="s">
        <v>6</v>
      </c>
      <c r="AI4" s="21" t="s">
        <v>7</v>
      </c>
      <c r="AJ4" s="547"/>
      <c r="AK4" s="548"/>
      <c r="AL4" s="488"/>
      <c r="AM4" s="488"/>
      <c r="AN4" s="488"/>
      <c r="AO4" s="494"/>
      <c r="AP4" s="488"/>
      <c r="AQ4" s="488"/>
      <c r="AR4" s="488"/>
      <c r="AS4" s="488"/>
      <c r="AT4" s="488"/>
      <c r="AU4" s="488"/>
      <c r="AV4" s="488"/>
      <c r="AW4" s="488"/>
      <c r="AX4" s="488"/>
      <c r="AY4" s="488"/>
      <c r="AZ4" s="488"/>
      <c r="BA4" s="488"/>
      <c r="BB4" s="488"/>
      <c r="BC4" s="488"/>
      <c r="BD4" s="488"/>
      <c r="BE4" s="488"/>
      <c r="BF4" s="488"/>
      <c r="BG4" s="488"/>
      <c r="BH4" s="488"/>
      <c r="BI4" s="488"/>
      <c r="BJ4" s="488"/>
      <c r="BK4" s="488"/>
      <c r="BL4" s="488"/>
      <c r="BM4" s="488"/>
      <c r="BN4" s="488"/>
      <c r="BO4" s="488"/>
      <c r="BP4" s="488"/>
      <c r="BQ4" s="488"/>
      <c r="BR4" s="488"/>
      <c r="BS4" s="488"/>
      <c r="BT4" s="488"/>
      <c r="BU4" s="488"/>
      <c r="BV4" s="488"/>
      <c r="BW4" s="488"/>
      <c r="BX4" s="488"/>
      <c r="BY4" s="488"/>
      <c r="BZ4" s="488"/>
      <c r="CA4" s="488"/>
      <c r="CB4" s="488"/>
      <c r="CC4" s="488"/>
      <c r="CD4" s="488"/>
      <c r="CE4" s="488"/>
      <c r="CF4" s="488"/>
      <c r="CG4" s="488"/>
      <c r="CH4" s="488"/>
      <c r="CI4" s="488"/>
      <c r="CJ4" s="488"/>
      <c r="CK4" s="488"/>
      <c r="CL4" s="488"/>
      <c r="CM4" s="488"/>
      <c r="CN4" s="488"/>
      <c r="CO4" s="488"/>
      <c r="CP4" s="488"/>
      <c r="CQ4" s="488"/>
      <c r="CR4" s="488"/>
      <c r="CS4" s="488"/>
      <c r="CT4" s="488"/>
      <c r="CU4" s="488"/>
      <c r="CV4" s="488"/>
      <c r="CW4" s="488"/>
      <c r="CX4" s="488"/>
      <c r="CY4" s="488"/>
      <c r="CZ4" s="488"/>
      <c r="DA4" s="488"/>
      <c r="DB4" s="488"/>
      <c r="DC4" s="488"/>
      <c r="DD4" s="488"/>
      <c r="DE4" s="488"/>
      <c r="DF4" s="488"/>
      <c r="DG4" s="488"/>
      <c r="DH4" s="488"/>
      <c r="DI4" s="488"/>
      <c r="DJ4" s="488"/>
      <c r="DK4" s="488"/>
      <c r="DL4" s="488"/>
      <c r="DM4" s="488"/>
      <c r="DN4" s="488"/>
      <c r="DO4" s="488"/>
      <c r="DP4" s="488"/>
      <c r="DQ4" s="488"/>
      <c r="DR4" s="488"/>
      <c r="DS4" s="488"/>
      <c r="DT4" s="488"/>
      <c r="DU4" s="488"/>
      <c r="DV4" s="488"/>
      <c r="DW4" s="488"/>
      <c r="DX4" s="488"/>
      <c r="DY4" s="488"/>
      <c r="DZ4" s="488"/>
      <c r="EA4" s="488"/>
      <c r="EB4" s="488"/>
      <c r="EC4" s="488"/>
      <c r="ED4" s="488"/>
      <c r="EE4" s="488"/>
      <c r="EF4" s="488"/>
    </row>
    <row r="5" spans="1:136" s="537" customFormat="1" ht="23.1" customHeight="1" x14ac:dyDescent="0.15">
      <c r="A5" s="488"/>
      <c r="B5" s="361" t="s">
        <v>12</v>
      </c>
      <c r="C5" s="488"/>
      <c r="D5" s="488"/>
      <c r="E5" s="488"/>
      <c r="F5" s="273"/>
      <c r="G5" s="366"/>
      <c r="H5" s="506"/>
      <c r="I5" s="366"/>
      <c r="J5" s="366" t="s">
        <v>414</v>
      </c>
      <c r="K5" s="366"/>
      <c r="L5" s="273"/>
      <c r="M5" s="507"/>
      <c r="N5" s="506"/>
      <c r="O5" s="508"/>
      <c r="P5" s="366"/>
      <c r="Q5" s="360"/>
      <c r="R5" s="506"/>
      <c r="S5" s="491"/>
      <c r="T5" s="493"/>
      <c r="U5" s="493"/>
      <c r="V5" s="493"/>
      <c r="W5" s="493"/>
      <c r="X5" s="492"/>
      <c r="Y5" s="273"/>
      <c r="Z5" s="273"/>
      <c r="AA5" s="488"/>
      <c r="AB5" s="488"/>
      <c r="AC5" s="488"/>
      <c r="AD5" s="488"/>
      <c r="AE5" s="488"/>
      <c r="AF5" s="488"/>
      <c r="AG5" s="488"/>
      <c r="AH5" s="367" t="s">
        <v>316</v>
      </c>
      <c r="AI5" s="36" t="s">
        <v>9</v>
      </c>
      <c r="AJ5" s="549"/>
      <c r="AK5" s="509"/>
      <c r="AL5" s="488"/>
      <c r="AM5" s="488"/>
      <c r="AN5" s="488"/>
      <c r="AO5" s="494"/>
      <c r="AP5" s="488"/>
      <c r="AQ5" s="488"/>
      <c r="AR5" s="488"/>
      <c r="AS5" s="488"/>
      <c r="AT5" s="488"/>
      <c r="AU5" s="488"/>
      <c r="AV5" s="488"/>
      <c r="AW5" s="488"/>
      <c r="AX5" s="488"/>
      <c r="AY5" s="488"/>
      <c r="AZ5" s="488"/>
      <c r="BA5" s="488"/>
      <c r="BB5" s="488"/>
      <c r="BC5" s="488"/>
      <c r="BD5" s="488"/>
      <c r="BE5" s="488"/>
      <c r="BF5" s="488"/>
      <c r="BG5" s="488"/>
      <c r="BH5" s="488"/>
      <c r="BI5" s="488"/>
      <c r="BJ5" s="488"/>
      <c r="BK5" s="488"/>
      <c r="BL5" s="488"/>
      <c r="BM5" s="488"/>
      <c r="BN5" s="488"/>
      <c r="BO5" s="488"/>
      <c r="BP5" s="488"/>
      <c r="BQ5" s="488"/>
      <c r="BR5" s="488"/>
      <c r="BS5" s="488"/>
      <c r="BT5" s="488"/>
      <c r="BU5" s="488"/>
      <c r="BV5" s="488"/>
      <c r="BW5" s="488"/>
      <c r="BX5" s="488"/>
      <c r="BY5" s="488"/>
      <c r="BZ5" s="488"/>
      <c r="CA5" s="488"/>
      <c r="CB5" s="488"/>
      <c r="CC5" s="488"/>
      <c r="CD5" s="488"/>
      <c r="CE5" s="488"/>
      <c r="CF5" s="488"/>
      <c r="CG5" s="488"/>
      <c r="CH5" s="488"/>
      <c r="CI5" s="488"/>
      <c r="CJ5" s="488"/>
      <c r="CK5" s="488"/>
      <c r="CL5" s="488"/>
      <c r="CM5" s="488"/>
      <c r="CN5" s="488"/>
      <c r="CO5" s="488"/>
      <c r="CP5" s="488"/>
      <c r="CQ5" s="488"/>
      <c r="CR5" s="488"/>
      <c r="CS5" s="488"/>
      <c r="CT5" s="488"/>
      <c r="CU5" s="488"/>
      <c r="CV5" s="488"/>
      <c r="CW5" s="488"/>
      <c r="CX5" s="488"/>
      <c r="CY5" s="488"/>
      <c r="CZ5" s="488"/>
      <c r="DA5" s="488"/>
      <c r="DB5" s="488"/>
      <c r="DC5" s="488"/>
      <c r="DD5" s="488"/>
      <c r="DE5" s="488"/>
      <c r="DF5" s="488"/>
      <c r="DG5" s="488"/>
      <c r="DH5" s="488"/>
      <c r="DI5" s="488"/>
      <c r="DJ5" s="488"/>
      <c r="DK5" s="488"/>
      <c r="DL5" s="488"/>
      <c r="DM5" s="488"/>
      <c r="DN5" s="488"/>
      <c r="DO5" s="488"/>
      <c r="DP5" s="488"/>
      <c r="DQ5" s="488"/>
      <c r="DR5" s="488"/>
      <c r="DS5" s="488"/>
      <c r="DT5" s="488"/>
      <c r="DU5" s="488"/>
      <c r="DV5" s="488"/>
      <c r="DW5" s="488"/>
      <c r="DX5" s="488"/>
      <c r="DY5" s="488"/>
      <c r="DZ5" s="488"/>
      <c r="EA5" s="488"/>
      <c r="EB5" s="488"/>
      <c r="EC5" s="488"/>
      <c r="ED5" s="488"/>
      <c r="EE5" s="488"/>
      <c r="EF5" s="488"/>
    </row>
    <row r="6" spans="1:136" s="537" customFormat="1" ht="23.1" customHeight="1" x14ac:dyDescent="0.15">
      <c r="A6" s="488"/>
      <c r="B6" s="361"/>
      <c r="C6" s="488"/>
      <c r="D6" s="488"/>
      <c r="E6" s="488"/>
      <c r="F6" s="273"/>
      <c r="G6" s="366"/>
      <c r="H6" s="506"/>
      <c r="I6" s="366"/>
      <c r="J6" s="366"/>
      <c r="K6" s="366"/>
      <c r="L6" s="273"/>
      <c r="M6" s="507"/>
      <c r="N6" s="506"/>
      <c r="O6" s="508"/>
      <c r="P6" s="366"/>
      <c r="Q6" s="360"/>
      <c r="R6" s="506"/>
      <c r="S6" s="491"/>
      <c r="T6" s="493"/>
      <c r="U6" s="493"/>
      <c r="V6" s="493"/>
      <c r="W6" s="493"/>
      <c r="X6" s="492"/>
      <c r="Y6" s="273"/>
      <c r="Z6" s="273"/>
      <c r="AA6" s="488"/>
      <c r="AB6" s="488"/>
      <c r="AC6" s="488"/>
      <c r="AD6" s="488"/>
      <c r="AE6" s="488"/>
      <c r="AF6" s="488"/>
      <c r="AG6" s="366"/>
      <c r="AH6" s="172"/>
      <c r="AI6" s="493"/>
      <c r="AJ6" s="180" t="s">
        <v>415</v>
      </c>
      <c r="AK6" s="509"/>
      <c r="AL6" s="488"/>
      <c r="AM6" s="488"/>
      <c r="AN6" s="488"/>
      <c r="AO6" s="494"/>
      <c r="AP6" s="488"/>
      <c r="AQ6" s="488"/>
      <c r="AR6" s="488"/>
      <c r="AS6" s="488"/>
      <c r="AT6" s="488"/>
      <c r="AU6" s="488"/>
      <c r="AV6" s="488"/>
      <c r="AW6" s="488"/>
      <c r="AX6" s="488"/>
      <c r="AY6" s="488"/>
      <c r="AZ6" s="488"/>
      <c r="BA6" s="488"/>
      <c r="BB6" s="488"/>
      <c r="BC6" s="488"/>
      <c r="BD6" s="488"/>
      <c r="BE6" s="488"/>
      <c r="BF6" s="488"/>
      <c r="BG6" s="488"/>
      <c r="BH6" s="488"/>
      <c r="BI6" s="488"/>
      <c r="BJ6" s="488"/>
      <c r="BK6" s="488"/>
      <c r="BL6" s="488"/>
      <c r="BM6" s="488"/>
      <c r="BN6" s="488"/>
      <c r="BO6" s="488"/>
      <c r="BP6" s="488"/>
      <c r="BQ6" s="488"/>
      <c r="BR6" s="488"/>
      <c r="BS6" s="488"/>
      <c r="BT6" s="488"/>
      <c r="BU6" s="488"/>
      <c r="BV6" s="488"/>
      <c r="BW6" s="488"/>
      <c r="BX6" s="488"/>
      <c r="BY6" s="488"/>
      <c r="BZ6" s="488"/>
      <c r="CA6" s="488"/>
      <c r="CB6" s="488"/>
      <c r="CC6" s="488"/>
      <c r="CD6" s="488"/>
      <c r="CE6" s="488"/>
      <c r="CF6" s="488"/>
      <c r="CG6" s="488"/>
      <c r="CH6" s="488"/>
      <c r="CI6" s="488"/>
      <c r="CJ6" s="488"/>
      <c r="CK6" s="488"/>
      <c r="CL6" s="488"/>
      <c r="CM6" s="488"/>
      <c r="CN6" s="488"/>
      <c r="CO6" s="488"/>
      <c r="CP6" s="488"/>
      <c r="CQ6" s="488"/>
      <c r="CR6" s="488"/>
      <c r="CS6" s="488"/>
      <c r="CT6" s="488"/>
      <c r="CU6" s="488"/>
      <c r="CV6" s="488"/>
      <c r="CW6" s="488"/>
      <c r="CX6" s="488"/>
      <c r="CY6" s="488"/>
      <c r="CZ6" s="488"/>
      <c r="DA6" s="488"/>
      <c r="DB6" s="488"/>
      <c r="DC6" s="488"/>
      <c r="DD6" s="488"/>
      <c r="DE6" s="488"/>
      <c r="DF6" s="488"/>
      <c r="DG6" s="488"/>
      <c r="DH6" s="488"/>
      <c r="DI6" s="488"/>
      <c r="DJ6" s="488"/>
      <c r="DK6" s="488"/>
      <c r="DL6" s="488"/>
      <c r="DM6" s="488"/>
      <c r="DN6" s="488"/>
      <c r="DO6" s="488"/>
      <c r="DP6" s="488"/>
      <c r="DQ6" s="488"/>
      <c r="DR6" s="488"/>
      <c r="DS6" s="488"/>
      <c r="DT6" s="488"/>
      <c r="DU6" s="488"/>
      <c r="DV6" s="488"/>
      <c r="DW6" s="488"/>
      <c r="DX6" s="488"/>
      <c r="DY6" s="488"/>
      <c r="DZ6" s="488"/>
      <c r="EA6" s="488"/>
      <c r="EB6" s="488"/>
      <c r="EC6" s="488"/>
      <c r="ED6" s="488"/>
      <c r="EE6" s="488"/>
      <c r="EF6" s="488"/>
    </row>
    <row r="7" spans="1:136" ht="15.95" customHeight="1" x14ac:dyDescent="0.15">
      <c r="A7" s="369"/>
      <c r="B7" s="510"/>
      <c r="C7" s="510"/>
      <c r="D7" s="510"/>
      <c r="E7" s="510"/>
      <c r="F7" s="510"/>
      <c r="G7" s="510"/>
      <c r="H7" s="511"/>
      <c r="I7" s="510"/>
      <c r="J7" s="510"/>
      <c r="K7" s="510"/>
      <c r="L7" s="510"/>
      <c r="M7" s="512"/>
      <c r="N7" s="511"/>
      <c r="O7" s="510"/>
      <c r="P7" s="510"/>
      <c r="Q7" s="513"/>
      <c r="R7" s="511"/>
      <c r="S7" s="513"/>
      <c r="T7" s="510"/>
      <c r="U7" s="510"/>
      <c r="V7" s="510"/>
      <c r="W7" s="510"/>
      <c r="X7" s="514"/>
      <c r="Y7" s="369"/>
      <c r="Z7" s="369"/>
      <c r="AA7" s="374" t="s">
        <v>222</v>
      </c>
      <c r="AB7" s="374" t="s">
        <v>223</v>
      </c>
      <c r="AC7" s="374" t="s">
        <v>31</v>
      </c>
      <c r="AD7" s="374" t="s">
        <v>36</v>
      </c>
      <c r="AE7" s="374" t="s">
        <v>40</v>
      </c>
      <c r="AF7" s="374" t="s">
        <v>45</v>
      </c>
      <c r="AG7" s="374" t="s">
        <v>50</v>
      </c>
      <c r="AH7" s="374" t="s">
        <v>55</v>
      </c>
      <c r="AI7" s="374" t="s">
        <v>60</v>
      </c>
      <c r="AJ7" s="374" t="s">
        <v>65</v>
      </c>
      <c r="AK7" s="459"/>
      <c r="AL7" s="459"/>
      <c r="AM7" s="459"/>
      <c r="AN7" s="459"/>
      <c r="AO7" s="550"/>
      <c r="AP7" s="459"/>
      <c r="AQ7" s="459"/>
      <c r="AR7" s="459"/>
      <c r="AS7" s="459"/>
      <c r="AT7" s="459"/>
      <c r="AU7" s="459"/>
      <c r="AV7" s="459"/>
      <c r="AW7" s="459"/>
      <c r="AX7" s="459"/>
      <c r="AY7" s="459"/>
      <c r="AZ7" s="459"/>
      <c r="BA7" s="459"/>
      <c r="BB7" s="459"/>
      <c r="BC7" s="459"/>
      <c r="BD7" s="459"/>
      <c r="BE7" s="459"/>
      <c r="BF7" s="459"/>
      <c r="BG7" s="459"/>
      <c r="BH7" s="459"/>
      <c r="BI7" s="459"/>
      <c r="BJ7" s="459"/>
      <c r="BK7" s="459"/>
      <c r="BL7" s="459"/>
      <c r="BM7" s="459"/>
      <c r="BN7" s="459"/>
      <c r="BO7" s="459"/>
      <c r="BP7" s="459"/>
      <c r="BQ7" s="459"/>
      <c r="BR7" s="459"/>
      <c r="BS7" s="459"/>
      <c r="BT7" s="459"/>
      <c r="BU7" s="459"/>
      <c r="BV7" s="459"/>
      <c r="BW7" s="459"/>
      <c r="BX7" s="459"/>
      <c r="BY7" s="459"/>
      <c r="BZ7" s="459"/>
      <c r="CA7" s="459"/>
      <c r="CB7" s="459"/>
      <c r="CC7" s="459"/>
      <c r="CD7" s="459"/>
      <c r="CE7" s="459"/>
      <c r="CF7" s="459"/>
      <c r="CG7" s="459"/>
      <c r="CH7" s="459"/>
      <c r="CI7" s="459"/>
      <c r="CJ7" s="459"/>
      <c r="CK7" s="459"/>
      <c r="CL7" s="459"/>
      <c r="CM7" s="459"/>
      <c r="CN7" s="459"/>
      <c r="CO7" s="459"/>
      <c r="CP7" s="459"/>
      <c r="CQ7" s="459"/>
      <c r="CR7" s="459"/>
      <c r="CS7" s="459"/>
      <c r="CT7" s="459"/>
      <c r="CU7" s="459"/>
      <c r="CV7" s="459"/>
      <c r="CW7" s="459"/>
      <c r="CX7" s="459"/>
      <c r="CY7" s="459"/>
      <c r="CZ7" s="459"/>
      <c r="DA7" s="459"/>
      <c r="DB7" s="459"/>
      <c r="DC7" s="459"/>
      <c r="DD7" s="459"/>
      <c r="DE7" s="459"/>
      <c r="DF7" s="459"/>
      <c r="DG7" s="459"/>
      <c r="DH7" s="459"/>
      <c r="DI7" s="459"/>
      <c r="DJ7" s="459"/>
      <c r="DK7" s="459"/>
      <c r="DL7" s="459"/>
      <c r="DM7" s="459"/>
      <c r="DN7" s="459"/>
      <c r="DO7" s="459"/>
      <c r="DP7" s="459"/>
      <c r="DQ7" s="459"/>
      <c r="DR7" s="459"/>
      <c r="DS7" s="459"/>
      <c r="DT7" s="459"/>
      <c r="DU7" s="459"/>
      <c r="DV7" s="459"/>
      <c r="DW7" s="459"/>
      <c r="DX7" s="459"/>
      <c r="DY7" s="459"/>
      <c r="DZ7" s="459"/>
      <c r="EA7" s="459"/>
      <c r="EB7" s="459"/>
      <c r="EC7" s="459"/>
      <c r="ED7" s="459"/>
      <c r="EE7" s="459"/>
      <c r="EF7" s="459"/>
    </row>
    <row r="8" spans="1:136" ht="27.95" customHeight="1" x14ac:dyDescent="0.15">
      <c r="A8" s="516"/>
      <c r="B8" s="380" t="s">
        <v>318</v>
      </c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2"/>
      <c r="Y8" s="383"/>
      <c r="Z8" s="384"/>
      <c r="AA8" s="386" t="s">
        <v>416</v>
      </c>
      <c r="AB8" s="387"/>
      <c r="AC8" s="388"/>
      <c r="AD8" s="386" t="s">
        <v>417</v>
      </c>
      <c r="AE8" s="387"/>
      <c r="AF8" s="387"/>
      <c r="AG8" s="387"/>
      <c r="AH8" s="387"/>
      <c r="AI8" s="387"/>
      <c r="AJ8" s="551"/>
      <c r="AK8" s="459"/>
      <c r="AL8" s="459"/>
      <c r="AM8" s="459"/>
      <c r="AN8" s="459"/>
      <c r="AO8" s="550"/>
      <c r="AP8" s="459"/>
      <c r="AQ8" s="459"/>
      <c r="AR8" s="459"/>
      <c r="AS8" s="459"/>
      <c r="AT8" s="459"/>
      <c r="AU8" s="459"/>
      <c r="AV8" s="459"/>
      <c r="AW8" s="459"/>
      <c r="AX8" s="459"/>
      <c r="AY8" s="459"/>
      <c r="AZ8" s="459"/>
      <c r="BA8" s="459"/>
      <c r="BB8" s="459"/>
      <c r="BC8" s="459"/>
      <c r="BD8" s="459"/>
      <c r="BE8" s="459"/>
      <c r="BF8" s="459"/>
      <c r="BG8" s="459"/>
      <c r="BH8" s="459"/>
      <c r="BI8" s="459"/>
      <c r="BJ8" s="459"/>
      <c r="BK8" s="459"/>
      <c r="BL8" s="459"/>
      <c r="BM8" s="459"/>
      <c r="BN8" s="459"/>
      <c r="BO8" s="459"/>
      <c r="BP8" s="459"/>
      <c r="BQ8" s="459"/>
      <c r="BR8" s="459"/>
      <c r="BS8" s="459"/>
      <c r="BT8" s="459"/>
      <c r="BU8" s="459"/>
      <c r="BV8" s="459"/>
      <c r="BW8" s="459"/>
      <c r="BX8" s="459"/>
      <c r="BY8" s="459"/>
      <c r="BZ8" s="459"/>
      <c r="CA8" s="459"/>
      <c r="CB8" s="459"/>
      <c r="CC8" s="459"/>
      <c r="CD8" s="459"/>
      <c r="CE8" s="459"/>
      <c r="CF8" s="459"/>
      <c r="CG8" s="459"/>
      <c r="CH8" s="459"/>
      <c r="CI8" s="459"/>
      <c r="CJ8" s="459"/>
      <c r="CK8" s="459"/>
      <c r="CL8" s="459"/>
      <c r="CM8" s="459"/>
      <c r="CN8" s="459"/>
      <c r="CO8" s="459"/>
      <c r="CP8" s="459"/>
      <c r="CQ8" s="459"/>
      <c r="CR8" s="459"/>
      <c r="CS8" s="459"/>
      <c r="CT8" s="459"/>
      <c r="CU8" s="459"/>
      <c r="CV8" s="459"/>
      <c r="CW8" s="459"/>
      <c r="CX8" s="459"/>
      <c r="CY8" s="459"/>
      <c r="CZ8" s="459"/>
      <c r="DA8" s="459"/>
      <c r="DB8" s="459"/>
      <c r="DC8" s="459"/>
      <c r="DD8" s="459"/>
      <c r="DE8" s="459"/>
      <c r="DF8" s="459"/>
      <c r="DG8" s="459"/>
      <c r="DH8" s="459"/>
      <c r="DI8" s="459"/>
      <c r="DJ8" s="459"/>
      <c r="DK8" s="459"/>
      <c r="DL8" s="459"/>
      <c r="DM8" s="459"/>
      <c r="DN8" s="459"/>
      <c r="DO8" s="459"/>
      <c r="DP8" s="459"/>
      <c r="DQ8" s="459"/>
      <c r="DR8" s="459"/>
      <c r="DS8" s="459"/>
      <c r="DT8" s="459"/>
      <c r="DU8" s="459"/>
      <c r="DV8" s="459"/>
      <c r="DW8" s="459"/>
      <c r="DX8" s="459"/>
      <c r="DY8" s="459"/>
      <c r="DZ8" s="459"/>
      <c r="EA8" s="459"/>
      <c r="EB8" s="459"/>
      <c r="EC8" s="459"/>
      <c r="ED8" s="459"/>
      <c r="EE8" s="459"/>
      <c r="EF8" s="459"/>
    </row>
    <row r="9" spans="1:136" ht="15.75" customHeight="1" x14ac:dyDescent="0.15">
      <c r="A9" s="516"/>
      <c r="B9" s="390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2"/>
      <c r="Y9" s="393" t="s">
        <v>17</v>
      </c>
      <c r="Z9" s="394"/>
      <c r="AA9" s="517"/>
      <c r="AB9" s="552"/>
      <c r="AC9" s="399"/>
      <c r="AD9" s="553"/>
      <c r="AE9" s="397"/>
      <c r="AF9" s="397"/>
      <c r="AG9" s="397"/>
      <c r="AH9" s="397"/>
      <c r="AI9" s="397"/>
      <c r="AJ9" s="554" t="s">
        <v>418</v>
      </c>
      <c r="AK9" s="459"/>
      <c r="AL9" s="459"/>
      <c r="AM9" s="459"/>
      <c r="AN9" s="459"/>
      <c r="AO9" s="550"/>
      <c r="AP9" s="459"/>
      <c r="AQ9" s="459"/>
      <c r="AR9" s="459"/>
      <c r="AS9" s="459"/>
      <c r="AT9" s="459"/>
      <c r="AU9" s="459"/>
      <c r="AV9" s="459"/>
      <c r="AW9" s="459"/>
      <c r="AX9" s="459"/>
      <c r="AY9" s="459"/>
      <c r="AZ9" s="459"/>
      <c r="BA9" s="459"/>
      <c r="BB9" s="459"/>
      <c r="BC9" s="459"/>
      <c r="BD9" s="459"/>
      <c r="BE9" s="459"/>
      <c r="BF9" s="459"/>
      <c r="BG9" s="459"/>
      <c r="BH9" s="459"/>
      <c r="BI9" s="459"/>
      <c r="BJ9" s="459"/>
      <c r="BK9" s="459"/>
      <c r="BL9" s="459"/>
      <c r="BM9" s="459"/>
      <c r="BN9" s="459"/>
      <c r="BO9" s="459"/>
      <c r="BP9" s="459"/>
      <c r="BQ9" s="459"/>
      <c r="BR9" s="459"/>
      <c r="BS9" s="459"/>
      <c r="BT9" s="459"/>
      <c r="BU9" s="459"/>
      <c r="BV9" s="459"/>
      <c r="BW9" s="459"/>
      <c r="BX9" s="459"/>
      <c r="BY9" s="459"/>
      <c r="BZ9" s="459"/>
      <c r="CA9" s="459"/>
      <c r="CB9" s="459"/>
      <c r="CC9" s="459"/>
      <c r="CD9" s="459"/>
      <c r="CE9" s="459"/>
      <c r="CF9" s="459"/>
      <c r="CG9" s="459"/>
      <c r="CH9" s="459"/>
      <c r="CI9" s="459"/>
      <c r="CJ9" s="459"/>
      <c r="CK9" s="459"/>
      <c r="CL9" s="459"/>
      <c r="CM9" s="459"/>
      <c r="CN9" s="459"/>
      <c r="CO9" s="459"/>
      <c r="CP9" s="459"/>
      <c r="CQ9" s="459"/>
      <c r="CR9" s="459"/>
      <c r="CS9" s="459"/>
      <c r="CT9" s="459"/>
      <c r="CU9" s="459"/>
      <c r="CV9" s="459"/>
      <c r="CW9" s="459"/>
      <c r="CX9" s="459"/>
      <c r="CY9" s="459"/>
      <c r="CZ9" s="459"/>
      <c r="DA9" s="459"/>
      <c r="DB9" s="459"/>
      <c r="DC9" s="459"/>
      <c r="DD9" s="459"/>
      <c r="DE9" s="459"/>
      <c r="DF9" s="459"/>
      <c r="DG9" s="459"/>
      <c r="DH9" s="459"/>
      <c r="DI9" s="459"/>
      <c r="DJ9" s="459"/>
      <c r="DK9" s="459"/>
      <c r="DL9" s="459"/>
      <c r="DM9" s="459"/>
      <c r="DN9" s="459"/>
      <c r="DO9" s="459"/>
      <c r="DP9" s="459"/>
      <c r="DQ9" s="459"/>
      <c r="DR9" s="459"/>
      <c r="DS9" s="459"/>
      <c r="DT9" s="459"/>
      <c r="DU9" s="459"/>
      <c r="DV9" s="459"/>
      <c r="DW9" s="459"/>
      <c r="DX9" s="459"/>
      <c r="DY9" s="459"/>
      <c r="DZ9" s="459"/>
      <c r="EA9" s="459"/>
      <c r="EB9" s="459"/>
      <c r="EC9" s="459"/>
      <c r="ED9" s="459"/>
      <c r="EE9" s="459"/>
      <c r="EF9" s="459"/>
    </row>
    <row r="10" spans="1:136" ht="27.95" customHeight="1" x14ac:dyDescent="0.15">
      <c r="A10" s="516"/>
      <c r="B10" s="390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2"/>
      <c r="Y10" s="400"/>
      <c r="Z10" s="401"/>
      <c r="AA10" s="555" t="s">
        <v>321</v>
      </c>
      <c r="AB10" s="403" t="s">
        <v>419</v>
      </c>
      <c r="AC10" s="555" t="s">
        <v>420</v>
      </c>
      <c r="AD10" s="403" t="s">
        <v>321</v>
      </c>
      <c r="AE10" s="555" t="s">
        <v>421</v>
      </c>
      <c r="AF10" s="403" t="s">
        <v>422</v>
      </c>
      <c r="AG10" s="555" t="s">
        <v>423</v>
      </c>
      <c r="AH10" s="403" t="s">
        <v>424</v>
      </c>
      <c r="AI10" s="555" t="s">
        <v>425</v>
      </c>
      <c r="AJ10" s="317"/>
      <c r="AK10" s="459"/>
      <c r="AL10" s="459"/>
      <c r="AM10" s="459"/>
      <c r="AN10" s="459"/>
      <c r="AO10" s="550"/>
      <c r="AP10" s="459"/>
      <c r="AQ10" s="459"/>
      <c r="AR10" s="459"/>
      <c r="AS10" s="459"/>
      <c r="AT10" s="459"/>
      <c r="AU10" s="459"/>
      <c r="AV10" s="459"/>
      <c r="AW10" s="459"/>
      <c r="AX10" s="459"/>
      <c r="AY10" s="459"/>
      <c r="AZ10" s="459"/>
      <c r="BA10" s="459"/>
      <c r="BB10" s="459"/>
      <c r="BC10" s="459"/>
      <c r="BD10" s="459"/>
      <c r="BE10" s="459"/>
      <c r="BF10" s="459"/>
      <c r="BG10" s="459"/>
      <c r="BH10" s="459"/>
      <c r="BI10" s="459"/>
      <c r="BJ10" s="459"/>
      <c r="BK10" s="459"/>
      <c r="BL10" s="459"/>
      <c r="BM10" s="459"/>
      <c r="BN10" s="459"/>
      <c r="BO10" s="459"/>
      <c r="BP10" s="459"/>
      <c r="BQ10" s="459"/>
      <c r="BR10" s="459"/>
      <c r="BS10" s="459"/>
      <c r="BT10" s="459"/>
      <c r="BU10" s="459"/>
      <c r="BV10" s="459"/>
      <c r="BW10" s="459"/>
      <c r="BX10" s="459"/>
      <c r="BY10" s="459"/>
      <c r="BZ10" s="459"/>
      <c r="CA10" s="459"/>
      <c r="CB10" s="459"/>
      <c r="CC10" s="459"/>
      <c r="CD10" s="459"/>
      <c r="CE10" s="459"/>
      <c r="CF10" s="459"/>
      <c r="CG10" s="459"/>
      <c r="CH10" s="459"/>
      <c r="CI10" s="459"/>
      <c r="CJ10" s="459"/>
      <c r="CK10" s="459"/>
      <c r="CL10" s="459"/>
      <c r="CM10" s="459"/>
      <c r="CN10" s="459"/>
      <c r="CO10" s="459"/>
      <c r="CP10" s="459"/>
      <c r="CQ10" s="459"/>
      <c r="CR10" s="459"/>
      <c r="CS10" s="459"/>
      <c r="CT10" s="459"/>
      <c r="CU10" s="459"/>
      <c r="CV10" s="459"/>
      <c r="CW10" s="459"/>
      <c r="CX10" s="459"/>
      <c r="CY10" s="459"/>
      <c r="CZ10" s="459"/>
      <c r="DA10" s="459"/>
      <c r="DB10" s="459"/>
      <c r="DC10" s="459"/>
      <c r="DD10" s="459"/>
      <c r="DE10" s="459"/>
      <c r="DF10" s="459"/>
      <c r="DG10" s="459"/>
      <c r="DH10" s="459"/>
      <c r="DI10" s="459"/>
      <c r="DJ10" s="459"/>
      <c r="DK10" s="459"/>
      <c r="DL10" s="459"/>
      <c r="DM10" s="459"/>
      <c r="DN10" s="459"/>
      <c r="DO10" s="459"/>
      <c r="DP10" s="459"/>
      <c r="DQ10" s="459"/>
      <c r="DR10" s="459"/>
      <c r="DS10" s="459"/>
      <c r="DT10" s="459"/>
      <c r="DU10" s="459"/>
      <c r="DV10" s="459"/>
      <c r="DW10" s="459"/>
      <c r="DX10" s="459"/>
      <c r="DY10" s="459"/>
      <c r="DZ10" s="459"/>
      <c r="EA10" s="459"/>
      <c r="EB10" s="459"/>
      <c r="EC10" s="459"/>
      <c r="ED10" s="459"/>
      <c r="EE10" s="459"/>
      <c r="EF10" s="459"/>
    </row>
    <row r="11" spans="1:136" ht="8.1" customHeight="1" thickBot="1" x14ac:dyDescent="0.2">
      <c r="A11" s="516"/>
      <c r="B11" s="406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8"/>
      <c r="Y11" s="409"/>
      <c r="Z11" s="410"/>
      <c r="AA11" s="556"/>
      <c r="AB11" s="411"/>
      <c r="AC11" s="413"/>
      <c r="AD11" s="412"/>
      <c r="AE11" s="413"/>
      <c r="AF11" s="414"/>
      <c r="AG11" s="413"/>
      <c r="AH11" s="411"/>
      <c r="AI11" s="413"/>
      <c r="AJ11" s="415"/>
      <c r="AK11" s="557"/>
      <c r="AL11" s="459"/>
      <c r="AM11" s="459"/>
      <c r="AN11" s="459"/>
      <c r="AO11" s="550"/>
      <c r="AP11" s="459"/>
      <c r="AQ11" s="459"/>
      <c r="AR11" s="459"/>
      <c r="AS11" s="459"/>
      <c r="AT11" s="459"/>
      <c r="AU11" s="459"/>
      <c r="AV11" s="459"/>
      <c r="AW11" s="459"/>
      <c r="AX11" s="459"/>
      <c r="AY11" s="459"/>
      <c r="AZ11" s="459"/>
      <c r="BA11" s="459"/>
      <c r="BB11" s="459"/>
      <c r="BC11" s="459"/>
      <c r="BD11" s="459"/>
      <c r="BE11" s="459"/>
      <c r="BF11" s="459"/>
      <c r="BG11" s="459"/>
      <c r="BH11" s="459"/>
      <c r="BI11" s="459"/>
      <c r="BJ11" s="459"/>
      <c r="BK11" s="459"/>
      <c r="BL11" s="459"/>
      <c r="BM11" s="459"/>
      <c r="BN11" s="459"/>
      <c r="BO11" s="459"/>
      <c r="BP11" s="459"/>
      <c r="BQ11" s="459"/>
      <c r="BR11" s="459"/>
      <c r="BS11" s="459"/>
      <c r="BT11" s="459"/>
      <c r="BU11" s="459"/>
      <c r="BV11" s="459"/>
      <c r="BW11" s="459"/>
      <c r="BX11" s="459"/>
      <c r="BY11" s="459"/>
      <c r="BZ11" s="459"/>
      <c r="CA11" s="459"/>
      <c r="CB11" s="459"/>
      <c r="CC11" s="459"/>
      <c r="CD11" s="459"/>
      <c r="CE11" s="459"/>
      <c r="CF11" s="459"/>
      <c r="CG11" s="459"/>
      <c r="CH11" s="459"/>
      <c r="CI11" s="459"/>
      <c r="CJ11" s="459"/>
      <c r="CK11" s="459"/>
      <c r="CL11" s="459"/>
      <c r="CM11" s="459"/>
      <c r="CN11" s="459"/>
      <c r="CO11" s="459"/>
      <c r="CP11" s="459"/>
      <c r="CQ11" s="459"/>
      <c r="CR11" s="459"/>
      <c r="CS11" s="459"/>
      <c r="CT11" s="459"/>
      <c r="CU11" s="459"/>
      <c r="CV11" s="459"/>
      <c r="CW11" s="459"/>
      <c r="CX11" s="459"/>
      <c r="CY11" s="459"/>
      <c r="CZ11" s="459"/>
      <c r="DA11" s="459"/>
      <c r="DB11" s="459"/>
      <c r="DC11" s="459"/>
      <c r="DD11" s="459"/>
      <c r="DE11" s="459"/>
      <c r="DF11" s="459"/>
      <c r="DG11" s="459"/>
      <c r="DH11" s="459"/>
      <c r="DI11" s="459"/>
      <c r="DJ11" s="459"/>
      <c r="DK11" s="459"/>
      <c r="DL11" s="459"/>
      <c r="DM11" s="459"/>
      <c r="DN11" s="459"/>
      <c r="DO11" s="459"/>
      <c r="DP11" s="459"/>
      <c r="DQ11" s="459"/>
      <c r="DR11" s="459"/>
      <c r="DS11" s="459"/>
      <c r="DT11" s="459"/>
      <c r="DU11" s="459"/>
      <c r="DV11" s="459"/>
      <c r="DW11" s="459"/>
      <c r="DX11" s="459"/>
      <c r="DY11" s="459"/>
      <c r="DZ11" s="459"/>
      <c r="EA11" s="459"/>
      <c r="EB11" s="459"/>
      <c r="EC11" s="459"/>
      <c r="ED11" s="459"/>
      <c r="EE11" s="459"/>
      <c r="EF11" s="459"/>
    </row>
    <row r="12" spans="1:136" ht="21" customHeight="1" x14ac:dyDescent="0.15">
      <c r="A12" s="516"/>
      <c r="B12" s="418" t="s">
        <v>426</v>
      </c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20"/>
      <c r="Y12" s="421">
        <v>0</v>
      </c>
      <c r="Z12" s="422">
        <v>1</v>
      </c>
      <c r="AA12" s="123">
        <f>SUM(AB12:AC12)</f>
        <v>0</v>
      </c>
      <c r="AB12" s="322">
        <v>0</v>
      </c>
      <c r="AC12" s="322">
        <v>0</v>
      </c>
      <c r="AD12" s="123">
        <f>SUM(AE12:AI12)</f>
        <v>0</v>
      </c>
      <c r="AE12" s="322">
        <v>0</v>
      </c>
      <c r="AF12" s="322">
        <v>0</v>
      </c>
      <c r="AG12" s="322">
        <v>0</v>
      </c>
      <c r="AH12" s="322">
        <v>0</v>
      </c>
      <c r="AI12" s="322">
        <v>0</v>
      </c>
      <c r="AJ12" s="83">
        <v>0</v>
      </c>
      <c r="AK12" s="459"/>
      <c r="AL12" s="459"/>
      <c r="AM12" s="459"/>
      <c r="AN12" s="459"/>
      <c r="AO12" s="550"/>
      <c r="AP12" s="459"/>
      <c r="AQ12" s="459"/>
      <c r="AR12" s="459"/>
      <c r="AS12" s="459"/>
      <c r="AT12" s="459"/>
      <c r="AU12" s="459"/>
      <c r="AV12" s="459"/>
      <c r="AW12" s="459"/>
      <c r="AX12" s="459"/>
      <c r="AY12" s="459"/>
      <c r="AZ12" s="459"/>
      <c r="BA12" s="459"/>
      <c r="BB12" s="459"/>
      <c r="BC12" s="459"/>
      <c r="BD12" s="459"/>
      <c r="BE12" s="459"/>
      <c r="BF12" s="459"/>
      <c r="BG12" s="459"/>
      <c r="BH12" s="459"/>
      <c r="BI12" s="459"/>
      <c r="BJ12" s="459"/>
      <c r="BK12" s="459"/>
      <c r="BL12" s="459"/>
      <c r="BM12" s="459"/>
      <c r="BN12" s="459"/>
      <c r="BO12" s="459"/>
      <c r="BP12" s="459"/>
      <c r="BQ12" s="459"/>
      <c r="BR12" s="459"/>
      <c r="BS12" s="459"/>
      <c r="BT12" s="459"/>
      <c r="BU12" s="459"/>
      <c r="BV12" s="459"/>
      <c r="BW12" s="459"/>
      <c r="BX12" s="459"/>
      <c r="BY12" s="459"/>
      <c r="BZ12" s="459"/>
      <c r="CA12" s="459"/>
      <c r="CB12" s="459"/>
      <c r="CC12" s="459"/>
      <c r="CD12" s="459"/>
      <c r="CE12" s="459"/>
      <c r="CF12" s="459"/>
      <c r="CG12" s="459"/>
      <c r="CH12" s="459"/>
      <c r="CI12" s="459"/>
      <c r="CJ12" s="459"/>
      <c r="CK12" s="459"/>
      <c r="CL12" s="459"/>
      <c r="CM12" s="459"/>
      <c r="CN12" s="459"/>
      <c r="CO12" s="459"/>
      <c r="CP12" s="459"/>
      <c r="CQ12" s="459"/>
      <c r="CR12" s="459"/>
      <c r="CS12" s="459"/>
      <c r="CT12" s="459"/>
      <c r="CU12" s="459"/>
      <c r="CV12" s="459"/>
      <c r="CW12" s="459"/>
      <c r="CX12" s="459"/>
      <c r="CY12" s="459"/>
      <c r="CZ12" s="459"/>
      <c r="DA12" s="459"/>
      <c r="DB12" s="459"/>
      <c r="DC12" s="459"/>
      <c r="DD12" s="459"/>
      <c r="DE12" s="459"/>
      <c r="DF12" s="459"/>
      <c r="DG12" s="459"/>
      <c r="DH12" s="459"/>
      <c r="DI12" s="459"/>
      <c r="DJ12" s="459"/>
      <c r="DK12" s="459"/>
      <c r="DL12" s="459"/>
      <c r="DM12" s="459"/>
      <c r="DN12" s="459"/>
      <c r="DO12" s="459"/>
      <c r="DP12" s="459"/>
      <c r="DQ12" s="459"/>
      <c r="DR12" s="459"/>
      <c r="DS12" s="459"/>
      <c r="DT12" s="459"/>
      <c r="DU12" s="459"/>
      <c r="DV12" s="459"/>
      <c r="DW12" s="459"/>
      <c r="DX12" s="459"/>
      <c r="DY12" s="459"/>
      <c r="DZ12" s="459"/>
      <c r="EA12" s="459"/>
      <c r="EB12" s="459"/>
      <c r="EC12" s="459"/>
      <c r="ED12" s="459"/>
      <c r="EE12" s="459"/>
      <c r="EF12" s="459"/>
    </row>
    <row r="13" spans="1:136" ht="21" customHeight="1" x14ac:dyDescent="0.15">
      <c r="A13" s="516"/>
      <c r="B13" s="418" t="s">
        <v>328</v>
      </c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20"/>
      <c r="Y13" s="423">
        <v>0</v>
      </c>
      <c r="Z13" s="424">
        <v>2</v>
      </c>
      <c r="AA13" s="124">
        <f t="shared" ref="AA13:AA31" si="0">SUM(AB13:AC13)</f>
        <v>0</v>
      </c>
      <c r="AB13" s="236">
        <v>0</v>
      </c>
      <c r="AC13" s="236">
        <v>0</v>
      </c>
      <c r="AD13" s="124">
        <f t="shared" ref="AD13:AD31" si="1">SUM(AE13:AI13)</f>
        <v>0</v>
      </c>
      <c r="AE13" s="236">
        <v>0</v>
      </c>
      <c r="AF13" s="236">
        <v>0</v>
      </c>
      <c r="AG13" s="236">
        <v>0</v>
      </c>
      <c r="AH13" s="236">
        <v>0</v>
      </c>
      <c r="AI13" s="236">
        <v>0</v>
      </c>
      <c r="AJ13" s="326">
        <v>0</v>
      </c>
      <c r="AK13" s="459"/>
      <c r="AL13" s="459"/>
      <c r="AM13" s="459"/>
      <c r="AN13" s="459"/>
      <c r="AO13" s="550"/>
      <c r="AP13" s="459"/>
      <c r="AQ13" s="459"/>
      <c r="AR13" s="459"/>
      <c r="AS13" s="459"/>
      <c r="AT13" s="459"/>
      <c r="AU13" s="459"/>
      <c r="AV13" s="459"/>
      <c r="AW13" s="459"/>
      <c r="AX13" s="459"/>
      <c r="AY13" s="459"/>
      <c r="AZ13" s="459"/>
      <c r="BA13" s="459"/>
      <c r="BB13" s="459"/>
      <c r="BC13" s="459"/>
      <c r="BD13" s="459"/>
      <c r="BE13" s="459"/>
      <c r="BF13" s="459"/>
      <c r="BG13" s="459"/>
      <c r="BH13" s="459"/>
      <c r="BI13" s="459"/>
      <c r="BJ13" s="459"/>
      <c r="BK13" s="459"/>
      <c r="BL13" s="459"/>
      <c r="BM13" s="459"/>
      <c r="BN13" s="459"/>
      <c r="BO13" s="459"/>
      <c r="BP13" s="459"/>
      <c r="BQ13" s="459"/>
      <c r="BR13" s="459"/>
      <c r="BS13" s="459"/>
      <c r="BT13" s="459"/>
      <c r="BU13" s="459"/>
      <c r="BV13" s="459"/>
      <c r="BW13" s="459"/>
      <c r="BX13" s="459"/>
      <c r="BY13" s="459"/>
      <c r="BZ13" s="459"/>
      <c r="CA13" s="459"/>
      <c r="CB13" s="459"/>
      <c r="CC13" s="459"/>
      <c r="CD13" s="459"/>
      <c r="CE13" s="459"/>
      <c r="CF13" s="459"/>
      <c r="CG13" s="459"/>
      <c r="CH13" s="459"/>
      <c r="CI13" s="459"/>
      <c r="CJ13" s="459"/>
      <c r="CK13" s="459"/>
      <c r="CL13" s="459"/>
      <c r="CM13" s="459"/>
      <c r="CN13" s="459"/>
      <c r="CO13" s="459"/>
      <c r="CP13" s="459"/>
      <c r="CQ13" s="459"/>
      <c r="CR13" s="459"/>
      <c r="CS13" s="459"/>
      <c r="CT13" s="459"/>
      <c r="CU13" s="459"/>
      <c r="CV13" s="459"/>
      <c r="CW13" s="459"/>
      <c r="CX13" s="459"/>
      <c r="CY13" s="459"/>
      <c r="CZ13" s="459"/>
      <c r="DA13" s="459"/>
      <c r="DB13" s="459"/>
      <c r="DC13" s="459"/>
      <c r="DD13" s="459"/>
      <c r="DE13" s="459"/>
      <c r="DF13" s="459"/>
      <c r="DG13" s="459"/>
      <c r="DH13" s="459"/>
      <c r="DI13" s="459"/>
      <c r="DJ13" s="459"/>
      <c r="DK13" s="459"/>
      <c r="DL13" s="459"/>
      <c r="DM13" s="459"/>
      <c r="DN13" s="459"/>
      <c r="DO13" s="459"/>
      <c r="DP13" s="459"/>
      <c r="DQ13" s="459"/>
      <c r="DR13" s="459"/>
      <c r="DS13" s="459"/>
      <c r="DT13" s="459"/>
      <c r="DU13" s="459"/>
      <c r="DV13" s="459"/>
      <c r="DW13" s="459"/>
      <c r="DX13" s="459"/>
      <c r="DY13" s="459"/>
      <c r="DZ13" s="459"/>
      <c r="EA13" s="459"/>
      <c r="EB13" s="459"/>
      <c r="EC13" s="459"/>
      <c r="ED13" s="459"/>
      <c r="EE13" s="459"/>
      <c r="EF13" s="459"/>
    </row>
    <row r="14" spans="1:136" ht="21" customHeight="1" x14ac:dyDescent="0.15">
      <c r="A14" s="516"/>
      <c r="B14" s="418" t="s">
        <v>427</v>
      </c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20"/>
      <c r="Y14" s="423">
        <v>0</v>
      </c>
      <c r="Z14" s="424">
        <v>3</v>
      </c>
      <c r="AA14" s="124">
        <f t="shared" si="0"/>
        <v>0</v>
      </c>
      <c r="AB14" s="236">
        <v>0</v>
      </c>
      <c r="AC14" s="236">
        <v>0</v>
      </c>
      <c r="AD14" s="124">
        <f t="shared" si="1"/>
        <v>0</v>
      </c>
      <c r="AE14" s="236">
        <v>0</v>
      </c>
      <c r="AF14" s="236">
        <v>0</v>
      </c>
      <c r="AG14" s="236">
        <v>0</v>
      </c>
      <c r="AH14" s="236">
        <v>0</v>
      </c>
      <c r="AI14" s="236">
        <v>0</v>
      </c>
      <c r="AJ14" s="326">
        <v>0</v>
      </c>
      <c r="AK14" s="459"/>
      <c r="AL14" s="459"/>
      <c r="AM14" s="459"/>
      <c r="AN14" s="459"/>
      <c r="AO14" s="550"/>
      <c r="AP14" s="459"/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  <c r="BD14" s="459"/>
      <c r="BE14" s="459"/>
      <c r="BF14" s="459"/>
      <c r="BG14" s="459"/>
      <c r="BH14" s="459"/>
      <c r="BI14" s="459"/>
      <c r="BJ14" s="459"/>
      <c r="BK14" s="459"/>
      <c r="BL14" s="459"/>
      <c r="BM14" s="459"/>
      <c r="BN14" s="459"/>
      <c r="BO14" s="459"/>
      <c r="BP14" s="459"/>
      <c r="BQ14" s="459"/>
      <c r="BR14" s="459"/>
      <c r="BS14" s="459"/>
      <c r="BT14" s="459"/>
      <c r="BU14" s="459"/>
      <c r="BV14" s="459"/>
      <c r="BW14" s="459"/>
      <c r="BX14" s="459"/>
      <c r="BY14" s="459"/>
      <c r="BZ14" s="459"/>
      <c r="CA14" s="459"/>
      <c r="CB14" s="459"/>
      <c r="CC14" s="459"/>
      <c r="CD14" s="459"/>
      <c r="CE14" s="459"/>
      <c r="CF14" s="459"/>
      <c r="CG14" s="459"/>
      <c r="CH14" s="459"/>
      <c r="CI14" s="459"/>
      <c r="CJ14" s="459"/>
      <c r="CK14" s="459"/>
      <c r="CL14" s="459"/>
      <c r="CM14" s="459"/>
      <c r="CN14" s="459"/>
      <c r="CO14" s="459"/>
      <c r="CP14" s="459"/>
      <c r="CQ14" s="459"/>
      <c r="CR14" s="459"/>
      <c r="CS14" s="459"/>
      <c r="CT14" s="459"/>
      <c r="CU14" s="459"/>
      <c r="CV14" s="459"/>
      <c r="CW14" s="459"/>
      <c r="CX14" s="459"/>
      <c r="CY14" s="459"/>
      <c r="CZ14" s="459"/>
      <c r="DA14" s="459"/>
      <c r="DB14" s="459"/>
      <c r="DC14" s="459"/>
      <c r="DD14" s="459"/>
      <c r="DE14" s="459"/>
      <c r="DF14" s="459"/>
      <c r="DG14" s="459"/>
      <c r="DH14" s="459"/>
      <c r="DI14" s="459"/>
      <c r="DJ14" s="459"/>
      <c r="DK14" s="459"/>
      <c r="DL14" s="459"/>
      <c r="DM14" s="459"/>
      <c r="DN14" s="459"/>
      <c r="DO14" s="459"/>
      <c r="DP14" s="459"/>
      <c r="DQ14" s="459"/>
      <c r="DR14" s="459"/>
      <c r="DS14" s="459"/>
      <c r="DT14" s="459"/>
      <c r="DU14" s="459"/>
      <c r="DV14" s="459"/>
      <c r="DW14" s="459"/>
      <c r="DX14" s="459"/>
      <c r="DY14" s="459"/>
      <c r="DZ14" s="459"/>
      <c r="EA14" s="459"/>
      <c r="EB14" s="459"/>
      <c r="EC14" s="459"/>
      <c r="ED14" s="459"/>
      <c r="EE14" s="459"/>
      <c r="EF14" s="459"/>
    </row>
    <row r="15" spans="1:136" ht="21" customHeight="1" x14ac:dyDescent="0.15">
      <c r="A15" s="516"/>
      <c r="B15" s="418" t="s">
        <v>428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20"/>
      <c r="Y15" s="423">
        <v>0</v>
      </c>
      <c r="Z15" s="424">
        <v>4</v>
      </c>
      <c r="AA15" s="124">
        <f t="shared" si="0"/>
        <v>0</v>
      </c>
      <c r="AB15" s="236">
        <v>0</v>
      </c>
      <c r="AC15" s="236">
        <v>0</v>
      </c>
      <c r="AD15" s="124">
        <f t="shared" si="1"/>
        <v>0</v>
      </c>
      <c r="AE15" s="236">
        <v>0</v>
      </c>
      <c r="AF15" s="236">
        <v>0</v>
      </c>
      <c r="AG15" s="236">
        <v>0</v>
      </c>
      <c r="AH15" s="236">
        <v>0</v>
      </c>
      <c r="AI15" s="236">
        <v>0</v>
      </c>
      <c r="AJ15" s="326">
        <v>0</v>
      </c>
      <c r="AK15" s="459"/>
      <c r="AL15" s="459"/>
      <c r="AM15" s="459"/>
      <c r="AN15" s="459"/>
      <c r="AO15" s="550"/>
      <c r="AP15" s="459"/>
      <c r="AQ15" s="459"/>
      <c r="AR15" s="459"/>
      <c r="AS15" s="459"/>
      <c r="AT15" s="459"/>
      <c r="AU15" s="459"/>
      <c r="AV15" s="459"/>
      <c r="AW15" s="459"/>
      <c r="AX15" s="459"/>
      <c r="AY15" s="459"/>
      <c r="AZ15" s="459"/>
      <c r="BA15" s="459"/>
      <c r="BB15" s="459"/>
      <c r="BC15" s="459"/>
      <c r="BD15" s="459"/>
      <c r="BE15" s="459"/>
      <c r="BF15" s="459"/>
      <c r="BG15" s="459"/>
      <c r="BH15" s="459"/>
      <c r="BI15" s="459"/>
      <c r="BJ15" s="459"/>
      <c r="BK15" s="459"/>
      <c r="BL15" s="459"/>
      <c r="BM15" s="459"/>
      <c r="BN15" s="459"/>
      <c r="BO15" s="459"/>
      <c r="BP15" s="459"/>
      <c r="BQ15" s="459"/>
      <c r="BR15" s="459"/>
      <c r="BS15" s="459"/>
      <c r="BT15" s="459"/>
      <c r="BU15" s="459"/>
      <c r="BV15" s="459"/>
      <c r="BW15" s="459"/>
      <c r="BX15" s="459"/>
      <c r="BY15" s="459"/>
      <c r="BZ15" s="459"/>
      <c r="CA15" s="459"/>
      <c r="CB15" s="459"/>
      <c r="CC15" s="459"/>
      <c r="CD15" s="459"/>
      <c r="CE15" s="459"/>
      <c r="CF15" s="459"/>
      <c r="CG15" s="459"/>
      <c r="CH15" s="459"/>
      <c r="CI15" s="459"/>
      <c r="CJ15" s="459"/>
      <c r="CK15" s="459"/>
      <c r="CL15" s="459"/>
      <c r="CM15" s="459"/>
      <c r="CN15" s="459"/>
      <c r="CO15" s="459"/>
      <c r="CP15" s="459"/>
      <c r="CQ15" s="459"/>
      <c r="CR15" s="459"/>
      <c r="CS15" s="459"/>
      <c r="CT15" s="459"/>
      <c r="CU15" s="459"/>
      <c r="CV15" s="459"/>
      <c r="CW15" s="459"/>
      <c r="CX15" s="459"/>
      <c r="CY15" s="459"/>
      <c r="CZ15" s="459"/>
      <c r="DA15" s="459"/>
      <c r="DB15" s="459"/>
      <c r="DC15" s="459"/>
      <c r="DD15" s="459"/>
      <c r="DE15" s="459"/>
      <c r="DF15" s="459"/>
      <c r="DG15" s="459"/>
      <c r="DH15" s="459"/>
      <c r="DI15" s="459"/>
      <c r="DJ15" s="459"/>
      <c r="DK15" s="459"/>
      <c r="DL15" s="459"/>
      <c r="DM15" s="459"/>
      <c r="DN15" s="459"/>
      <c r="DO15" s="459"/>
      <c r="DP15" s="459"/>
      <c r="DQ15" s="459"/>
      <c r="DR15" s="459"/>
      <c r="DS15" s="459"/>
      <c r="DT15" s="459"/>
      <c r="DU15" s="459"/>
      <c r="DV15" s="459"/>
      <c r="DW15" s="459"/>
      <c r="DX15" s="459"/>
      <c r="DY15" s="459"/>
      <c r="DZ15" s="459"/>
      <c r="EA15" s="459"/>
      <c r="EB15" s="459"/>
      <c r="EC15" s="459"/>
      <c r="ED15" s="459"/>
      <c r="EE15" s="459"/>
      <c r="EF15" s="459"/>
    </row>
    <row r="16" spans="1:136" ht="21" customHeight="1" thickBot="1" x14ac:dyDescent="0.2">
      <c r="A16" s="516"/>
      <c r="B16" s="418" t="s">
        <v>429</v>
      </c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20"/>
      <c r="Y16" s="425">
        <v>0</v>
      </c>
      <c r="Z16" s="426">
        <v>5</v>
      </c>
      <c r="AA16" s="346">
        <f t="shared" si="0"/>
        <v>0</v>
      </c>
      <c r="AB16" s="558">
        <v>0</v>
      </c>
      <c r="AC16" s="558">
        <v>0</v>
      </c>
      <c r="AD16" s="346">
        <f t="shared" si="1"/>
        <v>0</v>
      </c>
      <c r="AE16" s="558">
        <v>0</v>
      </c>
      <c r="AF16" s="558">
        <v>0</v>
      </c>
      <c r="AG16" s="558">
        <v>0</v>
      </c>
      <c r="AH16" s="558">
        <v>0</v>
      </c>
      <c r="AI16" s="558">
        <v>0</v>
      </c>
      <c r="AJ16" s="559">
        <v>0</v>
      </c>
      <c r="AK16" s="459"/>
      <c r="AL16" s="459"/>
      <c r="AM16" s="459"/>
      <c r="AN16" s="459"/>
      <c r="AO16" s="550"/>
      <c r="AP16" s="459"/>
      <c r="AQ16" s="459"/>
      <c r="AR16" s="459"/>
      <c r="AS16" s="459"/>
      <c r="AT16" s="459"/>
      <c r="AU16" s="459"/>
      <c r="AV16" s="459"/>
      <c r="AW16" s="459"/>
      <c r="AX16" s="459"/>
      <c r="AY16" s="459"/>
      <c r="AZ16" s="459"/>
      <c r="BA16" s="459"/>
      <c r="BB16" s="459"/>
      <c r="BC16" s="459"/>
      <c r="BD16" s="459"/>
      <c r="BE16" s="459"/>
      <c r="BF16" s="459"/>
      <c r="BG16" s="459"/>
      <c r="BH16" s="459"/>
      <c r="BI16" s="459"/>
      <c r="BJ16" s="459"/>
      <c r="BK16" s="459"/>
      <c r="BL16" s="459"/>
      <c r="BM16" s="459"/>
      <c r="BN16" s="459"/>
      <c r="BO16" s="459"/>
      <c r="BP16" s="459"/>
      <c r="BQ16" s="459"/>
      <c r="BR16" s="459"/>
      <c r="BS16" s="459"/>
      <c r="BT16" s="459"/>
      <c r="BU16" s="459"/>
      <c r="BV16" s="459"/>
      <c r="BW16" s="459"/>
      <c r="BX16" s="459"/>
      <c r="BY16" s="459"/>
      <c r="BZ16" s="459"/>
      <c r="CA16" s="459"/>
      <c r="CB16" s="459"/>
      <c r="CC16" s="459"/>
      <c r="CD16" s="459"/>
      <c r="CE16" s="459"/>
      <c r="CF16" s="459"/>
      <c r="CG16" s="459"/>
      <c r="CH16" s="459"/>
      <c r="CI16" s="459"/>
      <c r="CJ16" s="459"/>
      <c r="CK16" s="459"/>
      <c r="CL16" s="459"/>
      <c r="CM16" s="459"/>
      <c r="CN16" s="459"/>
      <c r="CO16" s="459"/>
      <c r="CP16" s="459"/>
      <c r="CQ16" s="459"/>
      <c r="CR16" s="459"/>
      <c r="CS16" s="459"/>
      <c r="CT16" s="459"/>
      <c r="CU16" s="459"/>
      <c r="CV16" s="459"/>
      <c r="CW16" s="459"/>
      <c r="CX16" s="459"/>
      <c r="CY16" s="459"/>
      <c r="CZ16" s="459"/>
      <c r="DA16" s="459"/>
      <c r="DB16" s="459"/>
      <c r="DC16" s="459"/>
      <c r="DD16" s="459"/>
      <c r="DE16" s="459"/>
      <c r="DF16" s="459"/>
      <c r="DG16" s="459"/>
      <c r="DH16" s="459"/>
      <c r="DI16" s="459"/>
      <c r="DJ16" s="459"/>
      <c r="DK16" s="459"/>
      <c r="DL16" s="459"/>
      <c r="DM16" s="459"/>
      <c r="DN16" s="459"/>
      <c r="DO16" s="459"/>
      <c r="DP16" s="459"/>
      <c r="DQ16" s="459"/>
      <c r="DR16" s="459"/>
      <c r="DS16" s="459"/>
      <c r="DT16" s="459"/>
      <c r="DU16" s="459"/>
      <c r="DV16" s="459"/>
      <c r="DW16" s="459"/>
      <c r="DX16" s="459"/>
      <c r="DY16" s="459"/>
      <c r="DZ16" s="459"/>
      <c r="EA16" s="459"/>
      <c r="EB16" s="459"/>
      <c r="EC16" s="459"/>
      <c r="ED16" s="459"/>
      <c r="EE16" s="459"/>
      <c r="EF16" s="459"/>
    </row>
    <row r="17" spans="1:136" ht="21" customHeight="1" x14ac:dyDescent="0.15">
      <c r="A17" s="516"/>
      <c r="B17" s="418" t="s">
        <v>430</v>
      </c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20"/>
      <c r="Y17" s="421">
        <v>0</v>
      </c>
      <c r="Z17" s="422">
        <v>6</v>
      </c>
      <c r="AA17" s="123">
        <f t="shared" si="0"/>
        <v>0</v>
      </c>
      <c r="AB17" s="123">
        <f>SUM(AB18:AB22)</f>
        <v>0</v>
      </c>
      <c r="AC17" s="123">
        <f>SUM(AC18:AC22)</f>
        <v>0</v>
      </c>
      <c r="AD17" s="123">
        <f t="shared" si="1"/>
        <v>0</v>
      </c>
      <c r="AE17" s="123">
        <f t="shared" ref="AE17:AJ17" si="2">SUM(AE18:AE22)</f>
        <v>0</v>
      </c>
      <c r="AF17" s="123">
        <f t="shared" si="2"/>
        <v>0</v>
      </c>
      <c r="AG17" s="123">
        <f t="shared" si="2"/>
        <v>0</v>
      </c>
      <c r="AH17" s="123">
        <f t="shared" si="2"/>
        <v>0</v>
      </c>
      <c r="AI17" s="123">
        <f t="shared" si="2"/>
        <v>0</v>
      </c>
      <c r="AJ17" s="89">
        <f t="shared" si="2"/>
        <v>171</v>
      </c>
      <c r="AK17" s="459"/>
      <c r="AL17" s="459"/>
      <c r="AM17" s="459"/>
      <c r="AN17" s="459"/>
      <c r="AO17" s="550"/>
      <c r="AP17" s="459"/>
      <c r="AQ17" s="459"/>
      <c r="AR17" s="459"/>
      <c r="AS17" s="459"/>
      <c r="AT17" s="459"/>
      <c r="AU17" s="459"/>
      <c r="AV17" s="459"/>
      <c r="AW17" s="459"/>
      <c r="AX17" s="459"/>
      <c r="AY17" s="459"/>
      <c r="AZ17" s="459"/>
      <c r="BA17" s="459"/>
      <c r="BB17" s="459"/>
      <c r="BC17" s="459"/>
      <c r="BD17" s="459"/>
      <c r="BE17" s="459"/>
      <c r="BF17" s="459"/>
      <c r="BG17" s="459"/>
      <c r="BH17" s="459"/>
      <c r="BI17" s="459"/>
      <c r="BJ17" s="459"/>
      <c r="BK17" s="459"/>
      <c r="BL17" s="459"/>
      <c r="BM17" s="459"/>
      <c r="BN17" s="459"/>
      <c r="BO17" s="459"/>
      <c r="BP17" s="459"/>
      <c r="BQ17" s="459"/>
      <c r="BR17" s="459"/>
      <c r="BS17" s="459"/>
      <c r="BT17" s="459"/>
      <c r="BU17" s="459"/>
      <c r="BV17" s="459"/>
      <c r="BW17" s="459"/>
      <c r="BX17" s="459"/>
      <c r="BY17" s="459"/>
      <c r="BZ17" s="459"/>
      <c r="CA17" s="459"/>
      <c r="CB17" s="459"/>
      <c r="CC17" s="459"/>
      <c r="CD17" s="459"/>
      <c r="CE17" s="459"/>
      <c r="CF17" s="459"/>
      <c r="CG17" s="459"/>
      <c r="CH17" s="459"/>
      <c r="CI17" s="459"/>
      <c r="CJ17" s="459"/>
      <c r="CK17" s="459"/>
      <c r="CL17" s="459"/>
      <c r="CM17" s="459"/>
      <c r="CN17" s="459"/>
      <c r="CO17" s="459"/>
      <c r="CP17" s="459"/>
      <c r="CQ17" s="459"/>
      <c r="CR17" s="459"/>
      <c r="CS17" s="459"/>
      <c r="CT17" s="459"/>
      <c r="CU17" s="459"/>
      <c r="CV17" s="459"/>
      <c r="CW17" s="459"/>
      <c r="CX17" s="459"/>
      <c r="CY17" s="459"/>
      <c r="CZ17" s="459"/>
      <c r="DA17" s="459"/>
      <c r="DB17" s="459"/>
      <c r="DC17" s="459"/>
      <c r="DD17" s="459"/>
      <c r="DE17" s="459"/>
      <c r="DF17" s="459"/>
      <c r="DG17" s="459"/>
      <c r="DH17" s="459"/>
      <c r="DI17" s="459"/>
      <c r="DJ17" s="459"/>
      <c r="DK17" s="459"/>
      <c r="DL17" s="459"/>
      <c r="DM17" s="459"/>
      <c r="DN17" s="459"/>
      <c r="DO17" s="459"/>
      <c r="DP17" s="459"/>
      <c r="DQ17" s="459"/>
      <c r="DR17" s="459"/>
      <c r="DS17" s="459"/>
      <c r="DT17" s="459"/>
      <c r="DU17" s="459"/>
      <c r="DV17" s="459"/>
      <c r="DW17" s="459"/>
      <c r="DX17" s="459"/>
      <c r="DY17" s="459"/>
      <c r="DZ17" s="459"/>
      <c r="EA17" s="459"/>
      <c r="EB17" s="459"/>
      <c r="EC17" s="459"/>
      <c r="ED17" s="459"/>
      <c r="EE17" s="459"/>
      <c r="EF17" s="459"/>
    </row>
    <row r="18" spans="1:136" ht="21" customHeight="1" x14ac:dyDescent="0.15">
      <c r="A18" s="516"/>
      <c r="B18" s="418" t="s">
        <v>333</v>
      </c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20"/>
      <c r="Y18" s="423">
        <v>0</v>
      </c>
      <c r="Z18" s="424">
        <v>7</v>
      </c>
      <c r="AA18" s="124">
        <f t="shared" si="0"/>
        <v>0</v>
      </c>
      <c r="AB18" s="236">
        <v>0</v>
      </c>
      <c r="AC18" s="236">
        <v>0</v>
      </c>
      <c r="AD18" s="124">
        <f t="shared" si="1"/>
        <v>0</v>
      </c>
      <c r="AE18" s="236">
        <v>0</v>
      </c>
      <c r="AF18" s="236">
        <v>0</v>
      </c>
      <c r="AG18" s="236">
        <v>0</v>
      </c>
      <c r="AH18" s="236">
        <v>0</v>
      </c>
      <c r="AI18" s="236">
        <v>0</v>
      </c>
      <c r="AJ18" s="326">
        <v>0</v>
      </c>
      <c r="AK18" s="459"/>
      <c r="AL18" s="459"/>
      <c r="AM18" s="459"/>
      <c r="AN18" s="459"/>
      <c r="AO18" s="550"/>
      <c r="AP18" s="459"/>
      <c r="AQ18" s="459"/>
      <c r="AR18" s="459"/>
      <c r="AS18" s="459"/>
      <c r="AT18" s="459"/>
      <c r="AU18" s="459"/>
      <c r="AV18" s="459"/>
      <c r="AW18" s="459"/>
      <c r="AX18" s="459"/>
      <c r="AY18" s="459"/>
      <c r="AZ18" s="459"/>
      <c r="BA18" s="459"/>
      <c r="BB18" s="459"/>
      <c r="BC18" s="459"/>
      <c r="BD18" s="459"/>
      <c r="BE18" s="459"/>
      <c r="BF18" s="459"/>
      <c r="BG18" s="459"/>
      <c r="BH18" s="459"/>
      <c r="BI18" s="459"/>
      <c r="BJ18" s="459"/>
      <c r="BK18" s="459"/>
      <c r="BL18" s="459"/>
      <c r="BM18" s="459"/>
      <c r="BN18" s="459"/>
      <c r="BO18" s="459"/>
      <c r="BP18" s="459"/>
      <c r="BQ18" s="459"/>
      <c r="BR18" s="459"/>
      <c r="BS18" s="459"/>
      <c r="BT18" s="459"/>
      <c r="BU18" s="459"/>
      <c r="BV18" s="459"/>
      <c r="BW18" s="459"/>
      <c r="BX18" s="459"/>
      <c r="BY18" s="459"/>
      <c r="BZ18" s="459"/>
      <c r="CA18" s="459"/>
      <c r="CB18" s="459"/>
      <c r="CC18" s="459"/>
      <c r="CD18" s="459"/>
      <c r="CE18" s="459"/>
      <c r="CF18" s="459"/>
      <c r="CG18" s="459"/>
      <c r="CH18" s="459"/>
      <c r="CI18" s="459"/>
      <c r="CJ18" s="459"/>
      <c r="CK18" s="459"/>
      <c r="CL18" s="459"/>
      <c r="CM18" s="459"/>
      <c r="CN18" s="459"/>
      <c r="CO18" s="459"/>
      <c r="CP18" s="459"/>
      <c r="CQ18" s="459"/>
      <c r="CR18" s="459"/>
      <c r="CS18" s="459"/>
      <c r="CT18" s="459"/>
      <c r="CU18" s="459"/>
      <c r="CV18" s="459"/>
      <c r="CW18" s="459"/>
      <c r="CX18" s="459"/>
      <c r="CY18" s="459"/>
      <c r="CZ18" s="459"/>
      <c r="DA18" s="459"/>
      <c r="DB18" s="459"/>
      <c r="DC18" s="459"/>
      <c r="DD18" s="459"/>
      <c r="DE18" s="459"/>
      <c r="DF18" s="459"/>
      <c r="DG18" s="459"/>
      <c r="DH18" s="459"/>
      <c r="DI18" s="459"/>
      <c r="DJ18" s="459"/>
      <c r="DK18" s="459"/>
      <c r="DL18" s="459"/>
      <c r="DM18" s="459"/>
      <c r="DN18" s="459"/>
      <c r="DO18" s="459"/>
      <c r="DP18" s="459"/>
      <c r="DQ18" s="459"/>
      <c r="DR18" s="459"/>
      <c r="DS18" s="459"/>
      <c r="DT18" s="459"/>
      <c r="DU18" s="459"/>
      <c r="DV18" s="459"/>
      <c r="DW18" s="459"/>
      <c r="DX18" s="459"/>
      <c r="DY18" s="459"/>
      <c r="DZ18" s="459"/>
      <c r="EA18" s="459"/>
      <c r="EB18" s="459"/>
      <c r="EC18" s="459"/>
      <c r="ED18" s="459"/>
      <c r="EE18" s="459"/>
      <c r="EF18" s="459"/>
    </row>
    <row r="19" spans="1:136" ht="21" customHeight="1" x14ac:dyDescent="0.15">
      <c r="A19" s="516"/>
      <c r="B19" s="418" t="s">
        <v>334</v>
      </c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20"/>
      <c r="Y19" s="423">
        <v>0</v>
      </c>
      <c r="Z19" s="424">
        <v>8</v>
      </c>
      <c r="AA19" s="124">
        <f t="shared" si="0"/>
        <v>0</v>
      </c>
      <c r="AB19" s="340">
        <v>0</v>
      </c>
      <c r="AC19" s="236">
        <v>0</v>
      </c>
      <c r="AD19" s="124">
        <f t="shared" si="1"/>
        <v>0</v>
      </c>
      <c r="AE19" s="236">
        <v>0</v>
      </c>
      <c r="AF19" s="236">
        <v>0</v>
      </c>
      <c r="AG19" s="236">
        <v>0</v>
      </c>
      <c r="AH19" s="236">
        <v>0</v>
      </c>
      <c r="AI19" s="236">
        <v>0</v>
      </c>
      <c r="AJ19" s="326">
        <v>0</v>
      </c>
      <c r="AK19" s="459"/>
      <c r="AL19" s="459"/>
      <c r="AM19" s="459"/>
      <c r="AN19" s="459"/>
      <c r="AO19" s="550"/>
      <c r="AP19" s="459"/>
      <c r="AQ19" s="459"/>
      <c r="AR19" s="459"/>
      <c r="AS19" s="459"/>
      <c r="AT19" s="459"/>
      <c r="AU19" s="459"/>
      <c r="AV19" s="459"/>
      <c r="AW19" s="459"/>
      <c r="AX19" s="459"/>
      <c r="AY19" s="459"/>
      <c r="AZ19" s="459"/>
      <c r="BA19" s="459"/>
      <c r="BB19" s="459"/>
      <c r="BC19" s="459"/>
      <c r="BD19" s="459"/>
      <c r="BE19" s="459"/>
      <c r="BF19" s="459"/>
      <c r="BG19" s="459"/>
      <c r="BH19" s="459"/>
      <c r="BI19" s="459"/>
      <c r="BJ19" s="459"/>
      <c r="BK19" s="459"/>
      <c r="BL19" s="459"/>
      <c r="BM19" s="459"/>
      <c r="BN19" s="459"/>
      <c r="BO19" s="459"/>
      <c r="BP19" s="459"/>
      <c r="BQ19" s="459"/>
      <c r="BR19" s="459"/>
      <c r="BS19" s="459"/>
      <c r="BT19" s="459"/>
      <c r="BU19" s="459"/>
      <c r="BV19" s="459"/>
      <c r="BW19" s="459"/>
      <c r="BX19" s="459"/>
      <c r="BY19" s="459"/>
      <c r="BZ19" s="459"/>
      <c r="CA19" s="459"/>
      <c r="CB19" s="459"/>
      <c r="CC19" s="459"/>
      <c r="CD19" s="459"/>
      <c r="CE19" s="459"/>
      <c r="CF19" s="459"/>
      <c r="CG19" s="459"/>
      <c r="CH19" s="459"/>
      <c r="CI19" s="459"/>
      <c r="CJ19" s="459"/>
      <c r="CK19" s="459"/>
      <c r="CL19" s="459"/>
      <c r="CM19" s="459"/>
      <c r="CN19" s="459"/>
      <c r="CO19" s="459"/>
      <c r="CP19" s="459"/>
      <c r="CQ19" s="459"/>
      <c r="CR19" s="459"/>
      <c r="CS19" s="459"/>
      <c r="CT19" s="459"/>
      <c r="CU19" s="459"/>
      <c r="CV19" s="459"/>
      <c r="CW19" s="459"/>
      <c r="CX19" s="459"/>
      <c r="CY19" s="459"/>
      <c r="CZ19" s="459"/>
      <c r="DA19" s="459"/>
      <c r="DB19" s="459"/>
      <c r="DC19" s="459"/>
      <c r="DD19" s="459"/>
      <c r="DE19" s="459"/>
      <c r="DF19" s="459"/>
      <c r="DG19" s="459"/>
      <c r="DH19" s="459"/>
      <c r="DI19" s="459"/>
      <c r="DJ19" s="459"/>
      <c r="DK19" s="459"/>
      <c r="DL19" s="459"/>
      <c r="DM19" s="459"/>
      <c r="DN19" s="459"/>
      <c r="DO19" s="459"/>
      <c r="DP19" s="459"/>
      <c r="DQ19" s="459"/>
      <c r="DR19" s="459"/>
      <c r="DS19" s="459"/>
      <c r="DT19" s="459"/>
      <c r="DU19" s="459"/>
      <c r="DV19" s="459"/>
      <c r="DW19" s="459"/>
      <c r="DX19" s="459"/>
      <c r="DY19" s="459"/>
      <c r="DZ19" s="459"/>
      <c r="EA19" s="459"/>
      <c r="EB19" s="459"/>
      <c r="EC19" s="459"/>
      <c r="ED19" s="459"/>
      <c r="EE19" s="459"/>
      <c r="EF19" s="459"/>
    </row>
    <row r="20" spans="1:136" ht="21" customHeight="1" x14ac:dyDescent="0.15">
      <c r="A20" s="516"/>
      <c r="B20" s="418" t="s">
        <v>335</v>
      </c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20"/>
      <c r="Y20" s="423">
        <v>0</v>
      </c>
      <c r="Z20" s="424">
        <v>9</v>
      </c>
      <c r="AA20" s="124">
        <f t="shared" si="0"/>
        <v>0</v>
      </c>
      <c r="AB20" s="236">
        <v>0</v>
      </c>
      <c r="AC20" s="340">
        <v>0</v>
      </c>
      <c r="AD20" s="124">
        <f t="shared" si="1"/>
        <v>0</v>
      </c>
      <c r="AE20" s="236">
        <v>0</v>
      </c>
      <c r="AF20" s="236">
        <v>0</v>
      </c>
      <c r="AG20" s="236">
        <v>0</v>
      </c>
      <c r="AH20" s="236">
        <v>0</v>
      </c>
      <c r="AI20" s="236">
        <v>0</v>
      </c>
      <c r="AJ20" s="326">
        <v>0</v>
      </c>
      <c r="AK20" s="459"/>
      <c r="AL20" s="459"/>
      <c r="AM20" s="459"/>
      <c r="AN20" s="459"/>
      <c r="AO20" s="550"/>
      <c r="AP20" s="459"/>
      <c r="AQ20" s="459"/>
      <c r="AR20" s="459"/>
      <c r="AS20" s="459"/>
      <c r="AT20" s="459"/>
      <c r="AU20" s="459"/>
      <c r="AV20" s="459"/>
      <c r="AW20" s="459"/>
      <c r="AX20" s="459"/>
      <c r="AY20" s="459"/>
      <c r="AZ20" s="459"/>
      <c r="BA20" s="459"/>
      <c r="BB20" s="459"/>
      <c r="BC20" s="459"/>
      <c r="BD20" s="459"/>
      <c r="BE20" s="459"/>
      <c r="BF20" s="459"/>
      <c r="BG20" s="459"/>
      <c r="BH20" s="459"/>
      <c r="BI20" s="459"/>
      <c r="BJ20" s="459"/>
      <c r="BK20" s="459"/>
      <c r="BL20" s="459"/>
      <c r="BM20" s="459"/>
      <c r="BN20" s="459"/>
      <c r="BO20" s="459"/>
      <c r="BP20" s="459"/>
      <c r="BQ20" s="459"/>
      <c r="BR20" s="459"/>
      <c r="BS20" s="459"/>
      <c r="BT20" s="459"/>
      <c r="BU20" s="459"/>
      <c r="BV20" s="459"/>
      <c r="BW20" s="459"/>
      <c r="BX20" s="459"/>
      <c r="BY20" s="459"/>
      <c r="BZ20" s="459"/>
      <c r="CA20" s="459"/>
      <c r="CB20" s="459"/>
      <c r="CC20" s="459"/>
      <c r="CD20" s="459"/>
      <c r="CE20" s="459"/>
      <c r="CF20" s="459"/>
      <c r="CG20" s="459"/>
      <c r="CH20" s="459"/>
      <c r="CI20" s="459"/>
      <c r="CJ20" s="459"/>
      <c r="CK20" s="459"/>
      <c r="CL20" s="459"/>
      <c r="CM20" s="459"/>
      <c r="CN20" s="459"/>
      <c r="CO20" s="459"/>
      <c r="CP20" s="459"/>
      <c r="CQ20" s="459"/>
      <c r="CR20" s="459"/>
      <c r="CS20" s="459"/>
      <c r="CT20" s="459"/>
      <c r="CU20" s="459"/>
      <c r="CV20" s="459"/>
      <c r="CW20" s="459"/>
      <c r="CX20" s="459"/>
      <c r="CY20" s="459"/>
      <c r="CZ20" s="459"/>
      <c r="DA20" s="459"/>
      <c r="DB20" s="459"/>
      <c r="DC20" s="459"/>
      <c r="DD20" s="459"/>
      <c r="DE20" s="459"/>
      <c r="DF20" s="459"/>
      <c r="DG20" s="459"/>
      <c r="DH20" s="459"/>
      <c r="DI20" s="459"/>
      <c r="DJ20" s="459"/>
      <c r="DK20" s="459"/>
      <c r="DL20" s="459"/>
      <c r="DM20" s="459"/>
      <c r="DN20" s="459"/>
      <c r="DO20" s="459"/>
      <c r="DP20" s="459"/>
      <c r="DQ20" s="459"/>
      <c r="DR20" s="459"/>
      <c r="DS20" s="459"/>
      <c r="DT20" s="459"/>
      <c r="DU20" s="459"/>
      <c r="DV20" s="459"/>
      <c r="DW20" s="459"/>
      <c r="DX20" s="459"/>
      <c r="DY20" s="459"/>
      <c r="DZ20" s="459"/>
      <c r="EA20" s="459"/>
      <c r="EB20" s="459"/>
      <c r="EC20" s="459"/>
      <c r="ED20" s="459"/>
      <c r="EE20" s="459"/>
      <c r="EF20" s="459"/>
    </row>
    <row r="21" spans="1:136" ht="21" customHeight="1" x14ac:dyDescent="0.15">
      <c r="A21" s="516"/>
      <c r="B21" s="418" t="s">
        <v>336</v>
      </c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20"/>
      <c r="Y21" s="423">
        <v>1</v>
      </c>
      <c r="Z21" s="424">
        <v>0</v>
      </c>
      <c r="AA21" s="124">
        <f t="shared" si="0"/>
        <v>0</v>
      </c>
      <c r="AB21" s="340">
        <v>0</v>
      </c>
      <c r="AC21" s="236">
        <v>0</v>
      </c>
      <c r="AD21" s="124">
        <f t="shared" si="1"/>
        <v>0</v>
      </c>
      <c r="AE21" s="236">
        <v>0</v>
      </c>
      <c r="AF21" s="236">
        <v>0</v>
      </c>
      <c r="AG21" s="236">
        <v>0</v>
      </c>
      <c r="AH21" s="236">
        <v>0</v>
      </c>
      <c r="AI21" s="236">
        <v>0</v>
      </c>
      <c r="AJ21" s="326">
        <v>0</v>
      </c>
      <c r="AK21" s="459"/>
      <c r="AL21" s="459"/>
      <c r="AM21" s="459"/>
      <c r="AN21" s="459"/>
      <c r="AO21" s="550"/>
      <c r="AP21" s="459"/>
      <c r="AQ21" s="459"/>
      <c r="AR21" s="459"/>
      <c r="AS21" s="459"/>
      <c r="AT21" s="459"/>
      <c r="AU21" s="459"/>
      <c r="AV21" s="459"/>
      <c r="AW21" s="459"/>
      <c r="AX21" s="459"/>
      <c r="AY21" s="459"/>
      <c r="AZ21" s="459"/>
      <c r="BA21" s="459"/>
      <c r="BB21" s="459"/>
      <c r="BC21" s="459"/>
      <c r="BD21" s="459"/>
      <c r="BE21" s="459"/>
      <c r="BF21" s="459"/>
      <c r="BG21" s="459"/>
      <c r="BH21" s="459"/>
      <c r="BI21" s="459"/>
      <c r="BJ21" s="459"/>
      <c r="BK21" s="459"/>
      <c r="BL21" s="459"/>
      <c r="BM21" s="459"/>
      <c r="BN21" s="459"/>
      <c r="BO21" s="459"/>
      <c r="BP21" s="459"/>
      <c r="BQ21" s="459"/>
      <c r="BR21" s="459"/>
      <c r="BS21" s="459"/>
      <c r="BT21" s="459"/>
      <c r="BU21" s="459"/>
      <c r="BV21" s="459"/>
      <c r="BW21" s="459"/>
      <c r="BX21" s="459"/>
      <c r="BY21" s="459"/>
      <c r="BZ21" s="459"/>
      <c r="CA21" s="459"/>
      <c r="CB21" s="459"/>
      <c r="CC21" s="459"/>
      <c r="CD21" s="459"/>
      <c r="CE21" s="459"/>
      <c r="CF21" s="459"/>
      <c r="CG21" s="459"/>
      <c r="CH21" s="459"/>
      <c r="CI21" s="459"/>
      <c r="CJ21" s="459"/>
      <c r="CK21" s="459"/>
      <c r="CL21" s="459"/>
      <c r="CM21" s="459"/>
      <c r="CN21" s="459"/>
      <c r="CO21" s="459"/>
      <c r="CP21" s="459"/>
      <c r="CQ21" s="459"/>
      <c r="CR21" s="459"/>
      <c r="CS21" s="459"/>
      <c r="CT21" s="459"/>
      <c r="CU21" s="459"/>
      <c r="CV21" s="459"/>
      <c r="CW21" s="459"/>
      <c r="CX21" s="459"/>
      <c r="CY21" s="459"/>
      <c r="CZ21" s="459"/>
      <c r="DA21" s="459"/>
      <c r="DB21" s="459"/>
      <c r="DC21" s="459"/>
      <c r="DD21" s="459"/>
      <c r="DE21" s="459"/>
      <c r="DF21" s="459"/>
      <c r="DG21" s="459"/>
      <c r="DH21" s="459"/>
      <c r="DI21" s="459"/>
      <c r="DJ21" s="459"/>
      <c r="DK21" s="459"/>
      <c r="DL21" s="459"/>
      <c r="DM21" s="459"/>
      <c r="DN21" s="459"/>
      <c r="DO21" s="459"/>
      <c r="DP21" s="459"/>
      <c r="DQ21" s="459"/>
      <c r="DR21" s="459"/>
      <c r="DS21" s="459"/>
      <c r="DT21" s="459"/>
      <c r="DU21" s="459"/>
      <c r="DV21" s="459"/>
      <c r="DW21" s="459"/>
      <c r="DX21" s="459"/>
      <c r="DY21" s="459"/>
      <c r="DZ21" s="459"/>
      <c r="EA21" s="459"/>
      <c r="EB21" s="459"/>
      <c r="EC21" s="459"/>
      <c r="ED21" s="459"/>
      <c r="EE21" s="459"/>
      <c r="EF21" s="459"/>
    </row>
    <row r="22" spans="1:136" ht="21" customHeight="1" thickBot="1" x14ac:dyDescent="0.2">
      <c r="A22" s="516"/>
      <c r="B22" s="418" t="s">
        <v>337</v>
      </c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20"/>
      <c r="Y22" s="425">
        <v>1</v>
      </c>
      <c r="Z22" s="426">
        <v>1</v>
      </c>
      <c r="AA22" s="125">
        <f t="shared" si="0"/>
        <v>0</v>
      </c>
      <c r="AB22" s="433">
        <v>0</v>
      </c>
      <c r="AC22" s="433">
        <v>0</v>
      </c>
      <c r="AD22" s="125">
        <f t="shared" si="1"/>
        <v>0</v>
      </c>
      <c r="AE22" s="433">
        <v>0</v>
      </c>
      <c r="AF22" s="433">
        <v>0</v>
      </c>
      <c r="AG22" s="433">
        <v>0</v>
      </c>
      <c r="AH22" s="433">
        <v>0</v>
      </c>
      <c r="AI22" s="433">
        <v>0</v>
      </c>
      <c r="AJ22" s="434">
        <v>171</v>
      </c>
      <c r="AK22" s="459"/>
      <c r="AL22" s="459"/>
      <c r="AM22" s="459"/>
      <c r="AN22" s="459"/>
      <c r="AO22" s="550"/>
      <c r="AP22" s="459"/>
      <c r="AQ22" s="459"/>
      <c r="AR22" s="459"/>
      <c r="AS22" s="459"/>
      <c r="AT22" s="459"/>
      <c r="AU22" s="459"/>
      <c r="AV22" s="459"/>
      <c r="AW22" s="459"/>
      <c r="AX22" s="459"/>
      <c r="AY22" s="459"/>
      <c r="AZ22" s="459"/>
      <c r="BA22" s="459"/>
      <c r="BB22" s="459"/>
      <c r="BC22" s="459"/>
      <c r="BD22" s="459"/>
      <c r="BE22" s="459"/>
      <c r="BF22" s="459"/>
      <c r="BG22" s="459"/>
      <c r="BH22" s="459"/>
      <c r="BI22" s="459"/>
      <c r="BJ22" s="459"/>
      <c r="BK22" s="459"/>
      <c r="BL22" s="459"/>
      <c r="BM22" s="459"/>
      <c r="BN22" s="459"/>
      <c r="BO22" s="459"/>
      <c r="BP22" s="459"/>
      <c r="BQ22" s="459"/>
      <c r="BR22" s="459"/>
      <c r="BS22" s="459"/>
      <c r="BT22" s="459"/>
      <c r="BU22" s="459"/>
      <c r="BV22" s="459"/>
      <c r="BW22" s="459"/>
      <c r="BX22" s="459"/>
      <c r="BY22" s="459"/>
      <c r="BZ22" s="459"/>
      <c r="CA22" s="459"/>
      <c r="CB22" s="459"/>
      <c r="CC22" s="459"/>
      <c r="CD22" s="459"/>
      <c r="CE22" s="459"/>
      <c r="CF22" s="459"/>
      <c r="CG22" s="459"/>
      <c r="CH22" s="459"/>
      <c r="CI22" s="459"/>
      <c r="CJ22" s="459"/>
      <c r="CK22" s="459"/>
      <c r="CL22" s="459"/>
      <c r="CM22" s="459"/>
      <c r="CN22" s="459"/>
      <c r="CO22" s="459"/>
      <c r="CP22" s="459"/>
      <c r="CQ22" s="459"/>
      <c r="CR22" s="459"/>
      <c r="CS22" s="459"/>
      <c r="CT22" s="459"/>
      <c r="CU22" s="459"/>
      <c r="CV22" s="459"/>
      <c r="CW22" s="459"/>
      <c r="CX22" s="459"/>
      <c r="CY22" s="459"/>
      <c r="CZ22" s="459"/>
      <c r="DA22" s="459"/>
      <c r="DB22" s="459"/>
      <c r="DC22" s="459"/>
      <c r="DD22" s="459"/>
      <c r="DE22" s="459"/>
      <c r="DF22" s="459"/>
      <c r="DG22" s="459"/>
      <c r="DH22" s="459"/>
      <c r="DI22" s="459"/>
      <c r="DJ22" s="459"/>
      <c r="DK22" s="459"/>
      <c r="DL22" s="459"/>
      <c r="DM22" s="459"/>
      <c r="DN22" s="459"/>
      <c r="DO22" s="459"/>
      <c r="DP22" s="459"/>
      <c r="DQ22" s="459"/>
      <c r="DR22" s="459"/>
      <c r="DS22" s="459"/>
      <c r="DT22" s="459"/>
      <c r="DU22" s="459"/>
      <c r="DV22" s="459"/>
      <c r="DW22" s="459"/>
      <c r="DX22" s="459"/>
      <c r="DY22" s="459"/>
      <c r="DZ22" s="459"/>
      <c r="EA22" s="459"/>
      <c r="EB22" s="459"/>
      <c r="EC22" s="459"/>
      <c r="ED22" s="459"/>
      <c r="EE22" s="459"/>
      <c r="EF22" s="459"/>
    </row>
    <row r="23" spans="1:136" ht="21" customHeight="1" x14ac:dyDescent="0.15">
      <c r="A23" s="516"/>
      <c r="B23" s="418" t="s">
        <v>431</v>
      </c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20"/>
      <c r="Y23" s="421">
        <v>1</v>
      </c>
      <c r="Z23" s="422">
        <v>2</v>
      </c>
      <c r="AA23" s="123">
        <f t="shared" si="0"/>
        <v>0</v>
      </c>
      <c r="AB23" s="560">
        <f>SUM(AB24:AB29)</f>
        <v>0</v>
      </c>
      <c r="AC23" s="123">
        <f>SUM(AC24:AC29)</f>
        <v>0</v>
      </c>
      <c r="AD23" s="123">
        <f t="shared" si="1"/>
        <v>0</v>
      </c>
      <c r="AE23" s="123">
        <f t="shared" ref="AE23:AJ23" si="3">SUM(AE24:AE29)</f>
        <v>0</v>
      </c>
      <c r="AF23" s="123">
        <f t="shared" si="3"/>
        <v>0</v>
      </c>
      <c r="AG23" s="123">
        <f t="shared" si="3"/>
        <v>0</v>
      </c>
      <c r="AH23" s="123">
        <f t="shared" si="3"/>
        <v>0</v>
      </c>
      <c r="AI23" s="123">
        <f t="shared" si="3"/>
        <v>0</v>
      </c>
      <c r="AJ23" s="89">
        <f t="shared" si="3"/>
        <v>0</v>
      </c>
      <c r="AK23" s="459"/>
      <c r="AL23" s="459"/>
      <c r="AM23" s="459"/>
      <c r="AN23" s="459"/>
      <c r="AO23" s="550"/>
      <c r="AP23" s="459"/>
      <c r="AQ23" s="459"/>
      <c r="AR23" s="459"/>
      <c r="AS23" s="459"/>
      <c r="AT23" s="459"/>
      <c r="AU23" s="459"/>
      <c r="AV23" s="459"/>
      <c r="AW23" s="459"/>
      <c r="AX23" s="459"/>
      <c r="AY23" s="459"/>
      <c r="AZ23" s="459"/>
      <c r="BA23" s="459"/>
      <c r="BB23" s="459"/>
      <c r="BC23" s="459"/>
      <c r="BD23" s="459"/>
      <c r="BE23" s="459"/>
      <c r="BF23" s="459"/>
      <c r="BG23" s="459"/>
      <c r="BH23" s="459"/>
      <c r="BI23" s="459"/>
      <c r="BJ23" s="459"/>
      <c r="BK23" s="459"/>
      <c r="BL23" s="459"/>
      <c r="BM23" s="459"/>
      <c r="BN23" s="459"/>
      <c r="BO23" s="459"/>
      <c r="BP23" s="459"/>
      <c r="BQ23" s="459"/>
      <c r="BR23" s="459"/>
      <c r="BS23" s="459"/>
      <c r="BT23" s="459"/>
      <c r="BU23" s="459"/>
      <c r="BV23" s="459"/>
      <c r="BW23" s="459"/>
      <c r="BX23" s="459"/>
      <c r="BY23" s="459"/>
      <c r="BZ23" s="459"/>
      <c r="CA23" s="459"/>
      <c r="CB23" s="459"/>
      <c r="CC23" s="459"/>
      <c r="CD23" s="459"/>
      <c r="CE23" s="459"/>
      <c r="CF23" s="459"/>
      <c r="CG23" s="459"/>
      <c r="CH23" s="459"/>
      <c r="CI23" s="459"/>
      <c r="CJ23" s="459"/>
      <c r="CK23" s="459"/>
      <c r="CL23" s="459"/>
      <c r="CM23" s="459"/>
      <c r="CN23" s="459"/>
      <c r="CO23" s="459"/>
      <c r="CP23" s="459"/>
      <c r="CQ23" s="459"/>
      <c r="CR23" s="459"/>
      <c r="CS23" s="459"/>
      <c r="CT23" s="459"/>
      <c r="CU23" s="459"/>
      <c r="CV23" s="459"/>
      <c r="CW23" s="459"/>
      <c r="CX23" s="459"/>
      <c r="CY23" s="459"/>
      <c r="CZ23" s="459"/>
      <c r="DA23" s="459"/>
      <c r="DB23" s="459"/>
      <c r="DC23" s="459"/>
      <c r="DD23" s="459"/>
      <c r="DE23" s="459"/>
      <c r="DF23" s="459"/>
      <c r="DG23" s="459"/>
      <c r="DH23" s="459"/>
      <c r="DI23" s="459"/>
      <c r="DJ23" s="459"/>
      <c r="DK23" s="459"/>
      <c r="DL23" s="459"/>
      <c r="DM23" s="459"/>
      <c r="DN23" s="459"/>
      <c r="DO23" s="459"/>
      <c r="DP23" s="459"/>
      <c r="DQ23" s="459"/>
      <c r="DR23" s="459"/>
      <c r="DS23" s="459"/>
      <c r="DT23" s="459"/>
      <c r="DU23" s="459"/>
      <c r="DV23" s="459"/>
      <c r="DW23" s="459"/>
      <c r="DX23" s="459"/>
      <c r="DY23" s="459"/>
      <c r="DZ23" s="459"/>
      <c r="EA23" s="459"/>
      <c r="EB23" s="459"/>
      <c r="EC23" s="459"/>
      <c r="ED23" s="459"/>
      <c r="EE23" s="459"/>
      <c r="EF23" s="459"/>
    </row>
    <row r="24" spans="1:136" ht="21" customHeight="1" x14ac:dyDescent="0.15">
      <c r="A24" s="516"/>
      <c r="B24" s="418" t="s">
        <v>339</v>
      </c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20"/>
      <c r="Y24" s="423">
        <v>1</v>
      </c>
      <c r="Z24" s="424">
        <v>3</v>
      </c>
      <c r="AA24" s="124">
        <f t="shared" si="0"/>
        <v>0</v>
      </c>
      <c r="AB24" s="340">
        <v>0</v>
      </c>
      <c r="AC24" s="236">
        <v>0</v>
      </c>
      <c r="AD24" s="124">
        <f t="shared" si="1"/>
        <v>0</v>
      </c>
      <c r="AE24" s="236">
        <v>0</v>
      </c>
      <c r="AF24" s="236">
        <v>0</v>
      </c>
      <c r="AG24" s="236">
        <v>0</v>
      </c>
      <c r="AH24" s="236">
        <v>0</v>
      </c>
      <c r="AI24" s="236">
        <v>0</v>
      </c>
      <c r="AJ24" s="326">
        <v>0</v>
      </c>
      <c r="AK24" s="459"/>
      <c r="AL24" s="459"/>
      <c r="AM24" s="459"/>
      <c r="AN24" s="459"/>
      <c r="AO24" s="550"/>
      <c r="AP24" s="459"/>
      <c r="AQ24" s="459"/>
      <c r="AR24" s="459"/>
      <c r="AS24" s="459"/>
      <c r="AT24" s="459"/>
      <c r="AU24" s="459"/>
      <c r="AV24" s="459"/>
      <c r="AW24" s="459"/>
      <c r="AX24" s="459"/>
      <c r="AY24" s="459"/>
      <c r="AZ24" s="459"/>
      <c r="BA24" s="459"/>
      <c r="BB24" s="459"/>
      <c r="BC24" s="459"/>
      <c r="BD24" s="459"/>
      <c r="BE24" s="459"/>
      <c r="BF24" s="459"/>
      <c r="BG24" s="459"/>
      <c r="BH24" s="459"/>
      <c r="BI24" s="459"/>
      <c r="BJ24" s="459"/>
      <c r="BK24" s="459"/>
      <c r="BL24" s="459"/>
      <c r="BM24" s="459"/>
      <c r="BN24" s="459"/>
      <c r="BO24" s="459"/>
      <c r="BP24" s="459"/>
      <c r="BQ24" s="459"/>
      <c r="BR24" s="459"/>
      <c r="BS24" s="459"/>
      <c r="BT24" s="459"/>
      <c r="BU24" s="459"/>
      <c r="BV24" s="459"/>
      <c r="BW24" s="459"/>
      <c r="BX24" s="459"/>
      <c r="BY24" s="459"/>
      <c r="BZ24" s="459"/>
      <c r="CA24" s="459"/>
      <c r="CB24" s="459"/>
      <c r="CC24" s="459"/>
      <c r="CD24" s="459"/>
      <c r="CE24" s="459"/>
      <c r="CF24" s="459"/>
      <c r="CG24" s="459"/>
      <c r="CH24" s="459"/>
      <c r="CI24" s="459"/>
      <c r="CJ24" s="459"/>
      <c r="CK24" s="459"/>
      <c r="CL24" s="459"/>
      <c r="CM24" s="459"/>
      <c r="CN24" s="459"/>
      <c r="CO24" s="459"/>
      <c r="CP24" s="459"/>
      <c r="CQ24" s="459"/>
      <c r="CR24" s="459"/>
      <c r="CS24" s="459"/>
      <c r="CT24" s="459"/>
      <c r="CU24" s="459"/>
      <c r="CV24" s="459"/>
      <c r="CW24" s="459"/>
      <c r="CX24" s="459"/>
      <c r="CY24" s="459"/>
      <c r="CZ24" s="459"/>
      <c r="DA24" s="459"/>
      <c r="DB24" s="459"/>
      <c r="DC24" s="459"/>
      <c r="DD24" s="459"/>
      <c r="DE24" s="459"/>
      <c r="DF24" s="459"/>
      <c r="DG24" s="459"/>
      <c r="DH24" s="459"/>
      <c r="DI24" s="459"/>
      <c r="DJ24" s="459"/>
      <c r="DK24" s="459"/>
      <c r="DL24" s="459"/>
      <c r="DM24" s="459"/>
      <c r="DN24" s="459"/>
      <c r="DO24" s="459"/>
      <c r="DP24" s="459"/>
      <c r="DQ24" s="459"/>
      <c r="DR24" s="459"/>
      <c r="DS24" s="459"/>
      <c r="DT24" s="459"/>
      <c r="DU24" s="459"/>
      <c r="DV24" s="459"/>
      <c r="DW24" s="459"/>
      <c r="DX24" s="459"/>
      <c r="DY24" s="459"/>
      <c r="DZ24" s="459"/>
      <c r="EA24" s="459"/>
      <c r="EB24" s="459"/>
      <c r="EC24" s="459"/>
      <c r="ED24" s="459"/>
      <c r="EE24" s="459"/>
      <c r="EF24" s="459"/>
    </row>
    <row r="25" spans="1:136" ht="21" customHeight="1" x14ac:dyDescent="0.15">
      <c r="A25" s="516"/>
      <c r="B25" s="418" t="s">
        <v>340</v>
      </c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20"/>
      <c r="Y25" s="423">
        <v>1</v>
      </c>
      <c r="Z25" s="424">
        <v>4</v>
      </c>
      <c r="AA25" s="124">
        <f t="shared" si="0"/>
        <v>0</v>
      </c>
      <c r="AB25" s="340">
        <v>0</v>
      </c>
      <c r="AC25" s="236">
        <v>0</v>
      </c>
      <c r="AD25" s="124">
        <f t="shared" si="1"/>
        <v>0</v>
      </c>
      <c r="AE25" s="236">
        <v>0</v>
      </c>
      <c r="AF25" s="236">
        <v>0</v>
      </c>
      <c r="AG25" s="236">
        <v>0</v>
      </c>
      <c r="AH25" s="236">
        <v>0</v>
      </c>
      <c r="AI25" s="236">
        <v>0</v>
      </c>
      <c r="AJ25" s="326">
        <v>0</v>
      </c>
      <c r="AK25" s="459"/>
      <c r="AL25" s="459"/>
      <c r="AM25" s="459"/>
      <c r="AN25" s="459"/>
      <c r="AO25" s="550"/>
      <c r="AP25" s="459"/>
      <c r="AQ25" s="459"/>
      <c r="AR25" s="459"/>
      <c r="AS25" s="459"/>
      <c r="AT25" s="459"/>
      <c r="AU25" s="459"/>
      <c r="AV25" s="459"/>
      <c r="AW25" s="459"/>
      <c r="AX25" s="459"/>
      <c r="AY25" s="459"/>
      <c r="AZ25" s="459"/>
      <c r="BA25" s="459"/>
      <c r="BB25" s="459"/>
      <c r="BC25" s="459"/>
      <c r="BD25" s="459"/>
      <c r="BE25" s="459"/>
      <c r="BF25" s="459"/>
      <c r="BG25" s="459"/>
      <c r="BH25" s="459"/>
      <c r="BI25" s="459"/>
      <c r="BJ25" s="459"/>
      <c r="BK25" s="459"/>
      <c r="BL25" s="459"/>
      <c r="BM25" s="459"/>
      <c r="BN25" s="459"/>
      <c r="BO25" s="459"/>
      <c r="BP25" s="459"/>
      <c r="BQ25" s="459"/>
      <c r="BR25" s="459"/>
      <c r="BS25" s="459"/>
      <c r="BT25" s="459"/>
      <c r="BU25" s="459"/>
      <c r="BV25" s="459"/>
      <c r="BW25" s="459"/>
      <c r="BX25" s="459"/>
      <c r="BY25" s="459"/>
      <c r="BZ25" s="459"/>
      <c r="CA25" s="459"/>
      <c r="CB25" s="459"/>
      <c r="CC25" s="459"/>
      <c r="CD25" s="459"/>
      <c r="CE25" s="459"/>
      <c r="CF25" s="459"/>
      <c r="CG25" s="459"/>
      <c r="CH25" s="459"/>
      <c r="CI25" s="459"/>
      <c r="CJ25" s="459"/>
      <c r="CK25" s="459"/>
      <c r="CL25" s="459"/>
      <c r="CM25" s="459"/>
      <c r="CN25" s="459"/>
      <c r="CO25" s="459"/>
      <c r="CP25" s="459"/>
      <c r="CQ25" s="459"/>
      <c r="CR25" s="459"/>
      <c r="CS25" s="459"/>
      <c r="CT25" s="459"/>
      <c r="CU25" s="459"/>
      <c r="CV25" s="459"/>
      <c r="CW25" s="459"/>
      <c r="CX25" s="459"/>
      <c r="CY25" s="459"/>
      <c r="CZ25" s="459"/>
      <c r="DA25" s="459"/>
      <c r="DB25" s="459"/>
      <c r="DC25" s="459"/>
      <c r="DD25" s="459"/>
      <c r="DE25" s="459"/>
      <c r="DF25" s="459"/>
      <c r="DG25" s="459"/>
      <c r="DH25" s="459"/>
      <c r="DI25" s="459"/>
      <c r="DJ25" s="459"/>
      <c r="DK25" s="459"/>
      <c r="DL25" s="459"/>
      <c r="DM25" s="459"/>
      <c r="DN25" s="459"/>
      <c r="DO25" s="459"/>
      <c r="DP25" s="459"/>
      <c r="DQ25" s="459"/>
      <c r="DR25" s="459"/>
      <c r="DS25" s="459"/>
      <c r="DT25" s="459"/>
      <c r="DU25" s="459"/>
      <c r="DV25" s="459"/>
      <c r="DW25" s="459"/>
      <c r="DX25" s="459"/>
      <c r="DY25" s="459"/>
      <c r="DZ25" s="459"/>
      <c r="EA25" s="459"/>
      <c r="EB25" s="459"/>
      <c r="EC25" s="459"/>
      <c r="ED25" s="459"/>
      <c r="EE25" s="459"/>
      <c r="EF25" s="459"/>
    </row>
    <row r="26" spans="1:136" ht="21" customHeight="1" x14ac:dyDescent="0.15">
      <c r="A26" s="516"/>
      <c r="B26" s="418" t="s">
        <v>341</v>
      </c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20"/>
      <c r="Y26" s="423">
        <v>1</v>
      </c>
      <c r="Z26" s="424">
        <v>5</v>
      </c>
      <c r="AA26" s="343">
        <f t="shared" si="0"/>
        <v>0</v>
      </c>
      <c r="AB26" s="340">
        <v>0</v>
      </c>
      <c r="AC26" s="340">
        <v>0</v>
      </c>
      <c r="AD26" s="124">
        <f t="shared" si="1"/>
        <v>0</v>
      </c>
      <c r="AE26" s="340">
        <v>0</v>
      </c>
      <c r="AF26" s="236">
        <v>0</v>
      </c>
      <c r="AG26" s="236">
        <v>0</v>
      </c>
      <c r="AH26" s="236">
        <v>0</v>
      </c>
      <c r="AI26" s="236">
        <v>0</v>
      </c>
      <c r="AJ26" s="561">
        <v>0</v>
      </c>
      <c r="AK26" s="369"/>
      <c r="AL26" s="459"/>
      <c r="AM26" s="459"/>
      <c r="AN26" s="459"/>
      <c r="AO26" s="550"/>
      <c r="AP26" s="459"/>
      <c r="AQ26" s="459"/>
      <c r="AR26" s="459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59"/>
      <c r="BE26" s="459"/>
      <c r="BF26" s="459"/>
      <c r="BG26" s="459"/>
      <c r="BH26" s="459"/>
      <c r="BI26" s="459"/>
      <c r="BJ26" s="459"/>
      <c r="BK26" s="459"/>
      <c r="BL26" s="459"/>
      <c r="BM26" s="459"/>
      <c r="BN26" s="459"/>
      <c r="BO26" s="459"/>
      <c r="BP26" s="459"/>
      <c r="BQ26" s="459"/>
      <c r="BR26" s="459"/>
      <c r="BS26" s="459"/>
      <c r="BT26" s="459"/>
      <c r="BU26" s="459"/>
      <c r="BV26" s="459"/>
      <c r="BW26" s="459"/>
      <c r="BX26" s="459"/>
      <c r="BY26" s="459"/>
      <c r="BZ26" s="459"/>
      <c r="CA26" s="459"/>
      <c r="CB26" s="459"/>
      <c r="CC26" s="459"/>
      <c r="CD26" s="459"/>
      <c r="CE26" s="459"/>
      <c r="CF26" s="459"/>
      <c r="CG26" s="459"/>
      <c r="CH26" s="459"/>
      <c r="CI26" s="459"/>
      <c r="CJ26" s="459"/>
      <c r="CK26" s="459"/>
      <c r="CL26" s="459"/>
      <c r="CM26" s="459"/>
      <c r="CN26" s="459"/>
      <c r="CO26" s="459"/>
      <c r="CP26" s="459"/>
      <c r="CQ26" s="459"/>
      <c r="CR26" s="459"/>
      <c r="CS26" s="459"/>
      <c r="CT26" s="459"/>
      <c r="CU26" s="459"/>
      <c r="CV26" s="459"/>
      <c r="CW26" s="459"/>
      <c r="CX26" s="459"/>
      <c r="CY26" s="459"/>
      <c r="CZ26" s="459"/>
      <c r="DA26" s="459"/>
      <c r="DB26" s="459"/>
      <c r="DC26" s="459"/>
      <c r="DD26" s="459"/>
      <c r="DE26" s="459"/>
      <c r="DF26" s="459"/>
      <c r="DG26" s="459"/>
      <c r="DH26" s="459"/>
      <c r="DI26" s="459"/>
      <c r="DJ26" s="459"/>
      <c r="DK26" s="459"/>
      <c r="DL26" s="459"/>
      <c r="DM26" s="459"/>
      <c r="DN26" s="459"/>
      <c r="DO26" s="459"/>
      <c r="DP26" s="459"/>
      <c r="DQ26" s="459"/>
      <c r="DR26" s="459"/>
      <c r="DS26" s="459"/>
      <c r="DT26" s="459"/>
      <c r="DU26" s="459"/>
      <c r="DV26" s="459"/>
      <c r="DW26" s="459"/>
      <c r="DX26" s="459"/>
      <c r="DY26" s="459"/>
      <c r="DZ26" s="459"/>
      <c r="EA26" s="459"/>
      <c r="EB26" s="459"/>
      <c r="EC26" s="459"/>
      <c r="ED26" s="459"/>
      <c r="EE26" s="459"/>
      <c r="EF26" s="459"/>
    </row>
    <row r="27" spans="1:136" ht="21" customHeight="1" x14ac:dyDescent="0.15">
      <c r="A27" s="516"/>
      <c r="B27" s="418" t="s">
        <v>342</v>
      </c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20"/>
      <c r="Y27" s="423">
        <v>1</v>
      </c>
      <c r="Z27" s="424">
        <v>6</v>
      </c>
      <c r="AA27" s="124">
        <f t="shared" si="0"/>
        <v>0</v>
      </c>
      <c r="AB27" s="340">
        <v>0</v>
      </c>
      <c r="AC27" s="236">
        <v>0</v>
      </c>
      <c r="AD27" s="124">
        <f t="shared" si="1"/>
        <v>0</v>
      </c>
      <c r="AE27" s="236">
        <v>0</v>
      </c>
      <c r="AF27" s="236">
        <v>0</v>
      </c>
      <c r="AG27" s="236">
        <v>0</v>
      </c>
      <c r="AH27" s="236">
        <v>0</v>
      </c>
      <c r="AI27" s="236">
        <v>0</v>
      </c>
      <c r="AJ27" s="326">
        <v>0</v>
      </c>
      <c r="AK27" s="369"/>
      <c r="AL27" s="459"/>
      <c r="AM27" s="459"/>
      <c r="AN27" s="459"/>
      <c r="AO27" s="550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U27" s="459"/>
      <c r="BV27" s="459"/>
      <c r="BW27" s="459"/>
      <c r="BX27" s="459"/>
      <c r="BY27" s="459"/>
      <c r="BZ27" s="459"/>
      <c r="CA27" s="459"/>
      <c r="CB27" s="459"/>
      <c r="CC27" s="459"/>
      <c r="CD27" s="459"/>
      <c r="CE27" s="459"/>
      <c r="CF27" s="459"/>
      <c r="CG27" s="459"/>
      <c r="CH27" s="459"/>
      <c r="CI27" s="459"/>
      <c r="CJ27" s="459"/>
      <c r="CK27" s="459"/>
      <c r="CL27" s="459"/>
      <c r="CM27" s="459"/>
      <c r="CN27" s="459"/>
      <c r="CO27" s="459"/>
      <c r="CP27" s="459"/>
      <c r="CQ27" s="459"/>
      <c r="CR27" s="459"/>
      <c r="CS27" s="459"/>
      <c r="CT27" s="459"/>
      <c r="CU27" s="459"/>
      <c r="CV27" s="459"/>
      <c r="CW27" s="459"/>
      <c r="CX27" s="459"/>
      <c r="CY27" s="459"/>
      <c r="CZ27" s="459"/>
      <c r="DA27" s="459"/>
      <c r="DB27" s="459"/>
      <c r="DC27" s="459"/>
      <c r="DD27" s="459"/>
      <c r="DE27" s="459"/>
      <c r="DF27" s="459"/>
      <c r="DG27" s="459"/>
      <c r="DH27" s="459"/>
      <c r="DI27" s="459"/>
      <c r="DJ27" s="459"/>
      <c r="DK27" s="459"/>
      <c r="DL27" s="459"/>
      <c r="DM27" s="459"/>
      <c r="DN27" s="459"/>
      <c r="DO27" s="459"/>
      <c r="DP27" s="459"/>
      <c r="DQ27" s="459"/>
      <c r="DR27" s="459"/>
      <c r="DS27" s="459"/>
      <c r="DT27" s="459"/>
      <c r="DU27" s="459"/>
      <c r="DV27" s="459"/>
      <c r="DW27" s="459"/>
      <c r="DX27" s="459"/>
      <c r="DY27" s="459"/>
      <c r="DZ27" s="459"/>
      <c r="EA27" s="459"/>
      <c r="EB27" s="459"/>
      <c r="EC27" s="459"/>
      <c r="ED27" s="459"/>
      <c r="EE27" s="459"/>
      <c r="EF27" s="459"/>
    </row>
    <row r="28" spans="1:136" ht="21" customHeight="1" x14ac:dyDescent="0.15">
      <c r="A28" s="516"/>
      <c r="B28" s="418" t="s">
        <v>343</v>
      </c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20"/>
      <c r="Y28" s="423">
        <v>1</v>
      </c>
      <c r="Z28" s="424">
        <v>7</v>
      </c>
      <c r="AA28" s="343">
        <f t="shared" si="0"/>
        <v>0</v>
      </c>
      <c r="AB28" s="340">
        <v>0</v>
      </c>
      <c r="AC28" s="340">
        <v>0</v>
      </c>
      <c r="AD28" s="124">
        <f t="shared" si="1"/>
        <v>0</v>
      </c>
      <c r="AE28" s="236">
        <v>0</v>
      </c>
      <c r="AF28" s="340">
        <v>0</v>
      </c>
      <c r="AG28" s="236">
        <v>0</v>
      </c>
      <c r="AH28" s="236">
        <v>0</v>
      </c>
      <c r="AI28" s="236">
        <v>0</v>
      </c>
      <c r="AJ28" s="326">
        <v>0</v>
      </c>
      <c r="AK28" s="459"/>
      <c r="AL28" s="459"/>
      <c r="AM28" s="459"/>
      <c r="AN28" s="459"/>
      <c r="AO28" s="550"/>
      <c r="AP28" s="459"/>
      <c r="AQ28" s="459"/>
      <c r="AR28" s="459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59"/>
      <c r="BE28" s="459"/>
      <c r="BF28" s="459"/>
      <c r="BG28" s="459"/>
      <c r="BH28" s="459"/>
      <c r="BI28" s="459"/>
      <c r="BJ28" s="459"/>
      <c r="BK28" s="459"/>
      <c r="BL28" s="459"/>
      <c r="BM28" s="459"/>
      <c r="BN28" s="459"/>
      <c r="BO28" s="459"/>
      <c r="BP28" s="459"/>
      <c r="BQ28" s="459"/>
      <c r="BR28" s="459"/>
      <c r="BS28" s="459"/>
      <c r="BT28" s="459"/>
      <c r="BU28" s="459"/>
      <c r="BV28" s="459"/>
      <c r="BW28" s="459"/>
      <c r="BX28" s="459"/>
      <c r="BY28" s="459"/>
      <c r="BZ28" s="459"/>
      <c r="CA28" s="459"/>
      <c r="CB28" s="459"/>
      <c r="CC28" s="459"/>
      <c r="CD28" s="459"/>
      <c r="CE28" s="459"/>
      <c r="CF28" s="459"/>
      <c r="CG28" s="459"/>
      <c r="CH28" s="459"/>
      <c r="CI28" s="459"/>
      <c r="CJ28" s="459"/>
      <c r="CK28" s="459"/>
      <c r="CL28" s="459"/>
      <c r="CM28" s="459"/>
      <c r="CN28" s="459"/>
      <c r="CO28" s="459"/>
      <c r="CP28" s="459"/>
      <c r="CQ28" s="459"/>
      <c r="CR28" s="459"/>
      <c r="CS28" s="459"/>
      <c r="CT28" s="459"/>
      <c r="CU28" s="459"/>
      <c r="CV28" s="459"/>
      <c r="CW28" s="459"/>
      <c r="CX28" s="459"/>
      <c r="CY28" s="459"/>
      <c r="CZ28" s="459"/>
      <c r="DA28" s="459"/>
      <c r="DB28" s="459"/>
      <c r="DC28" s="459"/>
      <c r="DD28" s="459"/>
      <c r="DE28" s="459"/>
      <c r="DF28" s="459"/>
      <c r="DG28" s="459"/>
      <c r="DH28" s="459"/>
      <c r="DI28" s="459"/>
      <c r="DJ28" s="459"/>
      <c r="DK28" s="459"/>
      <c r="DL28" s="459"/>
      <c r="DM28" s="459"/>
      <c r="DN28" s="459"/>
      <c r="DO28" s="459"/>
      <c r="DP28" s="459"/>
      <c r="DQ28" s="459"/>
      <c r="DR28" s="459"/>
      <c r="DS28" s="459"/>
      <c r="DT28" s="459"/>
      <c r="DU28" s="459"/>
      <c r="DV28" s="459"/>
      <c r="DW28" s="459"/>
      <c r="DX28" s="459"/>
      <c r="DY28" s="459"/>
      <c r="DZ28" s="459"/>
      <c r="EA28" s="459"/>
      <c r="EB28" s="459"/>
      <c r="EC28" s="459"/>
      <c r="ED28" s="459"/>
      <c r="EE28" s="459"/>
      <c r="EF28" s="459"/>
    </row>
    <row r="29" spans="1:136" ht="21" customHeight="1" x14ac:dyDescent="0.15">
      <c r="A29" s="516"/>
      <c r="B29" s="418" t="s">
        <v>344</v>
      </c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20"/>
      <c r="Y29" s="423">
        <v>1</v>
      </c>
      <c r="Z29" s="424">
        <v>8</v>
      </c>
      <c r="AA29" s="343">
        <f t="shared" si="0"/>
        <v>0</v>
      </c>
      <c r="AB29" s="343">
        <f>SUM(AB30:AB31)</f>
        <v>0</v>
      </c>
      <c r="AC29" s="343">
        <f>SUM(AC30:AC31)</f>
        <v>0</v>
      </c>
      <c r="AD29" s="124">
        <f t="shared" si="1"/>
        <v>0</v>
      </c>
      <c r="AE29" s="124">
        <f t="shared" ref="AE29:AJ29" si="4">SUM(AE30:AE31)</f>
        <v>0</v>
      </c>
      <c r="AF29" s="124">
        <f t="shared" si="4"/>
        <v>0</v>
      </c>
      <c r="AG29" s="124">
        <f t="shared" si="4"/>
        <v>0</v>
      </c>
      <c r="AH29" s="124">
        <f t="shared" si="4"/>
        <v>0</v>
      </c>
      <c r="AI29" s="124">
        <f t="shared" si="4"/>
        <v>0</v>
      </c>
      <c r="AJ29" s="237">
        <f t="shared" si="4"/>
        <v>0</v>
      </c>
      <c r="AK29" s="459"/>
      <c r="AL29" s="459"/>
      <c r="AM29" s="459"/>
      <c r="AN29" s="459"/>
      <c r="AO29" s="550"/>
      <c r="AP29" s="459"/>
      <c r="AQ29" s="459"/>
      <c r="AR29" s="459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59"/>
      <c r="BE29" s="459"/>
      <c r="BF29" s="459"/>
      <c r="BG29" s="459"/>
      <c r="BH29" s="459"/>
      <c r="BI29" s="459"/>
      <c r="BJ29" s="459"/>
      <c r="BK29" s="459"/>
      <c r="BL29" s="459"/>
      <c r="BM29" s="459"/>
      <c r="BN29" s="459"/>
      <c r="BO29" s="459"/>
      <c r="BP29" s="459"/>
      <c r="BQ29" s="459"/>
      <c r="BR29" s="459"/>
      <c r="BS29" s="459"/>
      <c r="BT29" s="459"/>
      <c r="BU29" s="459"/>
      <c r="BV29" s="459"/>
      <c r="BW29" s="459"/>
      <c r="BX29" s="459"/>
      <c r="BY29" s="459"/>
      <c r="BZ29" s="459"/>
      <c r="CA29" s="459"/>
      <c r="CB29" s="459"/>
      <c r="CC29" s="459"/>
      <c r="CD29" s="459"/>
      <c r="CE29" s="459"/>
      <c r="CF29" s="459"/>
      <c r="CG29" s="459"/>
      <c r="CH29" s="459"/>
      <c r="CI29" s="459"/>
      <c r="CJ29" s="459"/>
      <c r="CK29" s="459"/>
      <c r="CL29" s="459"/>
      <c r="CM29" s="459"/>
      <c r="CN29" s="459"/>
      <c r="CO29" s="459"/>
      <c r="CP29" s="459"/>
      <c r="CQ29" s="459"/>
      <c r="CR29" s="459"/>
      <c r="CS29" s="459"/>
      <c r="CT29" s="459"/>
      <c r="CU29" s="459"/>
      <c r="CV29" s="459"/>
      <c r="CW29" s="459"/>
      <c r="CX29" s="459"/>
      <c r="CY29" s="459"/>
      <c r="CZ29" s="459"/>
      <c r="DA29" s="459"/>
      <c r="DB29" s="459"/>
      <c r="DC29" s="459"/>
      <c r="DD29" s="459"/>
      <c r="DE29" s="459"/>
      <c r="DF29" s="459"/>
      <c r="DG29" s="459"/>
      <c r="DH29" s="459"/>
      <c r="DI29" s="459"/>
      <c r="DJ29" s="459"/>
      <c r="DK29" s="459"/>
      <c r="DL29" s="459"/>
      <c r="DM29" s="459"/>
      <c r="DN29" s="459"/>
      <c r="DO29" s="459"/>
      <c r="DP29" s="459"/>
      <c r="DQ29" s="459"/>
      <c r="DR29" s="459"/>
      <c r="DS29" s="459"/>
      <c r="DT29" s="459"/>
      <c r="DU29" s="459"/>
      <c r="DV29" s="459"/>
      <c r="DW29" s="459"/>
      <c r="DX29" s="459"/>
      <c r="DY29" s="459"/>
      <c r="DZ29" s="459"/>
      <c r="EA29" s="459"/>
      <c r="EB29" s="459"/>
      <c r="EC29" s="459"/>
      <c r="ED29" s="459"/>
      <c r="EE29" s="459"/>
      <c r="EF29" s="459"/>
    </row>
    <row r="30" spans="1:136" ht="21" customHeight="1" x14ac:dyDescent="0.15">
      <c r="A30" s="516"/>
      <c r="B30" s="418" t="s">
        <v>345</v>
      </c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20"/>
      <c r="Y30" s="423">
        <v>1</v>
      </c>
      <c r="Z30" s="424">
        <v>9</v>
      </c>
      <c r="AA30" s="343">
        <f t="shared" si="0"/>
        <v>0</v>
      </c>
      <c r="AB30" s="340">
        <v>0</v>
      </c>
      <c r="AC30" s="340">
        <v>0</v>
      </c>
      <c r="AD30" s="124">
        <f t="shared" si="1"/>
        <v>0</v>
      </c>
      <c r="AE30" s="236">
        <v>0</v>
      </c>
      <c r="AF30" s="236">
        <v>0</v>
      </c>
      <c r="AG30" s="236">
        <v>0</v>
      </c>
      <c r="AH30" s="236">
        <v>0</v>
      </c>
      <c r="AI30" s="236">
        <v>0</v>
      </c>
      <c r="AJ30" s="326">
        <v>0</v>
      </c>
      <c r="AK30" s="459"/>
      <c r="AL30" s="459"/>
      <c r="AM30" s="459"/>
      <c r="AN30" s="459"/>
      <c r="AO30" s="550"/>
      <c r="AP30" s="459"/>
      <c r="AQ30" s="459"/>
      <c r="AR30" s="459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59"/>
      <c r="BE30" s="459"/>
      <c r="BF30" s="459"/>
      <c r="BG30" s="459"/>
      <c r="BH30" s="459"/>
      <c r="BI30" s="459"/>
      <c r="BJ30" s="459"/>
      <c r="BK30" s="459"/>
      <c r="BL30" s="459"/>
      <c r="BM30" s="459"/>
      <c r="BN30" s="459"/>
      <c r="BO30" s="459"/>
      <c r="BP30" s="459"/>
      <c r="BQ30" s="459"/>
      <c r="BR30" s="459"/>
      <c r="BS30" s="459"/>
      <c r="BT30" s="459"/>
      <c r="BU30" s="459"/>
      <c r="BV30" s="459"/>
      <c r="BW30" s="459"/>
      <c r="BX30" s="459"/>
      <c r="BY30" s="459"/>
      <c r="BZ30" s="459"/>
      <c r="CA30" s="459"/>
      <c r="CB30" s="459"/>
      <c r="CC30" s="459"/>
      <c r="CD30" s="459"/>
      <c r="CE30" s="459"/>
      <c r="CF30" s="459"/>
      <c r="CG30" s="459"/>
      <c r="CH30" s="459"/>
      <c r="CI30" s="459"/>
      <c r="CJ30" s="459"/>
      <c r="CK30" s="459"/>
      <c r="CL30" s="459"/>
      <c r="CM30" s="459"/>
      <c r="CN30" s="459"/>
      <c r="CO30" s="459"/>
      <c r="CP30" s="459"/>
      <c r="CQ30" s="459"/>
      <c r="CR30" s="459"/>
      <c r="CS30" s="459"/>
      <c r="CT30" s="459"/>
      <c r="CU30" s="459"/>
      <c r="CV30" s="459"/>
      <c r="CW30" s="459"/>
      <c r="CX30" s="459"/>
      <c r="CY30" s="459"/>
      <c r="CZ30" s="459"/>
      <c r="DA30" s="459"/>
      <c r="DB30" s="459"/>
      <c r="DC30" s="459"/>
      <c r="DD30" s="459"/>
      <c r="DE30" s="459"/>
      <c r="DF30" s="459"/>
      <c r="DG30" s="459"/>
      <c r="DH30" s="459"/>
      <c r="DI30" s="459"/>
      <c r="DJ30" s="459"/>
      <c r="DK30" s="459"/>
      <c r="DL30" s="459"/>
      <c r="DM30" s="459"/>
      <c r="DN30" s="459"/>
      <c r="DO30" s="459"/>
      <c r="DP30" s="459"/>
      <c r="DQ30" s="459"/>
      <c r="DR30" s="459"/>
      <c r="DS30" s="459"/>
      <c r="DT30" s="459"/>
      <c r="DU30" s="459"/>
      <c r="DV30" s="459"/>
      <c r="DW30" s="459"/>
      <c r="DX30" s="459"/>
      <c r="DY30" s="459"/>
      <c r="DZ30" s="459"/>
      <c r="EA30" s="459"/>
      <c r="EB30" s="459"/>
      <c r="EC30" s="459"/>
      <c r="ED30" s="459"/>
      <c r="EE30" s="459"/>
      <c r="EF30" s="459"/>
    </row>
    <row r="31" spans="1:136" s="476" customFormat="1" ht="21" customHeight="1" thickBot="1" x14ac:dyDescent="0.2">
      <c r="A31" s="516"/>
      <c r="B31" s="418" t="s">
        <v>346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20"/>
      <c r="Y31" s="425">
        <v>2</v>
      </c>
      <c r="Z31" s="426">
        <v>0</v>
      </c>
      <c r="AA31" s="346">
        <f t="shared" si="0"/>
        <v>0</v>
      </c>
      <c r="AB31" s="558">
        <v>0</v>
      </c>
      <c r="AC31" s="558">
        <v>0</v>
      </c>
      <c r="AD31" s="125">
        <f t="shared" si="1"/>
        <v>0</v>
      </c>
      <c r="AE31" s="433">
        <v>0</v>
      </c>
      <c r="AF31" s="433">
        <v>0</v>
      </c>
      <c r="AG31" s="433">
        <v>0</v>
      </c>
      <c r="AH31" s="433">
        <v>0</v>
      </c>
      <c r="AI31" s="433">
        <v>0</v>
      </c>
      <c r="AJ31" s="434">
        <v>0</v>
      </c>
      <c r="AK31" s="459"/>
      <c r="AL31" s="459"/>
      <c r="AM31" s="459"/>
      <c r="AN31" s="459"/>
      <c r="AO31" s="550"/>
      <c r="AP31" s="550"/>
      <c r="AQ31" s="550"/>
      <c r="AR31" s="550"/>
      <c r="AS31" s="550"/>
      <c r="AT31" s="550"/>
      <c r="AU31" s="550"/>
      <c r="AV31" s="550"/>
      <c r="AW31" s="550"/>
      <c r="AX31" s="550"/>
      <c r="AY31" s="550"/>
      <c r="AZ31" s="550"/>
      <c r="BA31" s="550"/>
      <c r="BB31" s="550"/>
      <c r="BC31" s="550"/>
      <c r="BD31" s="550"/>
      <c r="BE31" s="550"/>
      <c r="BF31" s="550"/>
      <c r="BG31" s="550"/>
      <c r="BH31" s="550"/>
      <c r="BI31" s="550"/>
      <c r="BJ31" s="550"/>
      <c r="BK31" s="550"/>
      <c r="BL31" s="550"/>
      <c r="BM31" s="550"/>
      <c r="BN31" s="550"/>
      <c r="BO31" s="550"/>
      <c r="BP31" s="550"/>
      <c r="BQ31" s="550"/>
      <c r="BR31" s="550"/>
      <c r="BS31" s="550"/>
      <c r="BT31" s="550"/>
      <c r="BU31" s="550"/>
      <c r="BV31" s="550"/>
      <c r="BW31" s="550"/>
      <c r="BX31" s="550"/>
      <c r="BY31" s="550"/>
      <c r="BZ31" s="550"/>
      <c r="CA31" s="550"/>
      <c r="CB31" s="550"/>
      <c r="CC31" s="550"/>
      <c r="CD31" s="550"/>
      <c r="CE31" s="550"/>
      <c r="CF31" s="550"/>
      <c r="CG31" s="550"/>
      <c r="CH31" s="550"/>
      <c r="CI31" s="550"/>
      <c r="CJ31" s="550"/>
      <c r="CK31" s="550"/>
      <c r="CL31" s="550"/>
      <c r="CM31" s="550"/>
      <c r="CN31" s="550"/>
      <c r="CO31" s="550"/>
      <c r="CP31" s="550"/>
      <c r="CQ31" s="550"/>
      <c r="CR31" s="550"/>
      <c r="CS31" s="550"/>
      <c r="CT31" s="550"/>
      <c r="CU31" s="550"/>
      <c r="CV31" s="550"/>
      <c r="CW31" s="550"/>
      <c r="CX31" s="550"/>
      <c r="CY31" s="550"/>
      <c r="CZ31" s="550"/>
      <c r="DA31" s="550"/>
      <c r="DB31" s="550"/>
      <c r="DC31" s="550"/>
      <c r="DD31" s="550"/>
      <c r="DE31" s="550"/>
      <c r="DF31" s="550"/>
      <c r="DG31" s="550"/>
      <c r="DH31" s="550"/>
      <c r="DI31" s="550"/>
      <c r="DJ31" s="550"/>
      <c r="DK31" s="550"/>
      <c r="DL31" s="550"/>
      <c r="DM31" s="550"/>
      <c r="DN31" s="550"/>
      <c r="DO31" s="550"/>
      <c r="DP31" s="550"/>
      <c r="DQ31" s="550"/>
      <c r="DR31" s="550"/>
      <c r="DS31" s="550"/>
      <c r="DT31" s="550"/>
      <c r="DU31" s="550"/>
      <c r="DV31" s="550"/>
      <c r="DW31" s="550"/>
      <c r="DX31" s="550"/>
      <c r="DY31" s="550"/>
      <c r="DZ31" s="550"/>
      <c r="EA31" s="550"/>
      <c r="EB31" s="550"/>
      <c r="EC31" s="550"/>
      <c r="ED31" s="550"/>
      <c r="EE31" s="550"/>
      <c r="EF31" s="550"/>
    </row>
    <row r="32" spans="1:136" s="565" customFormat="1" ht="21" customHeight="1" x14ac:dyDescent="0.15">
      <c r="A32" s="562"/>
      <c r="B32" s="418" t="s">
        <v>432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41"/>
      <c r="Y32" s="442"/>
      <c r="Z32" s="443"/>
      <c r="AA32" s="340">
        <v>0</v>
      </c>
      <c r="AB32" s="340">
        <v>0</v>
      </c>
      <c r="AC32" s="340">
        <v>0</v>
      </c>
      <c r="AD32" s="340">
        <v>0</v>
      </c>
      <c r="AE32" s="340">
        <v>0</v>
      </c>
      <c r="AF32" s="340">
        <v>0</v>
      </c>
      <c r="AG32" s="340">
        <v>0</v>
      </c>
      <c r="AH32" s="340">
        <v>0</v>
      </c>
      <c r="AI32" s="340">
        <v>0</v>
      </c>
      <c r="AJ32" s="340">
        <v>0</v>
      </c>
      <c r="AK32" s="563"/>
      <c r="AL32" s="563"/>
      <c r="AM32" s="563"/>
      <c r="AN32" s="563"/>
      <c r="AO32" s="564"/>
      <c r="AP32" s="564"/>
      <c r="AQ32" s="564"/>
      <c r="AR32" s="564"/>
      <c r="AS32" s="564"/>
      <c r="AT32" s="564"/>
      <c r="AU32" s="564"/>
      <c r="AV32" s="564"/>
      <c r="AW32" s="564"/>
      <c r="AX32" s="564"/>
      <c r="AY32" s="564"/>
      <c r="AZ32" s="564"/>
      <c r="BA32" s="564"/>
      <c r="BB32" s="564"/>
      <c r="BC32" s="564"/>
      <c r="BD32" s="564"/>
      <c r="BE32" s="564"/>
      <c r="BF32" s="564"/>
      <c r="BG32" s="564"/>
      <c r="BH32" s="564"/>
      <c r="BI32" s="564"/>
      <c r="BJ32" s="564"/>
      <c r="BK32" s="564"/>
      <c r="BL32" s="564"/>
      <c r="BM32" s="564"/>
      <c r="BN32" s="564"/>
      <c r="BO32" s="564"/>
      <c r="BP32" s="564"/>
      <c r="BQ32" s="564"/>
      <c r="BR32" s="564"/>
      <c r="BS32" s="564"/>
      <c r="BT32" s="564"/>
      <c r="BU32" s="564"/>
      <c r="BV32" s="564"/>
      <c r="BW32" s="564"/>
      <c r="BX32" s="564"/>
      <c r="BY32" s="564"/>
      <c r="BZ32" s="564"/>
      <c r="CA32" s="564"/>
      <c r="CB32" s="564"/>
      <c r="CC32" s="564"/>
      <c r="CD32" s="564"/>
      <c r="CE32" s="564"/>
      <c r="CF32" s="564"/>
      <c r="CG32" s="564"/>
      <c r="CH32" s="564"/>
      <c r="CI32" s="564"/>
      <c r="CJ32" s="564"/>
      <c r="CK32" s="564"/>
      <c r="CL32" s="564"/>
      <c r="CM32" s="564"/>
      <c r="CN32" s="564"/>
      <c r="CO32" s="564"/>
      <c r="CP32" s="564"/>
      <c r="CQ32" s="564"/>
      <c r="CR32" s="564"/>
      <c r="CS32" s="564"/>
      <c r="CT32" s="564"/>
      <c r="CU32" s="564"/>
      <c r="CV32" s="564"/>
      <c r="CW32" s="564"/>
      <c r="CX32" s="564"/>
      <c r="CY32" s="564"/>
      <c r="CZ32" s="564"/>
      <c r="DA32" s="564"/>
      <c r="DB32" s="564"/>
      <c r="DC32" s="564"/>
      <c r="DD32" s="564"/>
      <c r="DE32" s="564"/>
      <c r="DF32" s="564"/>
      <c r="DG32" s="564"/>
      <c r="DH32" s="564"/>
      <c r="DI32" s="564"/>
      <c r="DJ32" s="564"/>
      <c r="DK32" s="564"/>
      <c r="DL32" s="564"/>
      <c r="DM32" s="564"/>
      <c r="DN32" s="564"/>
      <c r="DO32" s="564"/>
      <c r="DP32" s="564"/>
      <c r="DQ32" s="564"/>
      <c r="DR32" s="564"/>
      <c r="DS32" s="564"/>
      <c r="DT32" s="564"/>
      <c r="DU32" s="564"/>
      <c r="DV32" s="564"/>
      <c r="DW32" s="564"/>
      <c r="DX32" s="564"/>
      <c r="DY32" s="564"/>
      <c r="DZ32" s="564"/>
      <c r="EA32" s="564"/>
      <c r="EB32" s="564"/>
      <c r="EC32" s="564"/>
      <c r="ED32" s="564"/>
      <c r="EE32" s="564"/>
      <c r="EF32" s="564"/>
    </row>
    <row r="33" spans="1:136" s="476" customFormat="1" ht="21" customHeight="1" x14ac:dyDescent="0.15">
      <c r="A33" s="516"/>
      <c r="B33" s="418" t="s">
        <v>339</v>
      </c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41"/>
      <c r="Y33" s="447"/>
      <c r="Z33" s="424"/>
      <c r="AA33" s="340">
        <v>0</v>
      </c>
      <c r="AB33" s="340">
        <v>0</v>
      </c>
      <c r="AC33" s="340">
        <v>0</v>
      </c>
      <c r="AD33" s="340">
        <v>0</v>
      </c>
      <c r="AE33" s="340">
        <v>0</v>
      </c>
      <c r="AF33" s="340">
        <v>0</v>
      </c>
      <c r="AG33" s="340">
        <v>0</v>
      </c>
      <c r="AH33" s="340">
        <v>0</v>
      </c>
      <c r="AI33" s="340">
        <v>0</v>
      </c>
      <c r="AJ33" s="340">
        <v>0</v>
      </c>
      <c r="AK33" s="459"/>
      <c r="AL33" s="459"/>
      <c r="AM33" s="459"/>
      <c r="AN33" s="459"/>
      <c r="AO33" s="550"/>
      <c r="AP33" s="550"/>
      <c r="AQ33" s="550"/>
      <c r="AR33" s="550"/>
      <c r="AS33" s="550"/>
      <c r="AT33" s="550"/>
      <c r="AU33" s="550"/>
      <c r="AV33" s="550"/>
      <c r="AW33" s="550"/>
      <c r="AX33" s="550"/>
      <c r="AY33" s="550"/>
      <c r="AZ33" s="550"/>
      <c r="BA33" s="550"/>
      <c r="BB33" s="550"/>
      <c r="BC33" s="550"/>
      <c r="BD33" s="550"/>
      <c r="BE33" s="550"/>
      <c r="BF33" s="550"/>
      <c r="BG33" s="550"/>
      <c r="BH33" s="550"/>
      <c r="BI33" s="550"/>
      <c r="BJ33" s="550"/>
      <c r="BK33" s="550"/>
      <c r="BL33" s="550"/>
      <c r="BM33" s="550"/>
      <c r="BN33" s="550"/>
      <c r="BO33" s="550"/>
      <c r="BP33" s="550"/>
      <c r="BQ33" s="550"/>
      <c r="BR33" s="550"/>
      <c r="BS33" s="550"/>
      <c r="BT33" s="550"/>
      <c r="BU33" s="550"/>
      <c r="BV33" s="550"/>
      <c r="BW33" s="550"/>
      <c r="BX33" s="550"/>
      <c r="BY33" s="550"/>
      <c r="BZ33" s="550"/>
      <c r="CA33" s="550"/>
      <c r="CB33" s="550"/>
      <c r="CC33" s="550"/>
      <c r="CD33" s="550"/>
      <c r="CE33" s="550"/>
      <c r="CF33" s="550"/>
      <c r="CG33" s="550"/>
      <c r="CH33" s="550"/>
      <c r="CI33" s="550"/>
      <c r="CJ33" s="550"/>
      <c r="CK33" s="550"/>
      <c r="CL33" s="550"/>
      <c r="CM33" s="550"/>
      <c r="CN33" s="550"/>
      <c r="CO33" s="550"/>
      <c r="CP33" s="550"/>
      <c r="CQ33" s="550"/>
      <c r="CR33" s="550"/>
      <c r="CS33" s="550"/>
      <c r="CT33" s="550"/>
      <c r="CU33" s="550"/>
      <c r="CV33" s="550"/>
      <c r="CW33" s="550"/>
      <c r="CX33" s="550"/>
      <c r="CY33" s="550"/>
      <c r="CZ33" s="550"/>
      <c r="DA33" s="550"/>
      <c r="DB33" s="550"/>
      <c r="DC33" s="550"/>
      <c r="DD33" s="550"/>
      <c r="DE33" s="550"/>
      <c r="DF33" s="550"/>
      <c r="DG33" s="550"/>
      <c r="DH33" s="550"/>
      <c r="DI33" s="550"/>
      <c r="DJ33" s="550"/>
      <c r="DK33" s="550"/>
      <c r="DL33" s="550"/>
      <c r="DM33" s="550"/>
      <c r="DN33" s="550"/>
      <c r="DO33" s="550"/>
      <c r="DP33" s="550"/>
      <c r="DQ33" s="550"/>
      <c r="DR33" s="550"/>
      <c r="DS33" s="550"/>
      <c r="DT33" s="550"/>
      <c r="DU33" s="550"/>
      <c r="DV33" s="550"/>
      <c r="DW33" s="550"/>
      <c r="DX33" s="550"/>
      <c r="DY33" s="550"/>
      <c r="DZ33" s="550"/>
      <c r="EA33" s="550"/>
      <c r="EB33" s="550"/>
      <c r="EC33" s="550"/>
      <c r="ED33" s="550"/>
      <c r="EE33" s="550"/>
      <c r="EF33" s="550"/>
    </row>
    <row r="34" spans="1:136" s="476" customFormat="1" ht="21" customHeight="1" x14ac:dyDescent="0.15">
      <c r="A34" s="516"/>
      <c r="B34" s="418" t="s">
        <v>340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41"/>
      <c r="Y34" s="447"/>
      <c r="Z34" s="424"/>
      <c r="AA34" s="340">
        <v>0</v>
      </c>
      <c r="AB34" s="340">
        <v>0</v>
      </c>
      <c r="AC34" s="340">
        <v>0</v>
      </c>
      <c r="AD34" s="340">
        <v>0</v>
      </c>
      <c r="AE34" s="340">
        <v>0</v>
      </c>
      <c r="AF34" s="340">
        <v>0</v>
      </c>
      <c r="AG34" s="340">
        <v>0</v>
      </c>
      <c r="AH34" s="340">
        <v>0</v>
      </c>
      <c r="AI34" s="340">
        <v>0</v>
      </c>
      <c r="AJ34" s="340">
        <v>0</v>
      </c>
      <c r="AK34" s="459"/>
      <c r="AL34" s="459"/>
      <c r="AM34" s="459"/>
      <c r="AN34" s="459"/>
      <c r="AO34" s="550"/>
      <c r="AP34" s="550"/>
      <c r="AQ34" s="550"/>
      <c r="AR34" s="550"/>
      <c r="AS34" s="550"/>
      <c r="AT34" s="550"/>
      <c r="AU34" s="550"/>
      <c r="AV34" s="550"/>
      <c r="AW34" s="550"/>
      <c r="AX34" s="550"/>
      <c r="AY34" s="550"/>
      <c r="AZ34" s="550"/>
      <c r="BA34" s="550"/>
      <c r="BB34" s="550"/>
      <c r="BC34" s="550"/>
      <c r="BD34" s="550"/>
      <c r="BE34" s="550"/>
      <c r="BF34" s="550"/>
      <c r="BG34" s="550"/>
      <c r="BH34" s="550"/>
      <c r="BI34" s="550"/>
      <c r="BJ34" s="550"/>
      <c r="BK34" s="550"/>
      <c r="BL34" s="550"/>
      <c r="BM34" s="550"/>
      <c r="BN34" s="550"/>
      <c r="BO34" s="550"/>
      <c r="BP34" s="550"/>
      <c r="BQ34" s="550"/>
      <c r="BR34" s="550"/>
      <c r="BS34" s="550"/>
      <c r="BT34" s="550"/>
      <c r="BU34" s="550"/>
      <c r="BV34" s="550"/>
      <c r="BW34" s="550"/>
      <c r="BX34" s="550"/>
      <c r="BY34" s="550"/>
      <c r="BZ34" s="550"/>
      <c r="CA34" s="550"/>
      <c r="CB34" s="550"/>
      <c r="CC34" s="550"/>
      <c r="CD34" s="550"/>
      <c r="CE34" s="550"/>
      <c r="CF34" s="550"/>
      <c r="CG34" s="550"/>
      <c r="CH34" s="550"/>
      <c r="CI34" s="550"/>
      <c r="CJ34" s="550"/>
      <c r="CK34" s="550"/>
      <c r="CL34" s="550"/>
      <c r="CM34" s="550"/>
      <c r="CN34" s="550"/>
      <c r="CO34" s="550"/>
      <c r="CP34" s="550"/>
      <c r="CQ34" s="550"/>
      <c r="CR34" s="550"/>
      <c r="CS34" s="550"/>
      <c r="CT34" s="550"/>
      <c r="CU34" s="550"/>
      <c r="CV34" s="550"/>
      <c r="CW34" s="550"/>
      <c r="CX34" s="550"/>
      <c r="CY34" s="550"/>
      <c r="CZ34" s="550"/>
      <c r="DA34" s="550"/>
      <c r="DB34" s="550"/>
      <c r="DC34" s="550"/>
      <c r="DD34" s="550"/>
      <c r="DE34" s="550"/>
      <c r="DF34" s="550"/>
      <c r="DG34" s="550"/>
      <c r="DH34" s="550"/>
      <c r="DI34" s="550"/>
      <c r="DJ34" s="550"/>
      <c r="DK34" s="550"/>
      <c r="DL34" s="550"/>
      <c r="DM34" s="550"/>
      <c r="DN34" s="550"/>
      <c r="DO34" s="550"/>
      <c r="DP34" s="550"/>
      <c r="DQ34" s="550"/>
      <c r="DR34" s="550"/>
      <c r="DS34" s="550"/>
      <c r="DT34" s="550"/>
      <c r="DU34" s="550"/>
      <c r="DV34" s="550"/>
      <c r="DW34" s="550"/>
      <c r="DX34" s="550"/>
      <c r="DY34" s="550"/>
      <c r="DZ34" s="550"/>
      <c r="EA34" s="550"/>
      <c r="EB34" s="550"/>
      <c r="EC34" s="550"/>
      <c r="ED34" s="550"/>
      <c r="EE34" s="550"/>
      <c r="EF34" s="550"/>
    </row>
    <row r="35" spans="1:136" s="476" customFormat="1" ht="21" customHeight="1" x14ac:dyDescent="0.15">
      <c r="A35" s="516"/>
      <c r="B35" s="418" t="s">
        <v>348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41"/>
      <c r="Y35" s="447"/>
      <c r="Z35" s="424"/>
      <c r="AA35" s="340">
        <v>0</v>
      </c>
      <c r="AB35" s="340">
        <v>0</v>
      </c>
      <c r="AC35" s="340">
        <v>0</v>
      </c>
      <c r="AD35" s="340">
        <v>0</v>
      </c>
      <c r="AE35" s="340">
        <v>0</v>
      </c>
      <c r="AF35" s="340">
        <v>0</v>
      </c>
      <c r="AG35" s="340">
        <v>0</v>
      </c>
      <c r="AH35" s="340">
        <v>0</v>
      </c>
      <c r="AI35" s="340">
        <v>0</v>
      </c>
      <c r="AJ35" s="340">
        <v>0</v>
      </c>
      <c r="AK35" s="459"/>
      <c r="AL35" s="459"/>
      <c r="AM35" s="459"/>
      <c r="AN35" s="459"/>
      <c r="AO35" s="550"/>
      <c r="AP35" s="550"/>
      <c r="AQ35" s="550"/>
      <c r="AR35" s="550"/>
      <c r="AS35" s="550"/>
      <c r="AT35" s="550"/>
      <c r="AU35" s="550"/>
      <c r="AV35" s="550"/>
      <c r="AW35" s="550"/>
      <c r="AX35" s="550"/>
      <c r="AY35" s="550"/>
      <c r="AZ35" s="550"/>
      <c r="BA35" s="550"/>
      <c r="BB35" s="550"/>
      <c r="BC35" s="550"/>
      <c r="BD35" s="550"/>
      <c r="BE35" s="550"/>
      <c r="BF35" s="550"/>
      <c r="BG35" s="550"/>
      <c r="BH35" s="550"/>
      <c r="BI35" s="550"/>
      <c r="BJ35" s="550"/>
      <c r="BK35" s="550"/>
      <c r="BL35" s="550"/>
      <c r="BM35" s="550"/>
      <c r="BN35" s="550"/>
      <c r="BO35" s="550"/>
      <c r="BP35" s="550"/>
      <c r="BQ35" s="550"/>
      <c r="BR35" s="550"/>
      <c r="BS35" s="550"/>
      <c r="BT35" s="550"/>
      <c r="BU35" s="550"/>
      <c r="BV35" s="550"/>
      <c r="BW35" s="550"/>
      <c r="BX35" s="550"/>
      <c r="BY35" s="550"/>
      <c r="BZ35" s="550"/>
      <c r="CA35" s="550"/>
      <c r="CB35" s="550"/>
      <c r="CC35" s="550"/>
      <c r="CD35" s="550"/>
      <c r="CE35" s="550"/>
      <c r="CF35" s="550"/>
      <c r="CG35" s="550"/>
      <c r="CH35" s="550"/>
      <c r="CI35" s="550"/>
      <c r="CJ35" s="550"/>
      <c r="CK35" s="550"/>
      <c r="CL35" s="550"/>
      <c r="CM35" s="550"/>
      <c r="CN35" s="550"/>
      <c r="CO35" s="550"/>
      <c r="CP35" s="550"/>
      <c r="CQ35" s="550"/>
      <c r="CR35" s="550"/>
      <c r="CS35" s="550"/>
      <c r="CT35" s="550"/>
      <c r="CU35" s="550"/>
      <c r="CV35" s="550"/>
      <c r="CW35" s="550"/>
      <c r="CX35" s="550"/>
      <c r="CY35" s="550"/>
      <c r="CZ35" s="550"/>
      <c r="DA35" s="550"/>
      <c r="DB35" s="550"/>
      <c r="DC35" s="550"/>
      <c r="DD35" s="550"/>
      <c r="DE35" s="550"/>
      <c r="DF35" s="550"/>
      <c r="DG35" s="550"/>
      <c r="DH35" s="550"/>
      <c r="DI35" s="550"/>
      <c r="DJ35" s="550"/>
      <c r="DK35" s="550"/>
      <c r="DL35" s="550"/>
      <c r="DM35" s="550"/>
      <c r="DN35" s="550"/>
      <c r="DO35" s="550"/>
      <c r="DP35" s="550"/>
      <c r="DQ35" s="550"/>
      <c r="DR35" s="550"/>
      <c r="DS35" s="550"/>
      <c r="DT35" s="550"/>
      <c r="DU35" s="550"/>
      <c r="DV35" s="550"/>
      <c r="DW35" s="550"/>
      <c r="DX35" s="550"/>
      <c r="DY35" s="550"/>
      <c r="DZ35" s="550"/>
      <c r="EA35" s="550"/>
      <c r="EB35" s="550"/>
      <c r="EC35" s="550"/>
      <c r="ED35" s="550"/>
      <c r="EE35" s="550"/>
      <c r="EF35" s="550"/>
    </row>
    <row r="36" spans="1:136" s="476" customFormat="1" ht="21" customHeight="1" x14ac:dyDescent="0.15">
      <c r="A36" s="516"/>
      <c r="B36" s="418" t="s">
        <v>349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41"/>
      <c r="Y36" s="447"/>
      <c r="Z36" s="424"/>
      <c r="AA36" s="340">
        <v>0</v>
      </c>
      <c r="AB36" s="340">
        <v>0</v>
      </c>
      <c r="AC36" s="340">
        <v>0</v>
      </c>
      <c r="AD36" s="340">
        <v>0</v>
      </c>
      <c r="AE36" s="340">
        <v>0</v>
      </c>
      <c r="AF36" s="340">
        <v>0</v>
      </c>
      <c r="AG36" s="340">
        <v>0</v>
      </c>
      <c r="AH36" s="340">
        <v>0</v>
      </c>
      <c r="AI36" s="340">
        <v>0</v>
      </c>
      <c r="AJ36" s="340">
        <v>0</v>
      </c>
      <c r="AK36" s="459"/>
      <c r="AL36" s="459"/>
      <c r="AM36" s="459"/>
      <c r="AN36" s="459"/>
      <c r="AO36" s="550"/>
      <c r="AP36" s="550"/>
      <c r="AQ36" s="550"/>
      <c r="AR36" s="550"/>
      <c r="AS36" s="550"/>
      <c r="AT36" s="550"/>
      <c r="AU36" s="550"/>
      <c r="AV36" s="550"/>
      <c r="AW36" s="550"/>
      <c r="AX36" s="550"/>
      <c r="AY36" s="550"/>
      <c r="AZ36" s="550"/>
      <c r="BA36" s="550"/>
      <c r="BB36" s="550"/>
      <c r="BC36" s="550"/>
      <c r="BD36" s="550"/>
      <c r="BE36" s="550"/>
      <c r="BF36" s="550"/>
      <c r="BG36" s="550"/>
      <c r="BH36" s="550"/>
      <c r="BI36" s="550"/>
      <c r="BJ36" s="550"/>
      <c r="BK36" s="550"/>
      <c r="BL36" s="550"/>
      <c r="BM36" s="550"/>
      <c r="BN36" s="550"/>
      <c r="BO36" s="550"/>
      <c r="BP36" s="550"/>
      <c r="BQ36" s="550"/>
      <c r="BR36" s="550"/>
      <c r="BS36" s="550"/>
      <c r="BT36" s="550"/>
      <c r="BU36" s="550"/>
      <c r="BV36" s="550"/>
      <c r="BW36" s="550"/>
      <c r="BX36" s="550"/>
      <c r="BY36" s="550"/>
      <c r="BZ36" s="550"/>
      <c r="CA36" s="550"/>
      <c r="CB36" s="550"/>
      <c r="CC36" s="550"/>
      <c r="CD36" s="550"/>
      <c r="CE36" s="550"/>
      <c r="CF36" s="550"/>
      <c r="CG36" s="550"/>
      <c r="CH36" s="550"/>
      <c r="CI36" s="550"/>
      <c r="CJ36" s="550"/>
      <c r="CK36" s="550"/>
      <c r="CL36" s="550"/>
      <c r="CM36" s="550"/>
      <c r="CN36" s="550"/>
      <c r="CO36" s="550"/>
      <c r="CP36" s="550"/>
      <c r="CQ36" s="550"/>
      <c r="CR36" s="550"/>
      <c r="CS36" s="550"/>
      <c r="CT36" s="550"/>
      <c r="CU36" s="550"/>
      <c r="CV36" s="550"/>
      <c r="CW36" s="550"/>
      <c r="CX36" s="550"/>
      <c r="CY36" s="550"/>
      <c r="CZ36" s="550"/>
      <c r="DA36" s="550"/>
      <c r="DB36" s="550"/>
      <c r="DC36" s="550"/>
      <c r="DD36" s="550"/>
      <c r="DE36" s="550"/>
      <c r="DF36" s="550"/>
      <c r="DG36" s="550"/>
      <c r="DH36" s="550"/>
      <c r="DI36" s="550"/>
      <c r="DJ36" s="550"/>
      <c r="DK36" s="550"/>
      <c r="DL36" s="550"/>
      <c r="DM36" s="550"/>
      <c r="DN36" s="550"/>
      <c r="DO36" s="550"/>
      <c r="DP36" s="550"/>
      <c r="DQ36" s="550"/>
      <c r="DR36" s="550"/>
      <c r="DS36" s="550"/>
      <c r="DT36" s="550"/>
      <c r="DU36" s="550"/>
      <c r="DV36" s="550"/>
      <c r="DW36" s="550"/>
      <c r="DX36" s="550"/>
      <c r="DY36" s="550"/>
      <c r="DZ36" s="550"/>
      <c r="EA36" s="550"/>
      <c r="EB36" s="550"/>
      <c r="EC36" s="550"/>
      <c r="ED36" s="550"/>
      <c r="EE36" s="550"/>
      <c r="EF36" s="550"/>
    </row>
    <row r="37" spans="1:136" s="476" customFormat="1" ht="21" customHeight="1" x14ac:dyDescent="0.15">
      <c r="A37" s="516"/>
      <c r="B37" s="418" t="s">
        <v>350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41"/>
      <c r="Y37" s="447"/>
      <c r="Z37" s="424"/>
      <c r="AA37" s="340">
        <v>0</v>
      </c>
      <c r="AB37" s="340">
        <v>0</v>
      </c>
      <c r="AC37" s="340">
        <v>0</v>
      </c>
      <c r="AD37" s="340">
        <v>0</v>
      </c>
      <c r="AE37" s="340">
        <v>0</v>
      </c>
      <c r="AF37" s="340">
        <v>0</v>
      </c>
      <c r="AG37" s="340">
        <v>0</v>
      </c>
      <c r="AH37" s="340">
        <v>0</v>
      </c>
      <c r="AI37" s="340">
        <v>0</v>
      </c>
      <c r="AJ37" s="340">
        <v>0</v>
      </c>
      <c r="AK37" s="459"/>
      <c r="AL37" s="459"/>
      <c r="AM37" s="459"/>
      <c r="AN37" s="459"/>
      <c r="AO37" s="550"/>
      <c r="AP37" s="550"/>
      <c r="AQ37" s="550"/>
      <c r="AR37" s="550"/>
      <c r="AS37" s="550"/>
      <c r="AT37" s="550"/>
      <c r="AU37" s="550"/>
      <c r="AV37" s="550"/>
      <c r="AW37" s="550"/>
      <c r="AX37" s="550"/>
      <c r="AY37" s="550"/>
      <c r="AZ37" s="550"/>
      <c r="BA37" s="550"/>
      <c r="BB37" s="550"/>
      <c r="BC37" s="550"/>
      <c r="BD37" s="550"/>
      <c r="BE37" s="550"/>
      <c r="BF37" s="550"/>
      <c r="BG37" s="550"/>
      <c r="BH37" s="550"/>
      <c r="BI37" s="550"/>
      <c r="BJ37" s="550"/>
      <c r="BK37" s="550"/>
      <c r="BL37" s="550"/>
      <c r="BM37" s="550"/>
      <c r="BN37" s="550"/>
      <c r="BO37" s="550"/>
      <c r="BP37" s="550"/>
      <c r="BQ37" s="550"/>
      <c r="BR37" s="550"/>
      <c r="BS37" s="550"/>
      <c r="BT37" s="550"/>
      <c r="BU37" s="550"/>
      <c r="BV37" s="550"/>
      <c r="BW37" s="550"/>
      <c r="BX37" s="550"/>
      <c r="BY37" s="550"/>
      <c r="BZ37" s="550"/>
      <c r="CA37" s="550"/>
      <c r="CB37" s="550"/>
      <c r="CC37" s="550"/>
      <c r="CD37" s="550"/>
      <c r="CE37" s="550"/>
      <c r="CF37" s="550"/>
      <c r="CG37" s="550"/>
      <c r="CH37" s="550"/>
      <c r="CI37" s="550"/>
      <c r="CJ37" s="550"/>
      <c r="CK37" s="550"/>
      <c r="CL37" s="550"/>
      <c r="CM37" s="550"/>
      <c r="CN37" s="550"/>
      <c r="CO37" s="550"/>
      <c r="CP37" s="550"/>
      <c r="CQ37" s="550"/>
      <c r="CR37" s="550"/>
      <c r="CS37" s="550"/>
      <c r="CT37" s="550"/>
      <c r="CU37" s="550"/>
      <c r="CV37" s="550"/>
      <c r="CW37" s="550"/>
      <c r="CX37" s="550"/>
      <c r="CY37" s="550"/>
      <c r="CZ37" s="550"/>
      <c r="DA37" s="550"/>
      <c r="DB37" s="550"/>
      <c r="DC37" s="550"/>
      <c r="DD37" s="550"/>
      <c r="DE37" s="550"/>
      <c r="DF37" s="550"/>
      <c r="DG37" s="550"/>
      <c r="DH37" s="550"/>
      <c r="DI37" s="550"/>
      <c r="DJ37" s="550"/>
      <c r="DK37" s="550"/>
      <c r="DL37" s="550"/>
      <c r="DM37" s="550"/>
      <c r="DN37" s="550"/>
      <c r="DO37" s="550"/>
      <c r="DP37" s="550"/>
      <c r="DQ37" s="550"/>
      <c r="DR37" s="550"/>
      <c r="DS37" s="550"/>
      <c r="DT37" s="550"/>
      <c r="DU37" s="550"/>
      <c r="DV37" s="550"/>
      <c r="DW37" s="550"/>
      <c r="DX37" s="550"/>
      <c r="DY37" s="550"/>
      <c r="DZ37" s="550"/>
      <c r="EA37" s="550"/>
      <c r="EB37" s="550"/>
      <c r="EC37" s="550"/>
      <c r="ED37" s="550"/>
      <c r="EE37" s="550"/>
      <c r="EF37" s="550"/>
    </row>
    <row r="38" spans="1:136" s="476" customFormat="1" ht="21" customHeight="1" x14ac:dyDescent="0.15">
      <c r="A38" s="516"/>
      <c r="B38" s="418" t="s">
        <v>345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41"/>
      <c r="Y38" s="447"/>
      <c r="Z38" s="424"/>
      <c r="AA38" s="340">
        <v>0</v>
      </c>
      <c r="AB38" s="340">
        <v>0</v>
      </c>
      <c r="AC38" s="340">
        <v>0</v>
      </c>
      <c r="AD38" s="340">
        <v>0</v>
      </c>
      <c r="AE38" s="340">
        <v>0</v>
      </c>
      <c r="AF38" s="340">
        <v>0</v>
      </c>
      <c r="AG38" s="340">
        <v>0</v>
      </c>
      <c r="AH38" s="340">
        <v>0</v>
      </c>
      <c r="AI38" s="340">
        <v>0</v>
      </c>
      <c r="AJ38" s="340">
        <v>0</v>
      </c>
      <c r="AK38" s="459"/>
      <c r="AL38" s="459"/>
      <c r="AM38" s="459"/>
      <c r="AN38" s="459"/>
      <c r="AO38" s="550"/>
      <c r="AP38" s="550"/>
      <c r="AQ38" s="550"/>
      <c r="AR38" s="550"/>
      <c r="AS38" s="550"/>
      <c r="AT38" s="550"/>
      <c r="AU38" s="550"/>
      <c r="AV38" s="550"/>
      <c r="AW38" s="550"/>
      <c r="AX38" s="550"/>
      <c r="AY38" s="550"/>
      <c r="AZ38" s="550"/>
      <c r="BA38" s="550"/>
      <c r="BB38" s="550"/>
      <c r="BC38" s="550"/>
      <c r="BD38" s="550"/>
      <c r="BE38" s="550"/>
      <c r="BF38" s="550"/>
      <c r="BG38" s="550"/>
      <c r="BH38" s="550"/>
      <c r="BI38" s="550"/>
      <c r="BJ38" s="550"/>
      <c r="BK38" s="550"/>
      <c r="BL38" s="550"/>
      <c r="BM38" s="550"/>
      <c r="BN38" s="550"/>
      <c r="BO38" s="550"/>
      <c r="BP38" s="550"/>
      <c r="BQ38" s="550"/>
      <c r="BR38" s="550"/>
      <c r="BS38" s="550"/>
      <c r="BT38" s="550"/>
      <c r="BU38" s="550"/>
      <c r="BV38" s="550"/>
      <c r="BW38" s="550"/>
      <c r="BX38" s="550"/>
      <c r="BY38" s="550"/>
      <c r="BZ38" s="550"/>
      <c r="CA38" s="550"/>
      <c r="CB38" s="550"/>
      <c r="CC38" s="550"/>
      <c r="CD38" s="550"/>
      <c r="CE38" s="550"/>
      <c r="CF38" s="550"/>
      <c r="CG38" s="550"/>
      <c r="CH38" s="550"/>
      <c r="CI38" s="550"/>
      <c r="CJ38" s="550"/>
      <c r="CK38" s="550"/>
      <c r="CL38" s="550"/>
      <c r="CM38" s="550"/>
      <c r="CN38" s="550"/>
      <c r="CO38" s="550"/>
      <c r="CP38" s="550"/>
      <c r="CQ38" s="550"/>
      <c r="CR38" s="550"/>
      <c r="CS38" s="550"/>
      <c r="CT38" s="550"/>
      <c r="CU38" s="550"/>
      <c r="CV38" s="550"/>
      <c r="CW38" s="550"/>
      <c r="CX38" s="550"/>
      <c r="CY38" s="550"/>
      <c r="CZ38" s="550"/>
      <c r="DA38" s="550"/>
      <c r="DB38" s="550"/>
      <c r="DC38" s="550"/>
      <c r="DD38" s="550"/>
      <c r="DE38" s="550"/>
      <c r="DF38" s="550"/>
      <c r="DG38" s="550"/>
      <c r="DH38" s="550"/>
      <c r="DI38" s="550"/>
      <c r="DJ38" s="550"/>
      <c r="DK38" s="550"/>
      <c r="DL38" s="550"/>
      <c r="DM38" s="550"/>
      <c r="DN38" s="550"/>
      <c r="DO38" s="550"/>
      <c r="DP38" s="550"/>
      <c r="DQ38" s="550"/>
      <c r="DR38" s="550"/>
      <c r="DS38" s="550"/>
      <c r="DT38" s="550"/>
      <c r="DU38" s="550"/>
      <c r="DV38" s="550"/>
      <c r="DW38" s="550"/>
      <c r="DX38" s="550"/>
      <c r="DY38" s="550"/>
      <c r="DZ38" s="550"/>
      <c r="EA38" s="550"/>
      <c r="EB38" s="550"/>
      <c r="EC38" s="550"/>
      <c r="ED38" s="550"/>
      <c r="EE38" s="550"/>
      <c r="EF38" s="550"/>
    </row>
    <row r="39" spans="1:136" s="476" customFormat="1" ht="21" customHeight="1" thickBot="1" x14ac:dyDescent="0.2">
      <c r="A39" s="516"/>
      <c r="B39" s="418" t="s">
        <v>346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41"/>
      <c r="Y39" s="448"/>
      <c r="Z39" s="449"/>
      <c r="AA39" s="566">
        <v>0</v>
      </c>
      <c r="AB39" s="566">
        <v>0</v>
      </c>
      <c r="AC39" s="566">
        <v>0</v>
      </c>
      <c r="AD39" s="566">
        <v>0</v>
      </c>
      <c r="AE39" s="566">
        <v>0</v>
      </c>
      <c r="AF39" s="566">
        <v>0</v>
      </c>
      <c r="AG39" s="566">
        <v>0</v>
      </c>
      <c r="AH39" s="566">
        <v>0</v>
      </c>
      <c r="AI39" s="566">
        <v>0</v>
      </c>
      <c r="AJ39" s="566">
        <v>0</v>
      </c>
      <c r="AK39" s="459"/>
      <c r="AL39" s="459"/>
      <c r="AM39" s="459"/>
      <c r="AN39" s="459"/>
      <c r="AO39" s="550"/>
      <c r="AP39" s="550"/>
      <c r="AQ39" s="550"/>
      <c r="AR39" s="550"/>
      <c r="AS39" s="550"/>
      <c r="AT39" s="550"/>
      <c r="AU39" s="550"/>
      <c r="AV39" s="550"/>
      <c r="AW39" s="550"/>
      <c r="AX39" s="550"/>
      <c r="AY39" s="550"/>
      <c r="AZ39" s="550"/>
      <c r="BA39" s="550"/>
      <c r="BB39" s="550"/>
      <c r="BC39" s="550"/>
      <c r="BD39" s="550"/>
      <c r="BE39" s="550"/>
      <c r="BF39" s="550"/>
      <c r="BG39" s="550"/>
      <c r="BH39" s="550"/>
      <c r="BI39" s="550"/>
      <c r="BJ39" s="550"/>
      <c r="BK39" s="550"/>
      <c r="BL39" s="550"/>
      <c r="BM39" s="550"/>
      <c r="BN39" s="550"/>
      <c r="BO39" s="550"/>
      <c r="BP39" s="550"/>
      <c r="BQ39" s="550"/>
      <c r="BR39" s="550"/>
      <c r="BS39" s="550"/>
      <c r="BT39" s="550"/>
      <c r="BU39" s="550"/>
      <c r="BV39" s="550"/>
      <c r="BW39" s="550"/>
      <c r="BX39" s="550"/>
      <c r="BY39" s="550"/>
      <c r="BZ39" s="550"/>
      <c r="CA39" s="550"/>
      <c r="CB39" s="550"/>
      <c r="CC39" s="550"/>
      <c r="CD39" s="550"/>
      <c r="CE39" s="550"/>
      <c r="CF39" s="550"/>
      <c r="CG39" s="550"/>
      <c r="CH39" s="550"/>
      <c r="CI39" s="550"/>
      <c r="CJ39" s="550"/>
      <c r="CK39" s="550"/>
      <c r="CL39" s="550"/>
      <c r="CM39" s="550"/>
      <c r="CN39" s="550"/>
      <c r="CO39" s="550"/>
      <c r="CP39" s="550"/>
      <c r="CQ39" s="550"/>
      <c r="CR39" s="550"/>
      <c r="CS39" s="550"/>
      <c r="CT39" s="550"/>
      <c r="CU39" s="550"/>
      <c r="CV39" s="550"/>
      <c r="CW39" s="550"/>
      <c r="CX39" s="550"/>
      <c r="CY39" s="550"/>
      <c r="CZ39" s="550"/>
      <c r="DA39" s="550"/>
      <c r="DB39" s="550"/>
      <c r="DC39" s="550"/>
      <c r="DD39" s="550"/>
      <c r="DE39" s="550"/>
      <c r="DF39" s="550"/>
      <c r="DG39" s="550"/>
      <c r="DH39" s="550"/>
      <c r="DI39" s="550"/>
      <c r="DJ39" s="550"/>
      <c r="DK39" s="550"/>
      <c r="DL39" s="550"/>
      <c r="DM39" s="550"/>
      <c r="DN39" s="550"/>
      <c r="DO39" s="550"/>
      <c r="DP39" s="550"/>
      <c r="DQ39" s="550"/>
      <c r="DR39" s="550"/>
      <c r="DS39" s="550"/>
      <c r="DT39" s="550"/>
      <c r="DU39" s="550"/>
      <c r="DV39" s="550"/>
      <c r="DW39" s="550"/>
      <c r="DX39" s="550"/>
      <c r="DY39" s="550"/>
      <c r="DZ39" s="550"/>
      <c r="EA39" s="550"/>
      <c r="EB39" s="550"/>
      <c r="EC39" s="550"/>
      <c r="ED39" s="550"/>
      <c r="EE39" s="550"/>
      <c r="EF39" s="550"/>
    </row>
    <row r="40" spans="1:136" s="476" customFormat="1" ht="21" customHeight="1" x14ac:dyDescent="0.15">
      <c r="A40" s="516"/>
      <c r="B40" s="418" t="s">
        <v>433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41"/>
      <c r="Y40" s="421">
        <v>2</v>
      </c>
      <c r="Z40" s="422">
        <v>1</v>
      </c>
      <c r="AA40" s="123">
        <f t="shared" ref="AA40:AA42" si="5">SUM(AB40:AC40)</f>
        <v>0</v>
      </c>
      <c r="AB40" s="123">
        <f>SUM(AB41:AB42)</f>
        <v>0</v>
      </c>
      <c r="AC40" s="560">
        <f>SUM(AC41:AC42)</f>
        <v>0</v>
      </c>
      <c r="AD40" s="560">
        <f t="shared" ref="AD40:AD42" si="6">SUM(AE40:AI40)</f>
        <v>0</v>
      </c>
      <c r="AE40" s="560">
        <f t="shared" ref="AE40:AJ40" si="7">SUM(AE41:AE42)</f>
        <v>0</v>
      </c>
      <c r="AF40" s="560">
        <f t="shared" si="7"/>
        <v>0</v>
      </c>
      <c r="AG40" s="560">
        <f t="shared" si="7"/>
        <v>0</v>
      </c>
      <c r="AH40" s="560">
        <f t="shared" si="7"/>
        <v>0</v>
      </c>
      <c r="AI40" s="560">
        <f t="shared" si="7"/>
        <v>0</v>
      </c>
      <c r="AJ40" s="567">
        <f t="shared" si="7"/>
        <v>0</v>
      </c>
      <c r="AK40" s="459"/>
      <c r="AL40" s="459"/>
      <c r="AM40" s="459"/>
      <c r="AN40" s="459"/>
      <c r="AO40" s="550"/>
      <c r="AP40" s="550"/>
      <c r="AQ40" s="550"/>
      <c r="AR40" s="550"/>
      <c r="AS40" s="550"/>
      <c r="AT40" s="550"/>
      <c r="AU40" s="550"/>
      <c r="AV40" s="550"/>
      <c r="AW40" s="550"/>
      <c r="AX40" s="550"/>
      <c r="AY40" s="550"/>
      <c r="AZ40" s="550"/>
      <c r="BA40" s="550"/>
      <c r="BB40" s="550"/>
      <c r="BC40" s="550"/>
      <c r="BD40" s="550"/>
      <c r="BE40" s="550"/>
      <c r="BF40" s="550"/>
      <c r="BG40" s="550"/>
      <c r="BH40" s="550"/>
      <c r="BI40" s="550"/>
      <c r="BJ40" s="550"/>
      <c r="BK40" s="550"/>
      <c r="BL40" s="550"/>
      <c r="BM40" s="550"/>
      <c r="BN40" s="550"/>
      <c r="BO40" s="550"/>
      <c r="BP40" s="550"/>
      <c r="BQ40" s="550"/>
      <c r="BR40" s="550"/>
      <c r="BS40" s="550"/>
      <c r="BT40" s="550"/>
      <c r="BU40" s="550"/>
      <c r="BV40" s="550"/>
      <c r="BW40" s="550"/>
      <c r="BX40" s="550"/>
      <c r="BY40" s="550"/>
      <c r="BZ40" s="550"/>
      <c r="CA40" s="550"/>
      <c r="CB40" s="550"/>
      <c r="CC40" s="550"/>
      <c r="CD40" s="550"/>
      <c r="CE40" s="550"/>
      <c r="CF40" s="550"/>
      <c r="CG40" s="550"/>
      <c r="CH40" s="550"/>
      <c r="CI40" s="550"/>
      <c r="CJ40" s="550"/>
      <c r="CK40" s="550"/>
      <c r="CL40" s="550"/>
      <c r="CM40" s="550"/>
      <c r="CN40" s="550"/>
      <c r="CO40" s="550"/>
      <c r="CP40" s="550"/>
      <c r="CQ40" s="550"/>
      <c r="CR40" s="550"/>
      <c r="CS40" s="550"/>
      <c r="CT40" s="550"/>
      <c r="CU40" s="550"/>
      <c r="CV40" s="550"/>
      <c r="CW40" s="550"/>
      <c r="CX40" s="550"/>
      <c r="CY40" s="550"/>
      <c r="CZ40" s="550"/>
      <c r="DA40" s="550"/>
      <c r="DB40" s="550"/>
      <c r="DC40" s="550"/>
      <c r="DD40" s="550"/>
      <c r="DE40" s="550"/>
      <c r="DF40" s="550"/>
      <c r="DG40" s="550"/>
      <c r="DH40" s="550"/>
      <c r="DI40" s="550"/>
      <c r="DJ40" s="550"/>
      <c r="DK40" s="550"/>
      <c r="DL40" s="550"/>
      <c r="DM40" s="550"/>
      <c r="DN40" s="550"/>
      <c r="DO40" s="550"/>
      <c r="DP40" s="550"/>
      <c r="DQ40" s="550"/>
      <c r="DR40" s="550"/>
      <c r="DS40" s="550"/>
      <c r="DT40" s="550"/>
      <c r="DU40" s="550"/>
      <c r="DV40" s="550"/>
      <c r="DW40" s="550"/>
      <c r="DX40" s="550"/>
      <c r="DY40" s="550"/>
      <c r="DZ40" s="550"/>
      <c r="EA40" s="550"/>
      <c r="EB40" s="550"/>
      <c r="EC40" s="550"/>
      <c r="ED40" s="550"/>
      <c r="EE40" s="550"/>
      <c r="EF40" s="550"/>
    </row>
    <row r="41" spans="1:136" s="476" customFormat="1" ht="21" customHeight="1" x14ac:dyDescent="0.15">
      <c r="A41" s="516"/>
      <c r="B41" s="418" t="s">
        <v>339</v>
      </c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41"/>
      <c r="Y41" s="423">
        <v>2</v>
      </c>
      <c r="Z41" s="424">
        <v>2</v>
      </c>
      <c r="AA41" s="124">
        <f t="shared" si="5"/>
        <v>0</v>
      </c>
      <c r="AB41" s="236">
        <v>0</v>
      </c>
      <c r="AC41" s="340">
        <v>0</v>
      </c>
      <c r="AD41" s="343">
        <f t="shared" si="6"/>
        <v>0</v>
      </c>
      <c r="AE41" s="340">
        <v>0</v>
      </c>
      <c r="AF41" s="340">
        <v>0</v>
      </c>
      <c r="AG41" s="340">
        <v>0</v>
      </c>
      <c r="AH41" s="340">
        <v>0</v>
      </c>
      <c r="AI41" s="340">
        <v>0</v>
      </c>
      <c r="AJ41" s="561">
        <v>0</v>
      </c>
      <c r="AK41" s="459"/>
      <c r="AL41" s="459"/>
      <c r="AM41" s="459"/>
      <c r="AN41" s="459"/>
      <c r="AO41" s="550"/>
      <c r="AP41" s="550"/>
      <c r="AQ41" s="550"/>
      <c r="AR41" s="550"/>
      <c r="AS41" s="550"/>
      <c r="AT41" s="550"/>
      <c r="AU41" s="550"/>
      <c r="AV41" s="550"/>
      <c r="AW41" s="550"/>
      <c r="AX41" s="550"/>
      <c r="AY41" s="550"/>
      <c r="AZ41" s="550"/>
      <c r="BA41" s="550"/>
      <c r="BB41" s="550"/>
      <c r="BC41" s="550"/>
      <c r="BD41" s="550"/>
      <c r="BE41" s="550"/>
      <c r="BF41" s="550"/>
      <c r="BG41" s="550"/>
      <c r="BH41" s="550"/>
      <c r="BI41" s="550"/>
      <c r="BJ41" s="550"/>
      <c r="BK41" s="550"/>
      <c r="BL41" s="550"/>
      <c r="BM41" s="550"/>
      <c r="BN41" s="550"/>
      <c r="BO41" s="550"/>
      <c r="BP41" s="550"/>
      <c r="BQ41" s="550"/>
      <c r="BR41" s="550"/>
      <c r="BS41" s="550"/>
      <c r="BT41" s="550"/>
      <c r="BU41" s="550"/>
      <c r="BV41" s="550"/>
      <c r="BW41" s="550"/>
      <c r="BX41" s="550"/>
      <c r="BY41" s="550"/>
      <c r="BZ41" s="550"/>
      <c r="CA41" s="550"/>
      <c r="CB41" s="550"/>
      <c r="CC41" s="550"/>
      <c r="CD41" s="550"/>
      <c r="CE41" s="550"/>
      <c r="CF41" s="550"/>
      <c r="CG41" s="550"/>
      <c r="CH41" s="550"/>
      <c r="CI41" s="550"/>
      <c r="CJ41" s="550"/>
      <c r="CK41" s="550"/>
      <c r="CL41" s="550"/>
      <c r="CM41" s="550"/>
      <c r="CN41" s="550"/>
      <c r="CO41" s="550"/>
      <c r="CP41" s="550"/>
      <c r="CQ41" s="550"/>
      <c r="CR41" s="550"/>
      <c r="CS41" s="550"/>
      <c r="CT41" s="550"/>
      <c r="CU41" s="550"/>
      <c r="CV41" s="550"/>
      <c r="CW41" s="550"/>
      <c r="CX41" s="550"/>
      <c r="CY41" s="550"/>
      <c r="CZ41" s="550"/>
      <c r="DA41" s="550"/>
      <c r="DB41" s="550"/>
      <c r="DC41" s="550"/>
      <c r="DD41" s="550"/>
      <c r="DE41" s="550"/>
      <c r="DF41" s="550"/>
      <c r="DG41" s="550"/>
      <c r="DH41" s="550"/>
      <c r="DI41" s="550"/>
      <c r="DJ41" s="550"/>
      <c r="DK41" s="550"/>
      <c r="DL41" s="550"/>
      <c r="DM41" s="550"/>
      <c r="DN41" s="550"/>
      <c r="DO41" s="550"/>
      <c r="DP41" s="550"/>
      <c r="DQ41" s="550"/>
      <c r="DR41" s="550"/>
      <c r="DS41" s="550"/>
      <c r="DT41" s="550"/>
      <c r="DU41" s="550"/>
      <c r="DV41" s="550"/>
      <c r="DW41" s="550"/>
      <c r="DX41" s="550"/>
      <c r="DY41" s="550"/>
      <c r="DZ41" s="550"/>
      <c r="EA41" s="550"/>
      <c r="EB41" s="550"/>
      <c r="EC41" s="550"/>
      <c r="ED41" s="550"/>
      <c r="EE41" s="550"/>
      <c r="EF41" s="550"/>
    </row>
    <row r="42" spans="1:136" s="476" customFormat="1" ht="21" customHeight="1" thickBot="1" x14ac:dyDescent="0.2">
      <c r="A42" s="516"/>
      <c r="B42" s="418" t="s">
        <v>340</v>
      </c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41"/>
      <c r="Y42" s="425">
        <v>2</v>
      </c>
      <c r="Z42" s="426">
        <v>3</v>
      </c>
      <c r="AA42" s="125">
        <f t="shared" si="5"/>
        <v>0</v>
      </c>
      <c r="AB42" s="433">
        <v>0</v>
      </c>
      <c r="AC42" s="558">
        <v>0</v>
      </c>
      <c r="AD42" s="346">
        <f t="shared" si="6"/>
        <v>0</v>
      </c>
      <c r="AE42" s="558">
        <v>0</v>
      </c>
      <c r="AF42" s="558">
        <v>0</v>
      </c>
      <c r="AG42" s="558">
        <v>0</v>
      </c>
      <c r="AH42" s="558">
        <v>0</v>
      </c>
      <c r="AI42" s="558">
        <v>0</v>
      </c>
      <c r="AJ42" s="559">
        <v>0</v>
      </c>
      <c r="AK42" s="459"/>
      <c r="AL42" s="459"/>
      <c r="AM42" s="459"/>
      <c r="AN42" s="459"/>
      <c r="AO42" s="550"/>
      <c r="AP42" s="550"/>
      <c r="AQ42" s="550"/>
      <c r="AR42" s="550"/>
      <c r="AS42" s="550"/>
      <c r="AT42" s="550"/>
      <c r="AU42" s="550"/>
      <c r="AV42" s="550"/>
      <c r="AW42" s="550"/>
      <c r="AX42" s="550"/>
      <c r="AY42" s="550"/>
      <c r="AZ42" s="550"/>
      <c r="BA42" s="550"/>
      <c r="BB42" s="550"/>
      <c r="BC42" s="550"/>
      <c r="BD42" s="550"/>
      <c r="BE42" s="550"/>
      <c r="BF42" s="550"/>
      <c r="BG42" s="550"/>
      <c r="BH42" s="550"/>
      <c r="BI42" s="550"/>
      <c r="BJ42" s="550"/>
      <c r="BK42" s="550"/>
      <c r="BL42" s="550"/>
      <c r="BM42" s="550"/>
      <c r="BN42" s="550"/>
      <c r="BO42" s="550"/>
      <c r="BP42" s="550"/>
      <c r="BQ42" s="550"/>
      <c r="BR42" s="550"/>
      <c r="BS42" s="550"/>
      <c r="BT42" s="550"/>
      <c r="BU42" s="550"/>
      <c r="BV42" s="550"/>
      <c r="BW42" s="550"/>
      <c r="BX42" s="550"/>
      <c r="BY42" s="550"/>
      <c r="BZ42" s="550"/>
      <c r="CA42" s="550"/>
      <c r="CB42" s="550"/>
      <c r="CC42" s="550"/>
      <c r="CD42" s="550"/>
      <c r="CE42" s="550"/>
      <c r="CF42" s="550"/>
      <c r="CG42" s="550"/>
      <c r="CH42" s="550"/>
      <c r="CI42" s="550"/>
      <c r="CJ42" s="550"/>
      <c r="CK42" s="550"/>
      <c r="CL42" s="550"/>
      <c r="CM42" s="550"/>
      <c r="CN42" s="550"/>
      <c r="CO42" s="550"/>
      <c r="CP42" s="550"/>
      <c r="CQ42" s="550"/>
      <c r="CR42" s="550"/>
      <c r="CS42" s="550"/>
      <c r="CT42" s="550"/>
      <c r="CU42" s="550"/>
      <c r="CV42" s="550"/>
      <c r="CW42" s="550"/>
      <c r="CX42" s="550"/>
      <c r="CY42" s="550"/>
      <c r="CZ42" s="550"/>
      <c r="DA42" s="550"/>
      <c r="DB42" s="550"/>
      <c r="DC42" s="550"/>
      <c r="DD42" s="550"/>
      <c r="DE42" s="550"/>
      <c r="DF42" s="550"/>
      <c r="DG42" s="550"/>
      <c r="DH42" s="550"/>
      <c r="DI42" s="550"/>
      <c r="DJ42" s="550"/>
      <c r="DK42" s="550"/>
      <c r="DL42" s="550"/>
      <c r="DM42" s="550"/>
      <c r="DN42" s="550"/>
      <c r="DO42" s="550"/>
      <c r="DP42" s="550"/>
      <c r="DQ42" s="550"/>
      <c r="DR42" s="550"/>
      <c r="DS42" s="550"/>
      <c r="DT42" s="550"/>
      <c r="DU42" s="550"/>
      <c r="DV42" s="550"/>
      <c r="DW42" s="550"/>
      <c r="DX42" s="550"/>
      <c r="DY42" s="550"/>
      <c r="DZ42" s="550"/>
      <c r="EA42" s="550"/>
      <c r="EB42" s="550"/>
      <c r="EC42" s="550"/>
      <c r="ED42" s="550"/>
      <c r="EE42" s="550"/>
      <c r="EF42" s="550"/>
    </row>
    <row r="43" spans="1:136" s="476" customFormat="1" ht="21" customHeight="1" thickBot="1" x14ac:dyDescent="0.2">
      <c r="A43" s="516"/>
      <c r="B43" s="418" t="s">
        <v>434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41"/>
      <c r="Y43" s="453"/>
      <c r="Z43" s="454"/>
      <c r="AA43" s="568">
        <v>0</v>
      </c>
      <c r="AB43" s="568">
        <v>0</v>
      </c>
      <c r="AC43" s="568">
        <v>0</v>
      </c>
      <c r="AD43" s="568">
        <v>0</v>
      </c>
      <c r="AE43" s="568">
        <v>0</v>
      </c>
      <c r="AF43" s="568">
        <v>0</v>
      </c>
      <c r="AG43" s="568">
        <v>0</v>
      </c>
      <c r="AH43" s="568">
        <v>0</v>
      </c>
      <c r="AI43" s="568">
        <v>0</v>
      </c>
      <c r="AJ43" s="568">
        <v>0</v>
      </c>
      <c r="AK43" s="459"/>
      <c r="AL43" s="459"/>
      <c r="AM43" s="459"/>
      <c r="AN43" s="459"/>
      <c r="AO43" s="550"/>
      <c r="AP43" s="550"/>
      <c r="AQ43" s="550"/>
      <c r="AR43" s="550"/>
      <c r="AS43" s="550"/>
      <c r="AT43" s="550"/>
      <c r="AU43" s="550"/>
      <c r="AV43" s="550"/>
      <c r="AW43" s="550"/>
      <c r="AX43" s="550"/>
      <c r="AY43" s="550"/>
      <c r="AZ43" s="550"/>
      <c r="BA43" s="550"/>
      <c r="BB43" s="550"/>
      <c r="BC43" s="550"/>
      <c r="BD43" s="550"/>
      <c r="BE43" s="550"/>
      <c r="BF43" s="550"/>
      <c r="BG43" s="550"/>
      <c r="BH43" s="550"/>
      <c r="BI43" s="550"/>
      <c r="BJ43" s="550"/>
      <c r="BK43" s="550"/>
      <c r="BL43" s="550"/>
      <c r="BM43" s="550"/>
      <c r="BN43" s="550"/>
      <c r="BO43" s="550"/>
      <c r="BP43" s="550"/>
      <c r="BQ43" s="550"/>
      <c r="BR43" s="550"/>
      <c r="BS43" s="550"/>
      <c r="BT43" s="550"/>
      <c r="BU43" s="550"/>
      <c r="BV43" s="550"/>
      <c r="BW43" s="550"/>
      <c r="BX43" s="550"/>
      <c r="BY43" s="550"/>
      <c r="BZ43" s="550"/>
      <c r="CA43" s="550"/>
      <c r="CB43" s="550"/>
      <c r="CC43" s="550"/>
      <c r="CD43" s="550"/>
      <c r="CE43" s="550"/>
      <c r="CF43" s="550"/>
      <c r="CG43" s="550"/>
      <c r="CH43" s="550"/>
      <c r="CI43" s="550"/>
      <c r="CJ43" s="550"/>
      <c r="CK43" s="550"/>
      <c r="CL43" s="550"/>
      <c r="CM43" s="550"/>
      <c r="CN43" s="550"/>
      <c r="CO43" s="550"/>
      <c r="CP43" s="550"/>
      <c r="CQ43" s="550"/>
      <c r="CR43" s="550"/>
      <c r="CS43" s="550"/>
      <c r="CT43" s="550"/>
      <c r="CU43" s="550"/>
      <c r="CV43" s="550"/>
      <c r="CW43" s="550"/>
      <c r="CX43" s="550"/>
      <c r="CY43" s="550"/>
      <c r="CZ43" s="550"/>
      <c r="DA43" s="550"/>
      <c r="DB43" s="550"/>
      <c r="DC43" s="550"/>
      <c r="DD43" s="550"/>
      <c r="DE43" s="550"/>
      <c r="DF43" s="550"/>
      <c r="DG43" s="550"/>
      <c r="DH43" s="550"/>
      <c r="DI43" s="550"/>
      <c r="DJ43" s="550"/>
      <c r="DK43" s="550"/>
      <c r="DL43" s="550"/>
      <c r="DM43" s="550"/>
      <c r="DN43" s="550"/>
      <c r="DO43" s="550"/>
      <c r="DP43" s="550"/>
      <c r="DQ43" s="550"/>
      <c r="DR43" s="550"/>
      <c r="DS43" s="550"/>
      <c r="DT43" s="550"/>
      <c r="DU43" s="550"/>
      <c r="DV43" s="550"/>
      <c r="DW43" s="550"/>
      <c r="DX43" s="550"/>
      <c r="DY43" s="550"/>
      <c r="DZ43" s="550"/>
      <c r="EA43" s="550"/>
      <c r="EB43" s="550"/>
      <c r="EC43" s="550"/>
      <c r="ED43" s="550"/>
      <c r="EE43" s="550"/>
      <c r="EF43" s="550"/>
    </row>
    <row r="44" spans="1:136" s="476" customFormat="1" ht="21" customHeight="1" x14ac:dyDescent="0.15">
      <c r="A44" s="516"/>
      <c r="B44" s="418" t="s">
        <v>435</v>
      </c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20"/>
      <c r="Y44" s="421">
        <v>2</v>
      </c>
      <c r="Z44" s="422">
        <v>4</v>
      </c>
      <c r="AA44" s="123">
        <f t="shared" ref="AA44:AA47" si="8">SUM(AB44:AC44)</f>
        <v>0</v>
      </c>
      <c r="AB44" s="322">
        <v>0</v>
      </c>
      <c r="AC44" s="322">
        <v>0</v>
      </c>
      <c r="AD44" s="123">
        <f t="shared" ref="AD44:AD47" si="9">SUM(AE44:AI44)</f>
        <v>0</v>
      </c>
      <c r="AE44" s="322">
        <v>0</v>
      </c>
      <c r="AF44" s="322">
        <v>0</v>
      </c>
      <c r="AG44" s="322">
        <v>0</v>
      </c>
      <c r="AH44" s="322">
        <v>0</v>
      </c>
      <c r="AI44" s="322">
        <v>0</v>
      </c>
      <c r="AJ44" s="83">
        <v>0</v>
      </c>
      <c r="AK44" s="459"/>
      <c r="AL44" s="459"/>
      <c r="AM44" s="459"/>
      <c r="AN44" s="459"/>
      <c r="AO44" s="550"/>
      <c r="AP44" s="550"/>
      <c r="AQ44" s="550"/>
      <c r="AR44" s="550"/>
      <c r="AS44" s="550"/>
      <c r="AT44" s="550"/>
      <c r="AU44" s="550"/>
      <c r="AV44" s="550"/>
      <c r="AW44" s="550"/>
      <c r="AX44" s="550"/>
      <c r="AY44" s="550"/>
      <c r="AZ44" s="550"/>
      <c r="BA44" s="550"/>
      <c r="BB44" s="550"/>
      <c r="BC44" s="550"/>
      <c r="BD44" s="550"/>
      <c r="BE44" s="550"/>
      <c r="BF44" s="550"/>
      <c r="BG44" s="550"/>
      <c r="BH44" s="550"/>
      <c r="BI44" s="550"/>
      <c r="BJ44" s="550"/>
      <c r="BK44" s="550"/>
      <c r="BL44" s="550"/>
      <c r="BM44" s="550"/>
      <c r="BN44" s="550"/>
      <c r="BO44" s="550"/>
      <c r="BP44" s="550"/>
      <c r="BQ44" s="550"/>
      <c r="BR44" s="550"/>
      <c r="BS44" s="550"/>
      <c r="BT44" s="550"/>
      <c r="BU44" s="550"/>
      <c r="BV44" s="550"/>
      <c r="BW44" s="550"/>
      <c r="BX44" s="550"/>
      <c r="BY44" s="550"/>
      <c r="BZ44" s="550"/>
      <c r="CA44" s="550"/>
      <c r="CB44" s="550"/>
      <c r="CC44" s="550"/>
      <c r="CD44" s="550"/>
      <c r="CE44" s="550"/>
      <c r="CF44" s="550"/>
      <c r="CG44" s="550"/>
      <c r="CH44" s="550"/>
      <c r="CI44" s="550"/>
      <c r="CJ44" s="550"/>
      <c r="CK44" s="550"/>
      <c r="CL44" s="550"/>
      <c r="CM44" s="550"/>
      <c r="CN44" s="550"/>
      <c r="CO44" s="550"/>
      <c r="CP44" s="550"/>
      <c r="CQ44" s="550"/>
      <c r="CR44" s="550"/>
      <c r="CS44" s="550"/>
      <c r="CT44" s="550"/>
      <c r="CU44" s="550"/>
      <c r="CV44" s="550"/>
      <c r="CW44" s="550"/>
      <c r="CX44" s="550"/>
      <c r="CY44" s="550"/>
      <c r="CZ44" s="550"/>
      <c r="DA44" s="550"/>
      <c r="DB44" s="550"/>
      <c r="DC44" s="550"/>
      <c r="DD44" s="550"/>
      <c r="DE44" s="550"/>
      <c r="DF44" s="550"/>
      <c r="DG44" s="550"/>
      <c r="DH44" s="550"/>
      <c r="DI44" s="550"/>
      <c r="DJ44" s="550"/>
      <c r="DK44" s="550"/>
      <c r="DL44" s="550"/>
      <c r="DM44" s="550"/>
      <c r="DN44" s="550"/>
      <c r="DO44" s="550"/>
      <c r="DP44" s="550"/>
      <c r="DQ44" s="550"/>
      <c r="DR44" s="550"/>
      <c r="DS44" s="550"/>
      <c r="DT44" s="550"/>
      <c r="DU44" s="550"/>
      <c r="DV44" s="550"/>
      <c r="DW44" s="550"/>
      <c r="DX44" s="550"/>
      <c r="DY44" s="550"/>
      <c r="DZ44" s="550"/>
      <c r="EA44" s="550"/>
      <c r="EB44" s="550"/>
      <c r="EC44" s="550"/>
      <c r="ED44" s="550"/>
      <c r="EE44" s="550"/>
      <c r="EF44" s="550"/>
    </row>
    <row r="45" spans="1:136" s="476" customFormat="1" ht="21" customHeight="1" x14ac:dyDescent="0.15">
      <c r="A45" s="516"/>
      <c r="B45" s="418" t="s">
        <v>436</v>
      </c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20"/>
      <c r="Y45" s="423">
        <v>2</v>
      </c>
      <c r="Z45" s="424">
        <v>5</v>
      </c>
      <c r="AA45" s="124">
        <f t="shared" si="8"/>
        <v>0</v>
      </c>
      <c r="AB45" s="236">
        <v>0</v>
      </c>
      <c r="AC45" s="236">
        <v>0</v>
      </c>
      <c r="AD45" s="124">
        <f t="shared" si="9"/>
        <v>0</v>
      </c>
      <c r="AE45" s="236">
        <v>0</v>
      </c>
      <c r="AF45" s="236">
        <v>0</v>
      </c>
      <c r="AG45" s="236">
        <v>0</v>
      </c>
      <c r="AH45" s="236">
        <v>0</v>
      </c>
      <c r="AI45" s="236">
        <v>0</v>
      </c>
      <c r="AJ45" s="326">
        <v>0</v>
      </c>
      <c r="AK45" s="459"/>
      <c r="AL45" s="459"/>
      <c r="AM45" s="459"/>
      <c r="AN45" s="459"/>
      <c r="AO45" s="550"/>
      <c r="AP45" s="550"/>
      <c r="AQ45" s="550"/>
      <c r="AR45" s="550"/>
      <c r="AS45" s="550"/>
      <c r="AT45" s="550"/>
      <c r="AU45" s="550"/>
      <c r="AV45" s="550"/>
      <c r="AW45" s="550"/>
      <c r="AX45" s="550"/>
      <c r="AY45" s="550"/>
      <c r="AZ45" s="550"/>
      <c r="BA45" s="550"/>
      <c r="BB45" s="550"/>
      <c r="BC45" s="550"/>
      <c r="BD45" s="550"/>
      <c r="BE45" s="550"/>
      <c r="BF45" s="550"/>
      <c r="BG45" s="550"/>
      <c r="BH45" s="550"/>
      <c r="BI45" s="550"/>
      <c r="BJ45" s="550"/>
      <c r="BK45" s="550"/>
      <c r="BL45" s="550"/>
      <c r="BM45" s="550"/>
      <c r="BN45" s="550"/>
      <c r="BO45" s="550"/>
      <c r="BP45" s="550"/>
      <c r="BQ45" s="550"/>
      <c r="BR45" s="550"/>
      <c r="BS45" s="550"/>
      <c r="BT45" s="550"/>
      <c r="BU45" s="550"/>
      <c r="BV45" s="550"/>
      <c r="BW45" s="550"/>
      <c r="BX45" s="550"/>
      <c r="BY45" s="550"/>
      <c r="BZ45" s="550"/>
      <c r="CA45" s="550"/>
      <c r="CB45" s="550"/>
      <c r="CC45" s="550"/>
      <c r="CD45" s="550"/>
      <c r="CE45" s="550"/>
      <c r="CF45" s="550"/>
      <c r="CG45" s="550"/>
      <c r="CH45" s="550"/>
      <c r="CI45" s="550"/>
      <c r="CJ45" s="550"/>
      <c r="CK45" s="550"/>
      <c r="CL45" s="550"/>
      <c r="CM45" s="550"/>
      <c r="CN45" s="550"/>
      <c r="CO45" s="550"/>
      <c r="CP45" s="550"/>
      <c r="CQ45" s="550"/>
      <c r="CR45" s="550"/>
      <c r="CS45" s="550"/>
      <c r="CT45" s="550"/>
      <c r="CU45" s="550"/>
      <c r="CV45" s="550"/>
      <c r="CW45" s="550"/>
      <c r="CX45" s="550"/>
      <c r="CY45" s="550"/>
      <c r="CZ45" s="550"/>
      <c r="DA45" s="550"/>
      <c r="DB45" s="550"/>
      <c r="DC45" s="550"/>
      <c r="DD45" s="550"/>
      <c r="DE45" s="550"/>
      <c r="DF45" s="550"/>
      <c r="DG45" s="550"/>
      <c r="DH45" s="550"/>
      <c r="DI45" s="550"/>
      <c r="DJ45" s="550"/>
      <c r="DK45" s="550"/>
      <c r="DL45" s="550"/>
      <c r="DM45" s="550"/>
      <c r="DN45" s="550"/>
      <c r="DO45" s="550"/>
      <c r="DP45" s="550"/>
      <c r="DQ45" s="550"/>
      <c r="DR45" s="550"/>
      <c r="DS45" s="550"/>
      <c r="DT45" s="550"/>
      <c r="DU45" s="550"/>
      <c r="DV45" s="550"/>
      <c r="DW45" s="550"/>
      <c r="DX45" s="550"/>
      <c r="DY45" s="550"/>
      <c r="DZ45" s="550"/>
      <c r="EA45" s="550"/>
      <c r="EB45" s="550"/>
      <c r="EC45" s="550"/>
      <c r="ED45" s="550"/>
      <c r="EE45" s="550"/>
      <c r="EF45" s="550"/>
    </row>
    <row r="46" spans="1:136" s="476" customFormat="1" ht="21" customHeight="1" x14ac:dyDescent="0.15">
      <c r="A46" s="516"/>
      <c r="B46" s="418" t="s">
        <v>437</v>
      </c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20"/>
      <c r="Y46" s="423">
        <v>2</v>
      </c>
      <c r="Z46" s="424">
        <v>6</v>
      </c>
      <c r="AA46" s="124">
        <f t="shared" si="8"/>
        <v>0</v>
      </c>
      <c r="AB46" s="236">
        <v>0</v>
      </c>
      <c r="AC46" s="236">
        <v>0</v>
      </c>
      <c r="AD46" s="124">
        <f t="shared" si="9"/>
        <v>0</v>
      </c>
      <c r="AE46" s="236">
        <v>0</v>
      </c>
      <c r="AF46" s="236">
        <v>0</v>
      </c>
      <c r="AG46" s="236">
        <v>0</v>
      </c>
      <c r="AH46" s="236">
        <v>0</v>
      </c>
      <c r="AI46" s="236">
        <v>0</v>
      </c>
      <c r="AJ46" s="326">
        <v>0</v>
      </c>
      <c r="AK46" s="459"/>
      <c r="AL46" s="459"/>
      <c r="AM46" s="459"/>
      <c r="AN46" s="459"/>
      <c r="AO46" s="550"/>
      <c r="AP46" s="550"/>
      <c r="AQ46" s="550"/>
      <c r="AR46" s="550"/>
      <c r="AS46" s="550"/>
      <c r="AT46" s="550"/>
      <c r="AU46" s="550"/>
      <c r="AV46" s="550"/>
      <c r="AW46" s="550"/>
      <c r="AX46" s="550"/>
      <c r="AY46" s="550"/>
      <c r="AZ46" s="550"/>
      <c r="BA46" s="550"/>
      <c r="BB46" s="550"/>
      <c r="BC46" s="550"/>
      <c r="BD46" s="550"/>
      <c r="BE46" s="550"/>
      <c r="BF46" s="550"/>
      <c r="BG46" s="550"/>
      <c r="BH46" s="550"/>
      <c r="BI46" s="550"/>
      <c r="BJ46" s="550"/>
      <c r="BK46" s="550"/>
      <c r="BL46" s="550"/>
      <c r="BM46" s="550"/>
      <c r="BN46" s="550"/>
      <c r="BO46" s="550"/>
      <c r="BP46" s="550"/>
      <c r="BQ46" s="550"/>
      <c r="BR46" s="550"/>
      <c r="BS46" s="550"/>
      <c r="BT46" s="550"/>
      <c r="BU46" s="550"/>
      <c r="BV46" s="550"/>
      <c r="BW46" s="550"/>
      <c r="BX46" s="550"/>
      <c r="BY46" s="550"/>
      <c r="BZ46" s="550"/>
      <c r="CA46" s="550"/>
      <c r="CB46" s="550"/>
      <c r="CC46" s="550"/>
      <c r="CD46" s="550"/>
      <c r="CE46" s="550"/>
      <c r="CF46" s="550"/>
      <c r="CG46" s="550"/>
      <c r="CH46" s="550"/>
      <c r="CI46" s="550"/>
      <c r="CJ46" s="550"/>
      <c r="CK46" s="550"/>
      <c r="CL46" s="550"/>
      <c r="CM46" s="550"/>
      <c r="CN46" s="550"/>
      <c r="CO46" s="550"/>
      <c r="CP46" s="550"/>
      <c r="CQ46" s="550"/>
      <c r="CR46" s="550"/>
      <c r="CS46" s="550"/>
      <c r="CT46" s="550"/>
      <c r="CU46" s="550"/>
      <c r="CV46" s="550"/>
      <c r="CW46" s="550"/>
      <c r="CX46" s="550"/>
      <c r="CY46" s="550"/>
      <c r="CZ46" s="550"/>
      <c r="DA46" s="550"/>
      <c r="DB46" s="550"/>
      <c r="DC46" s="550"/>
      <c r="DD46" s="550"/>
      <c r="DE46" s="550"/>
      <c r="DF46" s="550"/>
      <c r="DG46" s="550"/>
      <c r="DH46" s="550"/>
      <c r="DI46" s="550"/>
      <c r="DJ46" s="550"/>
      <c r="DK46" s="550"/>
      <c r="DL46" s="550"/>
      <c r="DM46" s="550"/>
      <c r="DN46" s="550"/>
      <c r="DO46" s="550"/>
      <c r="DP46" s="550"/>
      <c r="DQ46" s="550"/>
      <c r="DR46" s="550"/>
      <c r="DS46" s="550"/>
      <c r="DT46" s="550"/>
      <c r="DU46" s="550"/>
      <c r="DV46" s="550"/>
      <c r="DW46" s="550"/>
      <c r="DX46" s="550"/>
      <c r="DY46" s="550"/>
      <c r="DZ46" s="550"/>
      <c r="EA46" s="550"/>
      <c r="EB46" s="550"/>
      <c r="EC46" s="550"/>
      <c r="ED46" s="550"/>
      <c r="EE46" s="550"/>
      <c r="EF46" s="550"/>
    </row>
    <row r="47" spans="1:136" s="476" customFormat="1" ht="21" customHeight="1" thickBot="1" x14ac:dyDescent="0.2">
      <c r="A47" s="516"/>
      <c r="B47" s="418" t="s">
        <v>438</v>
      </c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20"/>
      <c r="Y47" s="425">
        <v>2</v>
      </c>
      <c r="Z47" s="426">
        <v>7</v>
      </c>
      <c r="AA47" s="125">
        <f t="shared" si="8"/>
        <v>0</v>
      </c>
      <c r="AB47" s="558">
        <v>0</v>
      </c>
      <c r="AC47" s="433">
        <v>0</v>
      </c>
      <c r="AD47" s="125">
        <f t="shared" si="9"/>
        <v>0</v>
      </c>
      <c r="AE47" s="433">
        <v>0</v>
      </c>
      <c r="AF47" s="433">
        <v>0</v>
      </c>
      <c r="AG47" s="433">
        <v>0</v>
      </c>
      <c r="AH47" s="433">
        <v>0</v>
      </c>
      <c r="AI47" s="433">
        <v>0</v>
      </c>
      <c r="AJ47" s="434">
        <v>1137</v>
      </c>
      <c r="AK47" s="459"/>
      <c r="AL47" s="459"/>
      <c r="AM47" s="459"/>
      <c r="AN47" s="459"/>
      <c r="AO47" s="550"/>
      <c r="AP47" s="550"/>
      <c r="AQ47" s="550"/>
      <c r="AR47" s="550"/>
      <c r="AS47" s="550"/>
      <c r="AT47" s="550"/>
      <c r="AU47" s="550"/>
      <c r="AV47" s="550"/>
      <c r="AW47" s="550"/>
      <c r="AX47" s="550"/>
      <c r="AY47" s="550"/>
      <c r="AZ47" s="550"/>
      <c r="BA47" s="550"/>
      <c r="BB47" s="550"/>
      <c r="BC47" s="550"/>
      <c r="BD47" s="550"/>
      <c r="BE47" s="550"/>
      <c r="BF47" s="550"/>
      <c r="BG47" s="550"/>
      <c r="BH47" s="550"/>
      <c r="BI47" s="550"/>
      <c r="BJ47" s="550"/>
      <c r="BK47" s="550"/>
      <c r="BL47" s="550"/>
      <c r="BM47" s="550"/>
      <c r="BN47" s="550"/>
      <c r="BO47" s="550"/>
      <c r="BP47" s="550"/>
      <c r="BQ47" s="550"/>
      <c r="BR47" s="550"/>
      <c r="BS47" s="550"/>
      <c r="BT47" s="550"/>
      <c r="BU47" s="550"/>
      <c r="BV47" s="550"/>
      <c r="BW47" s="550"/>
      <c r="BX47" s="550"/>
      <c r="BY47" s="550"/>
      <c r="BZ47" s="550"/>
      <c r="CA47" s="550"/>
      <c r="CB47" s="550"/>
      <c r="CC47" s="550"/>
      <c r="CD47" s="550"/>
      <c r="CE47" s="550"/>
      <c r="CF47" s="550"/>
      <c r="CG47" s="550"/>
      <c r="CH47" s="550"/>
      <c r="CI47" s="550"/>
      <c r="CJ47" s="550"/>
      <c r="CK47" s="550"/>
      <c r="CL47" s="550"/>
      <c r="CM47" s="550"/>
      <c r="CN47" s="550"/>
      <c r="CO47" s="550"/>
      <c r="CP47" s="550"/>
      <c r="CQ47" s="550"/>
      <c r="CR47" s="550"/>
      <c r="CS47" s="550"/>
      <c r="CT47" s="550"/>
      <c r="CU47" s="550"/>
      <c r="CV47" s="550"/>
      <c r="CW47" s="550"/>
      <c r="CX47" s="550"/>
      <c r="CY47" s="550"/>
      <c r="CZ47" s="550"/>
      <c r="DA47" s="550"/>
      <c r="DB47" s="550"/>
      <c r="DC47" s="550"/>
      <c r="DD47" s="550"/>
      <c r="DE47" s="550"/>
      <c r="DF47" s="550"/>
      <c r="DG47" s="550"/>
      <c r="DH47" s="550"/>
      <c r="DI47" s="550"/>
      <c r="DJ47" s="550"/>
      <c r="DK47" s="550"/>
      <c r="DL47" s="550"/>
      <c r="DM47" s="550"/>
      <c r="DN47" s="550"/>
      <c r="DO47" s="550"/>
      <c r="DP47" s="550"/>
      <c r="DQ47" s="550"/>
      <c r="DR47" s="550"/>
      <c r="DS47" s="550"/>
      <c r="DT47" s="550"/>
      <c r="DU47" s="550"/>
      <c r="DV47" s="550"/>
      <c r="DW47" s="550"/>
      <c r="DX47" s="550"/>
      <c r="DY47" s="550"/>
      <c r="DZ47" s="550"/>
      <c r="EA47" s="550"/>
      <c r="EB47" s="550"/>
      <c r="EC47" s="550"/>
      <c r="ED47" s="550"/>
      <c r="EE47" s="550"/>
      <c r="EF47" s="550"/>
    </row>
    <row r="48" spans="1:136" s="476" customFormat="1" ht="21" customHeight="1" thickBot="1" x14ac:dyDescent="0.2">
      <c r="A48" s="516"/>
      <c r="B48" s="418" t="s">
        <v>439</v>
      </c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41"/>
      <c r="Y48" s="453"/>
      <c r="Z48" s="454"/>
      <c r="AA48" s="569">
        <v>0</v>
      </c>
      <c r="AB48" s="569">
        <v>0</v>
      </c>
      <c r="AC48" s="569">
        <v>0</v>
      </c>
      <c r="AD48" s="569">
        <v>0</v>
      </c>
      <c r="AE48" s="569">
        <v>0</v>
      </c>
      <c r="AF48" s="569">
        <v>0</v>
      </c>
      <c r="AG48" s="569">
        <v>0</v>
      </c>
      <c r="AH48" s="569">
        <v>0</v>
      </c>
      <c r="AI48" s="569">
        <v>0</v>
      </c>
      <c r="AJ48" s="569">
        <v>0</v>
      </c>
      <c r="AK48" s="459"/>
      <c r="AL48" s="459"/>
      <c r="AM48" s="459"/>
      <c r="AN48" s="459"/>
      <c r="AO48" s="550"/>
      <c r="AP48" s="550"/>
      <c r="AQ48" s="550"/>
      <c r="AR48" s="550"/>
      <c r="AS48" s="550"/>
      <c r="AT48" s="550"/>
      <c r="AU48" s="550"/>
      <c r="AV48" s="550"/>
      <c r="AW48" s="550"/>
      <c r="AX48" s="550"/>
      <c r="AY48" s="550"/>
      <c r="AZ48" s="550"/>
      <c r="BA48" s="550"/>
      <c r="BB48" s="550"/>
      <c r="BC48" s="550"/>
      <c r="BD48" s="550"/>
      <c r="BE48" s="550"/>
      <c r="BF48" s="550"/>
      <c r="BG48" s="550"/>
      <c r="BH48" s="550"/>
      <c r="BI48" s="550"/>
      <c r="BJ48" s="550"/>
      <c r="BK48" s="550"/>
      <c r="BL48" s="550"/>
      <c r="BM48" s="550"/>
      <c r="BN48" s="550"/>
      <c r="BO48" s="550"/>
      <c r="BP48" s="550"/>
      <c r="BQ48" s="550"/>
      <c r="BR48" s="550"/>
      <c r="BS48" s="550"/>
      <c r="BT48" s="550"/>
      <c r="BU48" s="550"/>
      <c r="BV48" s="550"/>
      <c r="BW48" s="550"/>
      <c r="BX48" s="550"/>
      <c r="BY48" s="550"/>
      <c r="BZ48" s="550"/>
      <c r="CA48" s="550"/>
      <c r="CB48" s="550"/>
      <c r="CC48" s="550"/>
      <c r="CD48" s="550"/>
      <c r="CE48" s="550"/>
      <c r="CF48" s="550"/>
      <c r="CG48" s="550"/>
      <c r="CH48" s="550"/>
      <c r="CI48" s="550"/>
      <c r="CJ48" s="550"/>
      <c r="CK48" s="550"/>
      <c r="CL48" s="550"/>
      <c r="CM48" s="550"/>
      <c r="CN48" s="550"/>
      <c r="CO48" s="550"/>
      <c r="CP48" s="550"/>
      <c r="CQ48" s="550"/>
      <c r="CR48" s="550"/>
      <c r="CS48" s="550"/>
      <c r="CT48" s="550"/>
      <c r="CU48" s="550"/>
      <c r="CV48" s="550"/>
      <c r="CW48" s="550"/>
      <c r="CX48" s="550"/>
      <c r="CY48" s="550"/>
      <c r="CZ48" s="550"/>
      <c r="DA48" s="550"/>
      <c r="DB48" s="550"/>
      <c r="DC48" s="550"/>
      <c r="DD48" s="550"/>
      <c r="DE48" s="550"/>
      <c r="DF48" s="550"/>
      <c r="DG48" s="550"/>
      <c r="DH48" s="550"/>
      <c r="DI48" s="550"/>
      <c r="DJ48" s="550"/>
      <c r="DK48" s="550"/>
      <c r="DL48" s="550"/>
      <c r="DM48" s="550"/>
      <c r="DN48" s="550"/>
      <c r="DO48" s="550"/>
      <c r="DP48" s="550"/>
      <c r="DQ48" s="550"/>
      <c r="DR48" s="550"/>
      <c r="DS48" s="550"/>
      <c r="DT48" s="550"/>
      <c r="DU48" s="550"/>
      <c r="DV48" s="550"/>
      <c r="DW48" s="550"/>
      <c r="DX48" s="550"/>
      <c r="DY48" s="550"/>
      <c r="DZ48" s="550"/>
      <c r="EA48" s="550"/>
      <c r="EB48" s="550"/>
      <c r="EC48" s="550"/>
      <c r="ED48" s="550"/>
      <c r="EE48" s="550"/>
      <c r="EF48" s="550"/>
    </row>
    <row r="49" spans="1:136" s="476" customFormat="1" ht="21" customHeight="1" thickBot="1" x14ac:dyDescent="0.2">
      <c r="A49" s="516"/>
      <c r="B49" s="418" t="s">
        <v>440</v>
      </c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20"/>
      <c r="Y49" s="456">
        <v>2</v>
      </c>
      <c r="Z49" s="457">
        <v>8</v>
      </c>
      <c r="AA49" s="114">
        <f t="shared" ref="AA49:AA60" si="10">SUM(AB49:AC49)</f>
        <v>0</v>
      </c>
      <c r="AB49" s="114">
        <f>AB12+AB14+AB15+AB16+AB17+AB23+AB32+AB40+AB43+AB44+AB45+AB46+AB47+AB48</f>
        <v>0</v>
      </c>
      <c r="AC49" s="114">
        <f>AC12+AC14+AC15+AC16+AC17+AC23+AC32+AC40+AC43+AC44+AC45+AC46+AC47+AC48</f>
        <v>0</v>
      </c>
      <c r="AD49" s="114">
        <f t="shared" ref="AD49:AD60" si="11">SUM(AE49:AI49)</f>
        <v>0</v>
      </c>
      <c r="AE49" s="114">
        <f t="shared" ref="AE49:AJ49" si="12">AE12+AE14+AE15+AE16+AE17+AE23+AE32+AE40+AE43+AE44+AE45+AE46+AE47+AE48</f>
        <v>0</v>
      </c>
      <c r="AF49" s="114">
        <f t="shared" si="12"/>
        <v>0</v>
      </c>
      <c r="AG49" s="114">
        <f t="shared" si="12"/>
        <v>0</v>
      </c>
      <c r="AH49" s="114">
        <f t="shared" si="12"/>
        <v>0</v>
      </c>
      <c r="AI49" s="114">
        <f t="shared" si="12"/>
        <v>0</v>
      </c>
      <c r="AJ49" s="458">
        <f t="shared" si="12"/>
        <v>1308</v>
      </c>
      <c r="AK49" s="459"/>
      <c r="AL49" s="459"/>
      <c r="AM49" s="459"/>
      <c r="AN49" s="459"/>
      <c r="AO49" s="550"/>
      <c r="AP49" s="550"/>
      <c r="AQ49" s="550"/>
      <c r="AR49" s="550"/>
      <c r="AS49" s="550"/>
      <c r="AT49" s="550"/>
      <c r="AU49" s="550"/>
      <c r="AV49" s="550"/>
      <c r="AW49" s="550"/>
      <c r="AX49" s="550"/>
      <c r="AY49" s="550"/>
      <c r="AZ49" s="550"/>
      <c r="BA49" s="550"/>
      <c r="BB49" s="550"/>
      <c r="BC49" s="550"/>
      <c r="BD49" s="550"/>
      <c r="BE49" s="550"/>
      <c r="BF49" s="550"/>
      <c r="BG49" s="550"/>
      <c r="BH49" s="550"/>
      <c r="BI49" s="550"/>
      <c r="BJ49" s="550"/>
      <c r="BK49" s="550"/>
      <c r="BL49" s="550"/>
      <c r="BM49" s="550"/>
      <c r="BN49" s="550"/>
      <c r="BO49" s="550"/>
      <c r="BP49" s="550"/>
      <c r="BQ49" s="550"/>
      <c r="BR49" s="550"/>
      <c r="BS49" s="550"/>
      <c r="BT49" s="550"/>
      <c r="BU49" s="550"/>
      <c r="BV49" s="550"/>
      <c r="BW49" s="550"/>
      <c r="BX49" s="550"/>
      <c r="BY49" s="550"/>
      <c r="BZ49" s="550"/>
      <c r="CA49" s="550"/>
      <c r="CB49" s="550"/>
      <c r="CC49" s="550"/>
      <c r="CD49" s="550"/>
      <c r="CE49" s="550"/>
      <c r="CF49" s="550"/>
      <c r="CG49" s="550"/>
      <c r="CH49" s="550"/>
      <c r="CI49" s="550"/>
      <c r="CJ49" s="550"/>
      <c r="CK49" s="550"/>
      <c r="CL49" s="550"/>
      <c r="CM49" s="550"/>
      <c r="CN49" s="550"/>
      <c r="CO49" s="550"/>
      <c r="CP49" s="550"/>
      <c r="CQ49" s="550"/>
      <c r="CR49" s="550"/>
      <c r="CS49" s="550"/>
      <c r="CT49" s="550"/>
      <c r="CU49" s="550"/>
      <c r="CV49" s="550"/>
      <c r="CW49" s="550"/>
      <c r="CX49" s="550"/>
      <c r="CY49" s="550"/>
      <c r="CZ49" s="550"/>
      <c r="DA49" s="550"/>
      <c r="DB49" s="550"/>
      <c r="DC49" s="550"/>
      <c r="DD49" s="550"/>
      <c r="DE49" s="550"/>
      <c r="DF49" s="550"/>
      <c r="DG49" s="550"/>
      <c r="DH49" s="550"/>
      <c r="DI49" s="550"/>
      <c r="DJ49" s="550"/>
      <c r="DK49" s="550"/>
      <c r="DL49" s="550"/>
      <c r="DM49" s="550"/>
      <c r="DN49" s="550"/>
      <c r="DO49" s="550"/>
      <c r="DP49" s="550"/>
      <c r="DQ49" s="550"/>
      <c r="DR49" s="550"/>
      <c r="DS49" s="550"/>
      <c r="DT49" s="550"/>
      <c r="DU49" s="550"/>
      <c r="DV49" s="550"/>
      <c r="DW49" s="550"/>
      <c r="DX49" s="550"/>
      <c r="DY49" s="550"/>
      <c r="DZ49" s="550"/>
      <c r="EA49" s="550"/>
      <c r="EB49" s="550"/>
      <c r="EC49" s="550"/>
      <c r="ED49" s="550"/>
      <c r="EE49" s="550"/>
      <c r="EF49" s="550"/>
    </row>
    <row r="50" spans="1:136" s="476" customFormat="1" ht="21" customHeight="1" x14ac:dyDescent="0.15">
      <c r="A50" s="516"/>
      <c r="B50" s="418" t="s">
        <v>441</v>
      </c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20"/>
      <c r="Y50" s="421">
        <v>2</v>
      </c>
      <c r="Z50" s="422">
        <v>9</v>
      </c>
      <c r="AA50" s="123">
        <f t="shared" si="10"/>
        <v>0</v>
      </c>
      <c r="AB50" s="322">
        <v>0</v>
      </c>
      <c r="AC50" s="322">
        <v>0</v>
      </c>
      <c r="AD50" s="123">
        <f t="shared" si="11"/>
        <v>0</v>
      </c>
      <c r="AE50" s="322">
        <v>0</v>
      </c>
      <c r="AF50" s="322">
        <v>0</v>
      </c>
      <c r="AG50" s="322">
        <v>0</v>
      </c>
      <c r="AH50" s="322">
        <v>0</v>
      </c>
      <c r="AI50" s="322">
        <v>0</v>
      </c>
      <c r="AJ50" s="83">
        <v>0</v>
      </c>
      <c r="AK50" s="459"/>
      <c r="AL50" s="459"/>
      <c r="AM50" s="459"/>
      <c r="AN50" s="459"/>
      <c r="AO50" s="550"/>
      <c r="AP50" s="550"/>
      <c r="AQ50" s="550"/>
      <c r="AR50" s="550"/>
      <c r="AS50" s="550"/>
      <c r="AT50" s="550"/>
      <c r="AU50" s="550"/>
      <c r="AV50" s="550"/>
      <c r="AW50" s="550"/>
      <c r="AX50" s="550"/>
      <c r="AY50" s="550"/>
      <c r="AZ50" s="550"/>
      <c r="BA50" s="550"/>
      <c r="BB50" s="550"/>
      <c r="BC50" s="550"/>
      <c r="BD50" s="550"/>
      <c r="BE50" s="550"/>
      <c r="BF50" s="550"/>
      <c r="BG50" s="550"/>
      <c r="BH50" s="550"/>
      <c r="BI50" s="550"/>
      <c r="BJ50" s="550"/>
      <c r="BK50" s="550"/>
      <c r="BL50" s="550"/>
      <c r="BM50" s="550"/>
      <c r="BN50" s="550"/>
      <c r="BO50" s="550"/>
      <c r="BP50" s="550"/>
      <c r="BQ50" s="550"/>
      <c r="BR50" s="550"/>
      <c r="BS50" s="550"/>
      <c r="BT50" s="550"/>
      <c r="BU50" s="550"/>
      <c r="BV50" s="550"/>
      <c r="BW50" s="550"/>
      <c r="BX50" s="550"/>
      <c r="BY50" s="550"/>
      <c r="BZ50" s="550"/>
      <c r="CA50" s="550"/>
      <c r="CB50" s="550"/>
      <c r="CC50" s="550"/>
      <c r="CD50" s="550"/>
      <c r="CE50" s="550"/>
      <c r="CF50" s="550"/>
      <c r="CG50" s="550"/>
      <c r="CH50" s="550"/>
      <c r="CI50" s="550"/>
      <c r="CJ50" s="550"/>
      <c r="CK50" s="550"/>
      <c r="CL50" s="550"/>
      <c r="CM50" s="550"/>
      <c r="CN50" s="550"/>
      <c r="CO50" s="550"/>
      <c r="CP50" s="550"/>
      <c r="CQ50" s="550"/>
      <c r="CR50" s="550"/>
      <c r="CS50" s="550"/>
      <c r="CT50" s="550"/>
      <c r="CU50" s="550"/>
      <c r="CV50" s="550"/>
      <c r="CW50" s="550"/>
      <c r="CX50" s="550"/>
      <c r="CY50" s="550"/>
      <c r="CZ50" s="550"/>
      <c r="DA50" s="550"/>
      <c r="DB50" s="550"/>
      <c r="DC50" s="550"/>
      <c r="DD50" s="550"/>
      <c r="DE50" s="550"/>
      <c r="DF50" s="550"/>
      <c r="DG50" s="550"/>
      <c r="DH50" s="550"/>
      <c r="DI50" s="550"/>
      <c r="DJ50" s="550"/>
      <c r="DK50" s="550"/>
      <c r="DL50" s="550"/>
      <c r="DM50" s="550"/>
      <c r="DN50" s="550"/>
      <c r="DO50" s="550"/>
      <c r="DP50" s="550"/>
      <c r="DQ50" s="550"/>
      <c r="DR50" s="550"/>
      <c r="DS50" s="550"/>
      <c r="DT50" s="550"/>
      <c r="DU50" s="550"/>
      <c r="DV50" s="550"/>
      <c r="DW50" s="550"/>
      <c r="DX50" s="550"/>
      <c r="DY50" s="550"/>
      <c r="DZ50" s="550"/>
      <c r="EA50" s="550"/>
      <c r="EB50" s="550"/>
      <c r="EC50" s="550"/>
      <c r="ED50" s="550"/>
      <c r="EE50" s="550"/>
      <c r="EF50" s="550"/>
    </row>
    <row r="51" spans="1:136" s="476" customFormat="1" ht="21" customHeight="1" x14ac:dyDescent="0.15">
      <c r="A51" s="516"/>
      <c r="B51" s="418" t="s">
        <v>442</v>
      </c>
      <c r="C51" s="419"/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20"/>
      <c r="Y51" s="423">
        <v>3</v>
      </c>
      <c r="Z51" s="424">
        <v>0</v>
      </c>
      <c r="AA51" s="124">
        <f t="shared" si="10"/>
        <v>0</v>
      </c>
      <c r="AB51" s="236">
        <v>0</v>
      </c>
      <c r="AC51" s="236">
        <v>0</v>
      </c>
      <c r="AD51" s="124">
        <f t="shared" si="11"/>
        <v>0</v>
      </c>
      <c r="AE51" s="236">
        <v>0</v>
      </c>
      <c r="AF51" s="236">
        <v>0</v>
      </c>
      <c r="AG51" s="236">
        <v>0</v>
      </c>
      <c r="AH51" s="236">
        <v>0</v>
      </c>
      <c r="AI51" s="236">
        <v>0</v>
      </c>
      <c r="AJ51" s="326">
        <v>0</v>
      </c>
      <c r="AK51" s="459"/>
      <c r="AL51" s="459"/>
      <c r="AM51" s="459"/>
      <c r="AN51" s="459"/>
      <c r="AO51" s="550"/>
      <c r="AP51" s="550"/>
      <c r="AQ51" s="550"/>
      <c r="AR51" s="550"/>
      <c r="AS51" s="550"/>
      <c r="AT51" s="550"/>
      <c r="AU51" s="550"/>
      <c r="AV51" s="550"/>
      <c r="AW51" s="550"/>
      <c r="AX51" s="550"/>
      <c r="AY51" s="550"/>
      <c r="AZ51" s="550"/>
      <c r="BA51" s="550"/>
      <c r="BB51" s="550"/>
      <c r="BC51" s="550"/>
      <c r="BD51" s="550"/>
      <c r="BE51" s="550"/>
      <c r="BF51" s="550"/>
      <c r="BG51" s="550"/>
      <c r="BH51" s="550"/>
      <c r="BI51" s="550"/>
      <c r="BJ51" s="550"/>
      <c r="BK51" s="550"/>
      <c r="BL51" s="550"/>
      <c r="BM51" s="550"/>
      <c r="BN51" s="550"/>
      <c r="BO51" s="550"/>
      <c r="BP51" s="550"/>
      <c r="BQ51" s="550"/>
      <c r="BR51" s="550"/>
      <c r="BS51" s="550"/>
      <c r="BT51" s="550"/>
      <c r="BU51" s="550"/>
      <c r="BV51" s="550"/>
      <c r="BW51" s="550"/>
      <c r="BX51" s="550"/>
      <c r="BY51" s="550"/>
      <c r="BZ51" s="550"/>
      <c r="CA51" s="550"/>
      <c r="CB51" s="550"/>
      <c r="CC51" s="550"/>
      <c r="CD51" s="550"/>
      <c r="CE51" s="550"/>
      <c r="CF51" s="550"/>
      <c r="CG51" s="550"/>
      <c r="CH51" s="550"/>
      <c r="CI51" s="550"/>
      <c r="CJ51" s="550"/>
      <c r="CK51" s="550"/>
      <c r="CL51" s="550"/>
      <c r="CM51" s="550"/>
      <c r="CN51" s="550"/>
      <c r="CO51" s="550"/>
      <c r="CP51" s="550"/>
      <c r="CQ51" s="550"/>
      <c r="CR51" s="550"/>
      <c r="CS51" s="550"/>
      <c r="CT51" s="550"/>
      <c r="CU51" s="550"/>
      <c r="CV51" s="550"/>
      <c r="CW51" s="550"/>
      <c r="CX51" s="550"/>
      <c r="CY51" s="550"/>
      <c r="CZ51" s="550"/>
      <c r="DA51" s="550"/>
      <c r="DB51" s="550"/>
      <c r="DC51" s="550"/>
      <c r="DD51" s="550"/>
      <c r="DE51" s="550"/>
      <c r="DF51" s="550"/>
      <c r="DG51" s="550"/>
      <c r="DH51" s="550"/>
      <c r="DI51" s="550"/>
      <c r="DJ51" s="550"/>
      <c r="DK51" s="550"/>
      <c r="DL51" s="550"/>
      <c r="DM51" s="550"/>
      <c r="DN51" s="550"/>
      <c r="DO51" s="550"/>
      <c r="DP51" s="550"/>
      <c r="DQ51" s="550"/>
      <c r="DR51" s="550"/>
      <c r="DS51" s="550"/>
      <c r="DT51" s="550"/>
      <c r="DU51" s="550"/>
      <c r="DV51" s="550"/>
      <c r="DW51" s="550"/>
      <c r="DX51" s="550"/>
      <c r="DY51" s="550"/>
      <c r="DZ51" s="550"/>
      <c r="EA51" s="550"/>
      <c r="EB51" s="550"/>
      <c r="EC51" s="550"/>
      <c r="ED51" s="550"/>
      <c r="EE51" s="550"/>
      <c r="EF51" s="550"/>
    </row>
    <row r="52" spans="1:136" s="476" customFormat="1" ht="21" customHeight="1" x14ac:dyDescent="0.15">
      <c r="A52" s="516"/>
      <c r="B52" s="418" t="s">
        <v>443</v>
      </c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20"/>
      <c r="Y52" s="423">
        <v>3</v>
      </c>
      <c r="Z52" s="424">
        <v>1</v>
      </c>
      <c r="AA52" s="124">
        <f t="shared" si="10"/>
        <v>0</v>
      </c>
      <c r="AB52" s="236">
        <v>0</v>
      </c>
      <c r="AC52" s="236">
        <v>0</v>
      </c>
      <c r="AD52" s="124">
        <f t="shared" si="11"/>
        <v>0</v>
      </c>
      <c r="AE52" s="236">
        <v>0</v>
      </c>
      <c r="AF52" s="236">
        <v>0</v>
      </c>
      <c r="AG52" s="236">
        <v>0</v>
      </c>
      <c r="AH52" s="236">
        <v>0</v>
      </c>
      <c r="AI52" s="236">
        <v>0</v>
      </c>
      <c r="AJ52" s="326">
        <v>0</v>
      </c>
      <c r="AK52" s="459"/>
      <c r="AL52" s="459"/>
      <c r="AM52" s="459"/>
      <c r="AN52" s="459"/>
      <c r="AO52" s="550"/>
      <c r="AP52" s="550"/>
      <c r="AQ52" s="550"/>
      <c r="AR52" s="550"/>
      <c r="AS52" s="550"/>
      <c r="AT52" s="550"/>
      <c r="AU52" s="550"/>
      <c r="AV52" s="550"/>
      <c r="AW52" s="550"/>
      <c r="AX52" s="550"/>
      <c r="AY52" s="550"/>
      <c r="AZ52" s="550"/>
      <c r="BA52" s="550"/>
      <c r="BB52" s="550"/>
      <c r="BC52" s="550"/>
      <c r="BD52" s="550"/>
      <c r="BE52" s="550"/>
      <c r="BF52" s="550"/>
      <c r="BG52" s="550"/>
      <c r="BH52" s="550"/>
      <c r="BI52" s="550"/>
      <c r="BJ52" s="550"/>
      <c r="BK52" s="550"/>
      <c r="BL52" s="550"/>
      <c r="BM52" s="550"/>
      <c r="BN52" s="550"/>
      <c r="BO52" s="550"/>
      <c r="BP52" s="550"/>
      <c r="BQ52" s="550"/>
      <c r="BR52" s="550"/>
      <c r="BS52" s="550"/>
      <c r="BT52" s="550"/>
      <c r="BU52" s="550"/>
      <c r="BV52" s="550"/>
      <c r="BW52" s="550"/>
      <c r="BX52" s="550"/>
      <c r="BY52" s="550"/>
      <c r="BZ52" s="550"/>
      <c r="CA52" s="550"/>
      <c r="CB52" s="550"/>
      <c r="CC52" s="550"/>
      <c r="CD52" s="550"/>
      <c r="CE52" s="550"/>
      <c r="CF52" s="550"/>
      <c r="CG52" s="550"/>
      <c r="CH52" s="550"/>
      <c r="CI52" s="550"/>
      <c r="CJ52" s="550"/>
      <c r="CK52" s="550"/>
      <c r="CL52" s="550"/>
      <c r="CM52" s="550"/>
      <c r="CN52" s="550"/>
      <c r="CO52" s="550"/>
      <c r="CP52" s="550"/>
      <c r="CQ52" s="550"/>
      <c r="CR52" s="550"/>
      <c r="CS52" s="550"/>
      <c r="CT52" s="550"/>
      <c r="CU52" s="550"/>
      <c r="CV52" s="550"/>
      <c r="CW52" s="550"/>
      <c r="CX52" s="550"/>
      <c r="CY52" s="550"/>
      <c r="CZ52" s="550"/>
      <c r="DA52" s="550"/>
      <c r="DB52" s="550"/>
      <c r="DC52" s="550"/>
      <c r="DD52" s="550"/>
      <c r="DE52" s="550"/>
      <c r="DF52" s="550"/>
      <c r="DG52" s="550"/>
      <c r="DH52" s="550"/>
      <c r="DI52" s="550"/>
      <c r="DJ52" s="550"/>
      <c r="DK52" s="550"/>
      <c r="DL52" s="550"/>
      <c r="DM52" s="550"/>
      <c r="DN52" s="550"/>
      <c r="DO52" s="550"/>
      <c r="DP52" s="550"/>
      <c r="DQ52" s="550"/>
      <c r="DR52" s="550"/>
      <c r="DS52" s="550"/>
      <c r="DT52" s="550"/>
      <c r="DU52" s="550"/>
      <c r="DV52" s="550"/>
      <c r="DW52" s="550"/>
      <c r="DX52" s="550"/>
      <c r="DY52" s="550"/>
      <c r="DZ52" s="550"/>
      <c r="EA52" s="550"/>
      <c r="EB52" s="550"/>
      <c r="EC52" s="550"/>
      <c r="ED52" s="550"/>
      <c r="EE52" s="550"/>
      <c r="EF52" s="550"/>
    </row>
    <row r="53" spans="1:136" s="476" customFormat="1" ht="21" customHeight="1" x14ac:dyDescent="0.15">
      <c r="A53" s="516"/>
      <c r="B53" s="418" t="s">
        <v>444</v>
      </c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20"/>
      <c r="Y53" s="423">
        <v>3</v>
      </c>
      <c r="Z53" s="424">
        <v>2</v>
      </c>
      <c r="AA53" s="124">
        <f t="shared" si="10"/>
        <v>0</v>
      </c>
      <c r="AB53" s="236">
        <v>0</v>
      </c>
      <c r="AC53" s="236">
        <v>0</v>
      </c>
      <c r="AD53" s="124">
        <f t="shared" si="11"/>
        <v>0</v>
      </c>
      <c r="AE53" s="236">
        <v>0</v>
      </c>
      <c r="AF53" s="236">
        <v>0</v>
      </c>
      <c r="AG53" s="236">
        <v>0</v>
      </c>
      <c r="AH53" s="236">
        <v>0</v>
      </c>
      <c r="AI53" s="236">
        <v>0</v>
      </c>
      <c r="AJ53" s="326">
        <v>0</v>
      </c>
      <c r="AK53" s="459"/>
      <c r="AL53" s="459"/>
      <c r="AM53" s="459"/>
      <c r="AN53" s="459"/>
      <c r="AO53" s="550"/>
      <c r="AP53" s="550"/>
      <c r="AQ53" s="550"/>
      <c r="AR53" s="550"/>
      <c r="AS53" s="550"/>
      <c r="AT53" s="550"/>
      <c r="AU53" s="550"/>
      <c r="AV53" s="550"/>
      <c r="AW53" s="550"/>
      <c r="AX53" s="550"/>
      <c r="AY53" s="550"/>
      <c r="AZ53" s="550"/>
      <c r="BA53" s="550"/>
      <c r="BB53" s="550"/>
      <c r="BC53" s="550"/>
      <c r="BD53" s="550"/>
      <c r="BE53" s="550"/>
      <c r="BF53" s="550"/>
      <c r="BG53" s="550"/>
      <c r="BH53" s="550"/>
      <c r="BI53" s="550"/>
      <c r="BJ53" s="550"/>
      <c r="BK53" s="550"/>
      <c r="BL53" s="550"/>
      <c r="BM53" s="550"/>
      <c r="BN53" s="550"/>
      <c r="BO53" s="550"/>
      <c r="BP53" s="550"/>
      <c r="BQ53" s="550"/>
      <c r="BR53" s="550"/>
      <c r="BS53" s="550"/>
      <c r="BT53" s="550"/>
      <c r="BU53" s="550"/>
      <c r="BV53" s="550"/>
      <c r="BW53" s="550"/>
      <c r="BX53" s="550"/>
      <c r="BY53" s="550"/>
      <c r="BZ53" s="550"/>
      <c r="CA53" s="550"/>
      <c r="CB53" s="550"/>
      <c r="CC53" s="550"/>
      <c r="CD53" s="550"/>
      <c r="CE53" s="550"/>
      <c r="CF53" s="550"/>
      <c r="CG53" s="550"/>
      <c r="CH53" s="550"/>
      <c r="CI53" s="550"/>
      <c r="CJ53" s="550"/>
      <c r="CK53" s="550"/>
      <c r="CL53" s="550"/>
      <c r="CM53" s="550"/>
      <c r="CN53" s="550"/>
      <c r="CO53" s="550"/>
      <c r="CP53" s="550"/>
      <c r="CQ53" s="550"/>
      <c r="CR53" s="550"/>
      <c r="CS53" s="550"/>
      <c r="CT53" s="550"/>
      <c r="CU53" s="550"/>
      <c r="CV53" s="550"/>
      <c r="CW53" s="550"/>
      <c r="CX53" s="550"/>
      <c r="CY53" s="550"/>
      <c r="CZ53" s="550"/>
      <c r="DA53" s="550"/>
      <c r="DB53" s="550"/>
      <c r="DC53" s="550"/>
      <c r="DD53" s="550"/>
      <c r="DE53" s="550"/>
      <c r="DF53" s="550"/>
      <c r="DG53" s="550"/>
      <c r="DH53" s="550"/>
      <c r="DI53" s="550"/>
      <c r="DJ53" s="550"/>
      <c r="DK53" s="550"/>
      <c r="DL53" s="550"/>
      <c r="DM53" s="550"/>
      <c r="DN53" s="550"/>
      <c r="DO53" s="550"/>
      <c r="DP53" s="550"/>
      <c r="DQ53" s="550"/>
      <c r="DR53" s="550"/>
      <c r="DS53" s="550"/>
      <c r="DT53" s="550"/>
      <c r="DU53" s="550"/>
      <c r="DV53" s="550"/>
      <c r="DW53" s="550"/>
      <c r="DX53" s="550"/>
      <c r="DY53" s="550"/>
      <c r="DZ53" s="550"/>
      <c r="EA53" s="550"/>
      <c r="EB53" s="550"/>
      <c r="EC53" s="550"/>
      <c r="ED53" s="550"/>
      <c r="EE53" s="550"/>
      <c r="EF53" s="550"/>
    </row>
    <row r="54" spans="1:136" s="476" customFormat="1" ht="21" customHeight="1" x14ac:dyDescent="0.15">
      <c r="A54" s="516"/>
      <c r="B54" s="418" t="s">
        <v>445</v>
      </c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20"/>
      <c r="Y54" s="423">
        <v>3</v>
      </c>
      <c r="Z54" s="424">
        <v>3</v>
      </c>
      <c r="AA54" s="124">
        <f t="shared" si="10"/>
        <v>0</v>
      </c>
      <c r="AB54" s="236">
        <v>0</v>
      </c>
      <c r="AC54" s="236">
        <v>0</v>
      </c>
      <c r="AD54" s="124">
        <f t="shared" si="11"/>
        <v>0</v>
      </c>
      <c r="AE54" s="236">
        <v>0</v>
      </c>
      <c r="AF54" s="236">
        <v>0</v>
      </c>
      <c r="AG54" s="236">
        <v>0</v>
      </c>
      <c r="AH54" s="236">
        <v>0</v>
      </c>
      <c r="AI54" s="236">
        <v>0</v>
      </c>
      <c r="AJ54" s="326">
        <v>0</v>
      </c>
      <c r="AK54" s="369"/>
      <c r="AL54" s="459"/>
      <c r="AM54" s="459"/>
      <c r="AN54" s="459"/>
      <c r="AO54" s="550"/>
      <c r="AP54" s="550"/>
      <c r="AQ54" s="550"/>
      <c r="AR54" s="550"/>
      <c r="AS54" s="550"/>
      <c r="AT54" s="550"/>
      <c r="AU54" s="550"/>
      <c r="AV54" s="550"/>
      <c r="AW54" s="550"/>
      <c r="AX54" s="550"/>
      <c r="AY54" s="550"/>
      <c r="AZ54" s="550"/>
      <c r="BA54" s="550"/>
      <c r="BB54" s="550"/>
      <c r="BC54" s="550"/>
      <c r="BD54" s="550"/>
      <c r="BE54" s="550"/>
      <c r="BF54" s="550"/>
      <c r="BG54" s="550"/>
      <c r="BH54" s="550"/>
      <c r="BI54" s="550"/>
      <c r="BJ54" s="550"/>
      <c r="BK54" s="550"/>
      <c r="BL54" s="550"/>
      <c r="BM54" s="550"/>
      <c r="BN54" s="550"/>
      <c r="BO54" s="550"/>
      <c r="BP54" s="550"/>
      <c r="BQ54" s="550"/>
      <c r="BR54" s="550"/>
      <c r="BS54" s="550"/>
      <c r="BT54" s="550"/>
      <c r="BU54" s="550"/>
      <c r="BV54" s="550"/>
      <c r="BW54" s="550"/>
      <c r="BX54" s="550"/>
      <c r="BY54" s="550"/>
      <c r="BZ54" s="550"/>
      <c r="CA54" s="550"/>
      <c r="CB54" s="550"/>
      <c r="CC54" s="550"/>
      <c r="CD54" s="550"/>
      <c r="CE54" s="550"/>
      <c r="CF54" s="550"/>
      <c r="CG54" s="550"/>
      <c r="CH54" s="550"/>
      <c r="CI54" s="550"/>
      <c r="CJ54" s="550"/>
      <c r="CK54" s="550"/>
      <c r="CL54" s="550"/>
      <c r="CM54" s="550"/>
      <c r="CN54" s="550"/>
      <c r="CO54" s="550"/>
      <c r="CP54" s="550"/>
      <c r="CQ54" s="550"/>
      <c r="CR54" s="550"/>
      <c r="CS54" s="550"/>
      <c r="CT54" s="550"/>
      <c r="CU54" s="550"/>
      <c r="CV54" s="550"/>
      <c r="CW54" s="550"/>
      <c r="CX54" s="550"/>
      <c r="CY54" s="550"/>
      <c r="CZ54" s="550"/>
      <c r="DA54" s="550"/>
      <c r="DB54" s="550"/>
      <c r="DC54" s="550"/>
      <c r="DD54" s="550"/>
      <c r="DE54" s="550"/>
      <c r="DF54" s="550"/>
      <c r="DG54" s="550"/>
      <c r="DH54" s="550"/>
      <c r="DI54" s="550"/>
      <c r="DJ54" s="550"/>
      <c r="DK54" s="550"/>
      <c r="DL54" s="550"/>
      <c r="DM54" s="550"/>
      <c r="DN54" s="550"/>
      <c r="DO54" s="550"/>
      <c r="DP54" s="550"/>
      <c r="DQ54" s="550"/>
      <c r="DR54" s="550"/>
      <c r="DS54" s="550"/>
      <c r="DT54" s="550"/>
      <c r="DU54" s="550"/>
      <c r="DV54" s="550"/>
      <c r="DW54" s="550"/>
      <c r="DX54" s="550"/>
      <c r="DY54" s="550"/>
      <c r="DZ54" s="550"/>
      <c r="EA54" s="550"/>
      <c r="EB54" s="550"/>
      <c r="EC54" s="550"/>
      <c r="ED54" s="550"/>
      <c r="EE54" s="550"/>
      <c r="EF54" s="550"/>
    </row>
    <row r="55" spans="1:136" s="476" customFormat="1" ht="21" customHeight="1" x14ac:dyDescent="0.15">
      <c r="A55" s="516"/>
      <c r="B55" s="418" t="s">
        <v>446</v>
      </c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19"/>
      <c r="P55" s="419"/>
      <c r="Q55" s="419"/>
      <c r="R55" s="419"/>
      <c r="S55" s="419"/>
      <c r="T55" s="419"/>
      <c r="U55" s="419"/>
      <c r="V55" s="419"/>
      <c r="W55" s="419"/>
      <c r="X55" s="420"/>
      <c r="Y55" s="423">
        <v>3</v>
      </c>
      <c r="Z55" s="424">
        <v>4</v>
      </c>
      <c r="AA55" s="124">
        <f t="shared" si="10"/>
        <v>0</v>
      </c>
      <c r="AB55" s="236">
        <v>0</v>
      </c>
      <c r="AC55" s="236">
        <v>0</v>
      </c>
      <c r="AD55" s="124">
        <f t="shared" si="11"/>
        <v>0</v>
      </c>
      <c r="AE55" s="236">
        <v>0</v>
      </c>
      <c r="AF55" s="236">
        <v>0</v>
      </c>
      <c r="AG55" s="236">
        <v>0</v>
      </c>
      <c r="AH55" s="236">
        <v>0</v>
      </c>
      <c r="AI55" s="236">
        <v>0</v>
      </c>
      <c r="AJ55" s="326">
        <v>0</v>
      </c>
      <c r="AK55" s="369"/>
      <c r="AL55" s="459"/>
      <c r="AM55" s="459"/>
      <c r="AN55" s="459"/>
      <c r="AO55" s="550"/>
      <c r="AP55" s="550"/>
      <c r="AQ55" s="550"/>
      <c r="AR55" s="550"/>
      <c r="AS55" s="550"/>
      <c r="AT55" s="550"/>
      <c r="AU55" s="550"/>
      <c r="AV55" s="550"/>
      <c r="AW55" s="550"/>
      <c r="AX55" s="550"/>
      <c r="AY55" s="550"/>
      <c r="AZ55" s="550"/>
      <c r="BA55" s="550"/>
      <c r="BB55" s="550"/>
      <c r="BC55" s="550"/>
      <c r="BD55" s="550"/>
      <c r="BE55" s="550"/>
      <c r="BF55" s="550"/>
      <c r="BG55" s="550"/>
      <c r="BH55" s="550"/>
      <c r="BI55" s="550"/>
      <c r="BJ55" s="550"/>
      <c r="BK55" s="550"/>
      <c r="BL55" s="550"/>
      <c r="BM55" s="550"/>
      <c r="BN55" s="550"/>
      <c r="BO55" s="550"/>
      <c r="BP55" s="550"/>
      <c r="BQ55" s="550"/>
      <c r="BR55" s="550"/>
      <c r="BS55" s="550"/>
      <c r="BT55" s="550"/>
      <c r="BU55" s="550"/>
      <c r="BV55" s="550"/>
      <c r="BW55" s="550"/>
      <c r="BX55" s="550"/>
      <c r="BY55" s="550"/>
      <c r="BZ55" s="550"/>
      <c r="CA55" s="550"/>
      <c r="CB55" s="550"/>
      <c r="CC55" s="550"/>
      <c r="CD55" s="550"/>
      <c r="CE55" s="550"/>
      <c r="CF55" s="550"/>
      <c r="CG55" s="550"/>
      <c r="CH55" s="550"/>
      <c r="CI55" s="550"/>
      <c r="CJ55" s="550"/>
      <c r="CK55" s="550"/>
      <c r="CL55" s="550"/>
      <c r="CM55" s="550"/>
      <c r="CN55" s="550"/>
      <c r="CO55" s="550"/>
      <c r="CP55" s="550"/>
      <c r="CQ55" s="550"/>
      <c r="CR55" s="550"/>
      <c r="CS55" s="550"/>
      <c r="CT55" s="550"/>
      <c r="CU55" s="550"/>
      <c r="CV55" s="550"/>
      <c r="CW55" s="550"/>
      <c r="CX55" s="550"/>
      <c r="CY55" s="550"/>
      <c r="CZ55" s="550"/>
      <c r="DA55" s="550"/>
      <c r="DB55" s="550"/>
      <c r="DC55" s="550"/>
      <c r="DD55" s="550"/>
      <c r="DE55" s="550"/>
      <c r="DF55" s="550"/>
      <c r="DG55" s="550"/>
      <c r="DH55" s="550"/>
      <c r="DI55" s="550"/>
      <c r="DJ55" s="550"/>
      <c r="DK55" s="550"/>
      <c r="DL55" s="550"/>
      <c r="DM55" s="550"/>
      <c r="DN55" s="550"/>
      <c r="DO55" s="550"/>
      <c r="DP55" s="550"/>
      <c r="DQ55" s="550"/>
      <c r="DR55" s="550"/>
      <c r="DS55" s="550"/>
      <c r="DT55" s="550"/>
      <c r="DU55" s="550"/>
      <c r="DV55" s="550"/>
      <c r="DW55" s="550"/>
      <c r="DX55" s="550"/>
      <c r="DY55" s="550"/>
      <c r="DZ55" s="550"/>
      <c r="EA55" s="550"/>
      <c r="EB55" s="550"/>
      <c r="EC55" s="550"/>
      <c r="ED55" s="550"/>
      <c r="EE55" s="550"/>
      <c r="EF55" s="550"/>
    </row>
    <row r="56" spans="1:136" s="476" customFormat="1" ht="21" customHeight="1" x14ac:dyDescent="0.15">
      <c r="A56" s="516"/>
      <c r="B56" s="418" t="s">
        <v>447</v>
      </c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20"/>
      <c r="Y56" s="423">
        <v>3</v>
      </c>
      <c r="Z56" s="424">
        <v>5</v>
      </c>
      <c r="AA56" s="124">
        <f t="shared" si="10"/>
        <v>0</v>
      </c>
      <c r="AB56" s="236">
        <v>0</v>
      </c>
      <c r="AC56" s="236">
        <v>0</v>
      </c>
      <c r="AD56" s="124">
        <f t="shared" si="11"/>
        <v>0</v>
      </c>
      <c r="AE56" s="236">
        <v>0</v>
      </c>
      <c r="AF56" s="236">
        <v>0</v>
      </c>
      <c r="AG56" s="236">
        <v>0</v>
      </c>
      <c r="AH56" s="236">
        <v>0</v>
      </c>
      <c r="AI56" s="236">
        <v>0</v>
      </c>
      <c r="AJ56" s="326">
        <v>0</v>
      </c>
      <c r="AK56" s="459"/>
      <c r="AL56" s="459"/>
      <c r="AM56" s="459"/>
      <c r="AN56" s="459"/>
      <c r="AO56" s="550"/>
      <c r="AP56" s="550"/>
      <c r="AQ56" s="550"/>
      <c r="AR56" s="550"/>
      <c r="AS56" s="550"/>
      <c r="AT56" s="550"/>
      <c r="AU56" s="550"/>
      <c r="AV56" s="550"/>
      <c r="AW56" s="550"/>
      <c r="AX56" s="550"/>
      <c r="AY56" s="550"/>
      <c r="AZ56" s="550"/>
      <c r="BA56" s="550"/>
      <c r="BB56" s="550"/>
      <c r="BC56" s="550"/>
      <c r="BD56" s="550"/>
      <c r="BE56" s="550"/>
      <c r="BF56" s="550"/>
      <c r="BG56" s="550"/>
      <c r="BH56" s="550"/>
      <c r="BI56" s="550"/>
      <c r="BJ56" s="550"/>
      <c r="BK56" s="550"/>
      <c r="BL56" s="550"/>
      <c r="BM56" s="550"/>
      <c r="BN56" s="550"/>
      <c r="BO56" s="550"/>
      <c r="BP56" s="550"/>
      <c r="BQ56" s="550"/>
      <c r="BR56" s="550"/>
      <c r="BS56" s="550"/>
      <c r="BT56" s="550"/>
      <c r="BU56" s="550"/>
      <c r="BV56" s="550"/>
      <c r="BW56" s="550"/>
      <c r="BX56" s="550"/>
      <c r="BY56" s="550"/>
      <c r="BZ56" s="550"/>
      <c r="CA56" s="550"/>
      <c r="CB56" s="550"/>
      <c r="CC56" s="550"/>
      <c r="CD56" s="550"/>
      <c r="CE56" s="550"/>
      <c r="CF56" s="550"/>
      <c r="CG56" s="550"/>
      <c r="CH56" s="550"/>
      <c r="CI56" s="550"/>
      <c r="CJ56" s="550"/>
      <c r="CK56" s="550"/>
      <c r="CL56" s="550"/>
      <c r="CM56" s="550"/>
      <c r="CN56" s="550"/>
      <c r="CO56" s="550"/>
      <c r="CP56" s="550"/>
      <c r="CQ56" s="550"/>
      <c r="CR56" s="550"/>
      <c r="CS56" s="550"/>
      <c r="CT56" s="550"/>
      <c r="CU56" s="550"/>
      <c r="CV56" s="550"/>
      <c r="CW56" s="550"/>
      <c r="CX56" s="550"/>
      <c r="CY56" s="550"/>
      <c r="CZ56" s="550"/>
      <c r="DA56" s="550"/>
      <c r="DB56" s="550"/>
      <c r="DC56" s="550"/>
      <c r="DD56" s="550"/>
      <c r="DE56" s="550"/>
      <c r="DF56" s="550"/>
      <c r="DG56" s="550"/>
      <c r="DH56" s="550"/>
      <c r="DI56" s="550"/>
      <c r="DJ56" s="550"/>
      <c r="DK56" s="550"/>
      <c r="DL56" s="550"/>
      <c r="DM56" s="550"/>
      <c r="DN56" s="550"/>
      <c r="DO56" s="550"/>
      <c r="DP56" s="550"/>
      <c r="DQ56" s="550"/>
      <c r="DR56" s="550"/>
      <c r="DS56" s="550"/>
      <c r="DT56" s="550"/>
      <c r="DU56" s="550"/>
      <c r="DV56" s="550"/>
      <c r="DW56" s="550"/>
      <c r="DX56" s="550"/>
      <c r="DY56" s="550"/>
      <c r="DZ56" s="550"/>
      <c r="EA56" s="550"/>
      <c r="EB56" s="550"/>
      <c r="EC56" s="550"/>
      <c r="ED56" s="550"/>
      <c r="EE56" s="550"/>
      <c r="EF56" s="550"/>
    </row>
    <row r="57" spans="1:136" s="476" customFormat="1" ht="21" customHeight="1" x14ac:dyDescent="0.15">
      <c r="A57" s="516"/>
      <c r="B57" s="418" t="s">
        <v>448</v>
      </c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20"/>
      <c r="Y57" s="423">
        <v>3</v>
      </c>
      <c r="Z57" s="424">
        <v>6</v>
      </c>
      <c r="AA57" s="124">
        <f t="shared" si="10"/>
        <v>0</v>
      </c>
      <c r="AB57" s="236">
        <v>0</v>
      </c>
      <c r="AC57" s="236">
        <v>0</v>
      </c>
      <c r="AD57" s="124">
        <f t="shared" si="11"/>
        <v>0</v>
      </c>
      <c r="AE57" s="236">
        <v>0</v>
      </c>
      <c r="AF57" s="236">
        <v>0</v>
      </c>
      <c r="AG57" s="236">
        <v>0</v>
      </c>
      <c r="AH57" s="236">
        <v>0</v>
      </c>
      <c r="AI57" s="236">
        <v>0</v>
      </c>
      <c r="AJ57" s="326">
        <v>0</v>
      </c>
      <c r="AK57" s="459"/>
      <c r="AL57" s="459"/>
      <c r="AM57" s="459"/>
      <c r="AN57" s="459"/>
      <c r="AO57" s="550"/>
      <c r="AP57" s="550"/>
      <c r="AQ57" s="550"/>
      <c r="AR57" s="550"/>
      <c r="AS57" s="550"/>
      <c r="AT57" s="550"/>
      <c r="AU57" s="550"/>
      <c r="AV57" s="550"/>
      <c r="AW57" s="550"/>
      <c r="AX57" s="550"/>
      <c r="AY57" s="550"/>
      <c r="AZ57" s="550"/>
      <c r="BA57" s="550"/>
      <c r="BB57" s="550"/>
      <c r="BC57" s="550"/>
      <c r="BD57" s="550"/>
      <c r="BE57" s="550"/>
      <c r="BF57" s="550"/>
      <c r="BG57" s="550"/>
      <c r="BH57" s="550"/>
      <c r="BI57" s="550"/>
      <c r="BJ57" s="550"/>
      <c r="BK57" s="550"/>
      <c r="BL57" s="550"/>
      <c r="BM57" s="550"/>
      <c r="BN57" s="550"/>
      <c r="BO57" s="550"/>
      <c r="BP57" s="550"/>
      <c r="BQ57" s="550"/>
      <c r="BR57" s="550"/>
      <c r="BS57" s="550"/>
      <c r="BT57" s="550"/>
      <c r="BU57" s="550"/>
      <c r="BV57" s="550"/>
      <c r="BW57" s="550"/>
      <c r="BX57" s="550"/>
      <c r="BY57" s="550"/>
      <c r="BZ57" s="550"/>
      <c r="CA57" s="550"/>
      <c r="CB57" s="550"/>
      <c r="CC57" s="550"/>
      <c r="CD57" s="550"/>
      <c r="CE57" s="550"/>
      <c r="CF57" s="550"/>
      <c r="CG57" s="550"/>
      <c r="CH57" s="550"/>
      <c r="CI57" s="550"/>
      <c r="CJ57" s="550"/>
      <c r="CK57" s="550"/>
      <c r="CL57" s="550"/>
      <c r="CM57" s="550"/>
      <c r="CN57" s="550"/>
      <c r="CO57" s="550"/>
      <c r="CP57" s="550"/>
      <c r="CQ57" s="550"/>
      <c r="CR57" s="550"/>
      <c r="CS57" s="550"/>
      <c r="CT57" s="550"/>
      <c r="CU57" s="550"/>
      <c r="CV57" s="550"/>
      <c r="CW57" s="550"/>
      <c r="CX57" s="550"/>
      <c r="CY57" s="550"/>
      <c r="CZ57" s="550"/>
      <c r="DA57" s="550"/>
      <c r="DB57" s="550"/>
      <c r="DC57" s="550"/>
      <c r="DD57" s="550"/>
      <c r="DE57" s="550"/>
      <c r="DF57" s="550"/>
      <c r="DG57" s="550"/>
      <c r="DH57" s="550"/>
      <c r="DI57" s="550"/>
      <c r="DJ57" s="550"/>
      <c r="DK57" s="550"/>
      <c r="DL57" s="550"/>
      <c r="DM57" s="550"/>
      <c r="DN57" s="550"/>
      <c r="DO57" s="550"/>
      <c r="DP57" s="550"/>
      <c r="DQ57" s="550"/>
      <c r="DR57" s="550"/>
      <c r="DS57" s="550"/>
      <c r="DT57" s="550"/>
      <c r="DU57" s="550"/>
      <c r="DV57" s="550"/>
      <c r="DW57" s="550"/>
      <c r="DX57" s="550"/>
      <c r="DY57" s="550"/>
      <c r="DZ57" s="550"/>
      <c r="EA57" s="550"/>
      <c r="EB57" s="550"/>
      <c r="EC57" s="550"/>
      <c r="ED57" s="550"/>
      <c r="EE57" s="550"/>
      <c r="EF57" s="550"/>
    </row>
    <row r="58" spans="1:136" s="476" customFormat="1" ht="21" customHeight="1" x14ac:dyDescent="0.15">
      <c r="A58" s="516"/>
      <c r="B58" s="418" t="s">
        <v>449</v>
      </c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S58" s="419"/>
      <c r="T58" s="419"/>
      <c r="U58" s="419"/>
      <c r="V58" s="419"/>
      <c r="W58" s="419"/>
      <c r="X58" s="420"/>
      <c r="Y58" s="423">
        <v>3</v>
      </c>
      <c r="Z58" s="424">
        <v>7</v>
      </c>
      <c r="AA58" s="124">
        <f t="shared" si="10"/>
        <v>0</v>
      </c>
      <c r="AB58" s="236">
        <v>0</v>
      </c>
      <c r="AC58" s="236">
        <v>0</v>
      </c>
      <c r="AD58" s="124">
        <f t="shared" si="11"/>
        <v>0</v>
      </c>
      <c r="AE58" s="236">
        <v>0</v>
      </c>
      <c r="AF58" s="236">
        <v>0</v>
      </c>
      <c r="AG58" s="236">
        <v>0</v>
      </c>
      <c r="AH58" s="236">
        <v>0</v>
      </c>
      <c r="AI58" s="236">
        <v>0</v>
      </c>
      <c r="AJ58" s="326">
        <v>0</v>
      </c>
      <c r="AK58" s="459"/>
      <c r="AL58" s="459"/>
      <c r="AM58" s="459"/>
      <c r="AN58" s="459"/>
      <c r="AO58" s="550"/>
      <c r="AP58" s="550"/>
      <c r="AQ58" s="550"/>
      <c r="AR58" s="550"/>
      <c r="AS58" s="550"/>
      <c r="AT58" s="550"/>
      <c r="AU58" s="550"/>
      <c r="AV58" s="550"/>
      <c r="AW58" s="550"/>
      <c r="AX58" s="550"/>
      <c r="AY58" s="550"/>
      <c r="AZ58" s="550"/>
      <c r="BA58" s="550"/>
      <c r="BB58" s="550"/>
      <c r="BC58" s="550"/>
      <c r="BD58" s="550"/>
      <c r="BE58" s="550"/>
      <c r="BF58" s="550"/>
      <c r="BG58" s="550"/>
      <c r="BH58" s="550"/>
      <c r="BI58" s="550"/>
      <c r="BJ58" s="550"/>
      <c r="BK58" s="550"/>
      <c r="BL58" s="550"/>
      <c r="BM58" s="550"/>
      <c r="BN58" s="550"/>
      <c r="BO58" s="550"/>
      <c r="BP58" s="550"/>
      <c r="BQ58" s="550"/>
      <c r="BR58" s="550"/>
      <c r="BS58" s="550"/>
      <c r="BT58" s="550"/>
      <c r="BU58" s="550"/>
      <c r="BV58" s="550"/>
      <c r="BW58" s="550"/>
      <c r="BX58" s="550"/>
      <c r="BY58" s="550"/>
      <c r="BZ58" s="550"/>
      <c r="CA58" s="550"/>
      <c r="CB58" s="550"/>
      <c r="CC58" s="550"/>
      <c r="CD58" s="550"/>
      <c r="CE58" s="550"/>
      <c r="CF58" s="550"/>
      <c r="CG58" s="550"/>
      <c r="CH58" s="550"/>
      <c r="CI58" s="550"/>
      <c r="CJ58" s="550"/>
      <c r="CK58" s="550"/>
      <c r="CL58" s="550"/>
      <c r="CM58" s="550"/>
      <c r="CN58" s="550"/>
      <c r="CO58" s="550"/>
      <c r="CP58" s="550"/>
      <c r="CQ58" s="550"/>
      <c r="CR58" s="550"/>
      <c r="CS58" s="550"/>
      <c r="CT58" s="550"/>
      <c r="CU58" s="550"/>
      <c r="CV58" s="550"/>
      <c r="CW58" s="550"/>
      <c r="CX58" s="550"/>
      <c r="CY58" s="550"/>
      <c r="CZ58" s="550"/>
      <c r="DA58" s="550"/>
      <c r="DB58" s="550"/>
      <c r="DC58" s="550"/>
      <c r="DD58" s="550"/>
      <c r="DE58" s="550"/>
      <c r="DF58" s="550"/>
      <c r="DG58" s="550"/>
      <c r="DH58" s="550"/>
      <c r="DI58" s="550"/>
      <c r="DJ58" s="550"/>
      <c r="DK58" s="550"/>
      <c r="DL58" s="550"/>
      <c r="DM58" s="550"/>
      <c r="DN58" s="550"/>
      <c r="DO58" s="550"/>
      <c r="DP58" s="550"/>
      <c r="DQ58" s="550"/>
      <c r="DR58" s="550"/>
      <c r="DS58" s="550"/>
      <c r="DT58" s="550"/>
      <c r="DU58" s="550"/>
      <c r="DV58" s="550"/>
      <c r="DW58" s="550"/>
      <c r="DX58" s="550"/>
      <c r="DY58" s="550"/>
      <c r="DZ58" s="550"/>
      <c r="EA58" s="550"/>
      <c r="EB58" s="550"/>
      <c r="EC58" s="550"/>
      <c r="ED58" s="550"/>
      <c r="EE58" s="550"/>
      <c r="EF58" s="550"/>
    </row>
    <row r="59" spans="1:136" s="476" customFormat="1" ht="21" customHeight="1" x14ac:dyDescent="0.15">
      <c r="A59" s="516"/>
      <c r="B59" s="418" t="s">
        <v>450</v>
      </c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20"/>
      <c r="Y59" s="423">
        <v>3</v>
      </c>
      <c r="Z59" s="424">
        <v>8</v>
      </c>
      <c r="AA59" s="124">
        <f t="shared" si="10"/>
        <v>0</v>
      </c>
      <c r="AB59" s="124">
        <f>AB49-SUM(AB50:AB58)</f>
        <v>0</v>
      </c>
      <c r="AC59" s="124">
        <f>AC49-SUM(AC50:AC58)</f>
        <v>0</v>
      </c>
      <c r="AD59" s="124">
        <f t="shared" si="11"/>
        <v>0</v>
      </c>
      <c r="AE59" s="124">
        <f t="shared" ref="AE59:AJ59" si="13">AE49-SUM(AE50:AE58)</f>
        <v>0</v>
      </c>
      <c r="AF59" s="124">
        <f t="shared" si="13"/>
        <v>0</v>
      </c>
      <c r="AG59" s="124">
        <f t="shared" si="13"/>
        <v>0</v>
      </c>
      <c r="AH59" s="124">
        <f t="shared" si="13"/>
        <v>0</v>
      </c>
      <c r="AI59" s="124">
        <f t="shared" si="13"/>
        <v>0</v>
      </c>
      <c r="AJ59" s="237">
        <f t="shared" si="13"/>
        <v>1308</v>
      </c>
      <c r="AK59" s="459"/>
      <c r="AL59" s="459"/>
      <c r="AM59" s="459"/>
      <c r="AN59" s="459"/>
      <c r="AO59" s="550"/>
      <c r="AP59" s="550"/>
      <c r="AQ59" s="550"/>
      <c r="AR59" s="550"/>
      <c r="AS59" s="550"/>
      <c r="AT59" s="550"/>
      <c r="AU59" s="550"/>
      <c r="AV59" s="550"/>
      <c r="AW59" s="550"/>
      <c r="AX59" s="550"/>
      <c r="AY59" s="550"/>
      <c r="AZ59" s="550"/>
      <c r="BA59" s="550"/>
      <c r="BB59" s="550"/>
      <c r="BC59" s="550"/>
      <c r="BD59" s="550"/>
      <c r="BE59" s="550"/>
      <c r="BF59" s="550"/>
      <c r="BG59" s="550"/>
      <c r="BH59" s="550"/>
      <c r="BI59" s="550"/>
      <c r="BJ59" s="550"/>
      <c r="BK59" s="550"/>
      <c r="BL59" s="550"/>
      <c r="BM59" s="550"/>
      <c r="BN59" s="550"/>
      <c r="BO59" s="550"/>
      <c r="BP59" s="550"/>
      <c r="BQ59" s="550"/>
      <c r="BR59" s="550"/>
      <c r="BS59" s="550"/>
      <c r="BT59" s="550"/>
      <c r="BU59" s="550"/>
      <c r="BV59" s="550"/>
      <c r="BW59" s="550"/>
      <c r="BX59" s="550"/>
      <c r="BY59" s="550"/>
      <c r="BZ59" s="550"/>
      <c r="CA59" s="550"/>
      <c r="CB59" s="550"/>
      <c r="CC59" s="550"/>
      <c r="CD59" s="550"/>
      <c r="CE59" s="550"/>
      <c r="CF59" s="550"/>
      <c r="CG59" s="550"/>
      <c r="CH59" s="550"/>
      <c r="CI59" s="550"/>
      <c r="CJ59" s="550"/>
      <c r="CK59" s="550"/>
      <c r="CL59" s="550"/>
      <c r="CM59" s="550"/>
      <c r="CN59" s="550"/>
      <c r="CO59" s="550"/>
      <c r="CP59" s="550"/>
      <c r="CQ59" s="550"/>
      <c r="CR59" s="550"/>
      <c r="CS59" s="550"/>
      <c r="CT59" s="550"/>
      <c r="CU59" s="550"/>
      <c r="CV59" s="550"/>
      <c r="CW59" s="550"/>
      <c r="CX59" s="550"/>
      <c r="CY59" s="550"/>
      <c r="CZ59" s="550"/>
      <c r="DA59" s="550"/>
      <c r="DB59" s="550"/>
      <c r="DC59" s="550"/>
      <c r="DD59" s="550"/>
      <c r="DE59" s="550"/>
      <c r="DF59" s="550"/>
      <c r="DG59" s="550"/>
      <c r="DH59" s="550"/>
      <c r="DI59" s="550"/>
      <c r="DJ59" s="550"/>
      <c r="DK59" s="550"/>
      <c r="DL59" s="550"/>
      <c r="DM59" s="550"/>
      <c r="DN59" s="550"/>
      <c r="DO59" s="550"/>
      <c r="DP59" s="550"/>
      <c r="DQ59" s="550"/>
      <c r="DR59" s="550"/>
      <c r="DS59" s="550"/>
      <c r="DT59" s="550"/>
      <c r="DU59" s="550"/>
      <c r="DV59" s="550"/>
      <c r="DW59" s="550"/>
      <c r="DX59" s="550"/>
      <c r="DY59" s="550"/>
      <c r="DZ59" s="550"/>
      <c r="EA59" s="550"/>
      <c r="EB59" s="550"/>
      <c r="EC59" s="550"/>
      <c r="ED59" s="550"/>
      <c r="EE59" s="550"/>
      <c r="EF59" s="550"/>
    </row>
    <row r="60" spans="1:136" s="565" customFormat="1" ht="21" customHeight="1" thickBot="1" x14ac:dyDescent="0.2">
      <c r="A60" s="562"/>
      <c r="B60" s="418" t="s">
        <v>451</v>
      </c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19"/>
      <c r="Q60" s="419"/>
      <c r="R60" s="419"/>
      <c r="S60" s="419"/>
      <c r="T60" s="419"/>
      <c r="U60" s="419"/>
      <c r="V60" s="419"/>
      <c r="W60" s="419"/>
      <c r="X60" s="420"/>
      <c r="Y60" s="425">
        <v>3</v>
      </c>
      <c r="Z60" s="426">
        <v>9</v>
      </c>
      <c r="AA60" s="125">
        <f t="shared" si="10"/>
        <v>0</v>
      </c>
      <c r="AB60" s="433">
        <v>0</v>
      </c>
      <c r="AC60" s="433">
        <v>0</v>
      </c>
      <c r="AD60" s="125">
        <f t="shared" si="11"/>
        <v>0</v>
      </c>
      <c r="AE60" s="433">
        <v>0</v>
      </c>
      <c r="AF60" s="433">
        <v>0</v>
      </c>
      <c r="AG60" s="433">
        <v>0</v>
      </c>
      <c r="AH60" s="433">
        <v>0</v>
      </c>
      <c r="AI60" s="433">
        <v>0</v>
      </c>
      <c r="AJ60" s="434">
        <v>0</v>
      </c>
      <c r="AK60" s="563"/>
      <c r="AL60" s="563"/>
      <c r="AM60" s="563"/>
      <c r="AN60" s="563"/>
      <c r="AO60" s="564"/>
      <c r="AP60" s="564"/>
      <c r="AQ60" s="564"/>
      <c r="AR60" s="564"/>
      <c r="AS60" s="564"/>
      <c r="AT60" s="564"/>
      <c r="AU60" s="564"/>
      <c r="AV60" s="564"/>
      <c r="AW60" s="564"/>
      <c r="AX60" s="564"/>
      <c r="AY60" s="564"/>
      <c r="AZ60" s="564"/>
      <c r="BA60" s="564"/>
      <c r="BB60" s="564"/>
      <c r="BC60" s="564"/>
      <c r="BD60" s="564"/>
      <c r="BE60" s="564"/>
      <c r="BF60" s="564"/>
      <c r="BG60" s="564"/>
      <c r="BH60" s="564"/>
      <c r="BI60" s="564"/>
      <c r="BJ60" s="564"/>
      <c r="BK60" s="564"/>
      <c r="BL60" s="564"/>
      <c r="BM60" s="564"/>
      <c r="BN60" s="564"/>
      <c r="BO60" s="564"/>
      <c r="BP60" s="564"/>
      <c r="BQ60" s="564"/>
      <c r="BR60" s="564"/>
      <c r="BS60" s="564"/>
      <c r="BT60" s="564"/>
      <c r="BU60" s="564"/>
      <c r="BV60" s="564"/>
      <c r="BW60" s="564"/>
      <c r="BX60" s="564"/>
      <c r="BY60" s="564"/>
      <c r="BZ60" s="564"/>
      <c r="CA60" s="564"/>
      <c r="CB60" s="564"/>
      <c r="CC60" s="564"/>
      <c r="CD60" s="564"/>
      <c r="CE60" s="564"/>
      <c r="CF60" s="564"/>
      <c r="CG60" s="564"/>
      <c r="CH60" s="564"/>
      <c r="CI60" s="564"/>
      <c r="CJ60" s="564"/>
      <c r="CK60" s="564"/>
      <c r="CL60" s="564"/>
      <c r="CM60" s="564"/>
      <c r="CN60" s="564"/>
      <c r="CO60" s="564"/>
      <c r="CP60" s="564"/>
      <c r="CQ60" s="564"/>
      <c r="CR60" s="564"/>
      <c r="CS60" s="564"/>
      <c r="CT60" s="564"/>
      <c r="CU60" s="564"/>
      <c r="CV60" s="564"/>
      <c r="CW60" s="564"/>
      <c r="CX60" s="564"/>
      <c r="CY60" s="564"/>
      <c r="CZ60" s="564"/>
      <c r="DA60" s="564"/>
      <c r="DB60" s="564"/>
      <c r="DC60" s="564"/>
      <c r="DD60" s="564"/>
      <c r="DE60" s="564"/>
      <c r="DF60" s="564"/>
      <c r="DG60" s="564"/>
      <c r="DH60" s="564"/>
      <c r="DI60" s="564"/>
      <c r="DJ60" s="564"/>
      <c r="DK60" s="564"/>
      <c r="DL60" s="564"/>
      <c r="DM60" s="564"/>
      <c r="DN60" s="564"/>
      <c r="DO60" s="564"/>
      <c r="DP60" s="564"/>
      <c r="DQ60" s="564"/>
      <c r="DR60" s="564"/>
      <c r="DS60" s="564"/>
      <c r="DT60" s="564"/>
      <c r="DU60" s="564"/>
      <c r="DV60" s="564"/>
      <c r="DW60" s="564"/>
      <c r="DX60" s="564"/>
      <c r="DY60" s="564"/>
      <c r="DZ60" s="564"/>
      <c r="EA60" s="564"/>
      <c r="EB60" s="564"/>
      <c r="EC60" s="564"/>
      <c r="ED60" s="564"/>
      <c r="EE60" s="564"/>
      <c r="EF60" s="564"/>
    </row>
    <row r="61" spans="1:136" s="476" customFormat="1" ht="22.15" customHeight="1" x14ac:dyDescent="0.15">
      <c r="A61" s="369"/>
      <c r="B61" s="459"/>
      <c r="C61" s="459"/>
      <c r="D61" s="459"/>
      <c r="E61" s="459"/>
      <c r="F61" s="459"/>
      <c r="G61" s="459"/>
      <c r="H61" s="460"/>
      <c r="I61" s="459"/>
      <c r="J61" s="459"/>
      <c r="K61" s="459"/>
      <c r="L61" s="459"/>
      <c r="M61" s="461"/>
      <c r="N61" s="460"/>
      <c r="O61" s="459"/>
      <c r="P61" s="459"/>
      <c r="Q61" s="372"/>
      <c r="R61" s="460"/>
      <c r="S61" s="462"/>
      <c r="T61" s="369"/>
      <c r="U61" s="369"/>
      <c r="V61" s="369"/>
      <c r="W61" s="369"/>
      <c r="X61" s="373"/>
      <c r="Y61" s="369"/>
      <c r="Z61" s="459"/>
      <c r="AA61" s="459"/>
      <c r="AB61" s="459"/>
      <c r="AC61" s="459"/>
      <c r="AD61" s="459"/>
      <c r="AE61" s="459"/>
      <c r="AF61" s="459"/>
      <c r="AG61" s="369"/>
      <c r="AH61" s="369"/>
      <c r="AI61" s="459"/>
      <c r="AJ61" s="459"/>
      <c r="AK61" s="459"/>
      <c r="AL61" s="459"/>
      <c r="AM61" s="459"/>
      <c r="AN61" s="459"/>
      <c r="AO61" s="550"/>
      <c r="AP61" s="550"/>
      <c r="AQ61" s="550"/>
      <c r="AR61" s="550"/>
      <c r="AS61" s="550"/>
      <c r="AT61" s="550"/>
      <c r="AU61" s="550"/>
      <c r="AV61" s="550"/>
      <c r="AW61" s="550"/>
      <c r="AX61" s="550"/>
      <c r="AY61" s="550"/>
      <c r="AZ61" s="550"/>
      <c r="BA61" s="550"/>
      <c r="BB61" s="550"/>
      <c r="BC61" s="550"/>
      <c r="BD61" s="550"/>
      <c r="BE61" s="550"/>
      <c r="BF61" s="550"/>
      <c r="BG61" s="550"/>
      <c r="BH61" s="550"/>
      <c r="BI61" s="550"/>
      <c r="BJ61" s="550"/>
      <c r="BK61" s="550"/>
      <c r="BL61" s="550"/>
      <c r="BM61" s="550"/>
      <c r="BN61" s="550"/>
      <c r="BO61" s="550"/>
      <c r="BP61" s="550"/>
      <c r="BQ61" s="550"/>
      <c r="BR61" s="550"/>
      <c r="BS61" s="550"/>
      <c r="BT61" s="550"/>
      <c r="BU61" s="550"/>
      <c r="BV61" s="550"/>
      <c r="BW61" s="550"/>
      <c r="BX61" s="550"/>
      <c r="BY61" s="550"/>
      <c r="BZ61" s="550"/>
      <c r="CA61" s="550"/>
      <c r="CB61" s="550"/>
      <c r="CC61" s="550"/>
      <c r="CD61" s="550"/>
      <c r="CE61" s="550"/>
      <c r="CF61" s="550"/>
      <c r="CG61" s="550"/>
      <c r="CH61" s="550"/>
      <c r="CI61" s="550"/>
      <c r="CJ61" s="550"/>
      <c r="CK61" s="550"/>
      <c r="CL61" s="550"/>
      <c r="CM61" s="550"/>
      <c r="CN61" s="550"/>
      <c r="CO61" s="550"/>
      <c r="CP61" s="550"/>
      <c r="CQ61" s="550"/>
      <c r="CR61" s="550"/>
      <c r="CS61" s="550"/>
      <c r="CT61" s="550"/>
      <c r="CU61" s="550"/>
      <c r="CV61" s="550"/>
      <c r="CW61" s="550"/>
      <c r="CX61" s="550"/>
      <c r="CY61" s="550"/>
      <c r="CZ61" s="550"/>
      <c r="DA61" s="550"/>
      <c r="DB61" s="550"/>
      <c r="DC61" s="550"/>
      <c r="DD61" s="550"/>
      <c r="DE61" s="550"/>
      <c r="DF61" s="550"/>
      <c r="DG61" s="550"/>
      <c r="DH61" s="550"/>
      <c r="DI61" s="550"/>
      <c r="DJ61" s="550"/>
      <c r="DK61" s="550"/>
      <c r="DL61" s="550"/>
      <c r="DM61" s="550"/>
      <c r="DN61" s="550"/>
      <c r="DO61" s="550"/>
      <c r="DP61" s="550"/>
      <c r="DQ61" s="550"/>
      <c r="DR61" s="550"/>
      <c r="DS61" s="550"/>
      <c r="DT61" s="550"/>
      <c r="DU61" s="550"/>
      <c r="DV61" s="550"/>
      <c r="DW61" s="550"/>
      <c r="DX61" s="550"/>
      <c r="DY61" s="550"/>
      <c r="DZ61" s="550"/>
      <c r="EA61" s="550"/>
      <c r="EB61" s="550"/>
      <c r="EC61" s="550"/>
      <c r="ED61" s="550"/>
      <c r="EE61" s="550"/>
      <c r="EF61" s="550"/>
    </row>
    <row r="62" spans="1:136" s="476" customFormat="1" ht="22.15" hidden="1" customHeight="1" x14ac:dyDescent="0.15">
      <c r="A62" s="459"/>
      <c r="B62" s="459"/>
      <c r="C62" s="459"/>
      <c r="D62" s="459"/>
      <c r="E62" s="459"/>
      <c r="F62" s="459"/>
      <c r="G62" s="459"/>
      <c r="H62" s="460"/>
      <c r="I62" s="459"/>
      <c r="J62" s="459"/>
      <c r="K62" s="459"/>
      <c r="L62" s="459"/>
      <c r="M62" s="461"/>
      <c r="N62" s="460"/>
      <c r="O62" s="459"/>
      <c r="P62" s="459"/>
      <c r="Q62" s="462"/>
      <c r="R62" s="460"/>
      <c r="S62" s="462"/>
      <c r="T62" s="459"/>
      <c r="U62" s="459"/>
      <c r="V62" s="459"/>
      <c r="W62" s="369"/>
      <c r="X62" s="373"/>
      <c r="Y62" s="369"/>
      <c r="Z62" s="369"/>
      <c r="AA62" s="459"/>
      <c r="AB62" s="459"/>
      <c r="AC62" s="459"/>
      <c r="AD62" s="459"/>
      <c r="AE62" s="459"/>
      <c r="AF62" s="459"/>
      <c r="AG62" s="459"/>
      <c r="AH62" s="459"/>
      <c r="AI62" s="459"/>
      <c r="AJ62" s="459"/>
      <c r="AK62" s="459"/>
      <c r="AL62" s="459"/>
      <c r="AM62" s="459"/>
      <c r="AN62" s="459"/>
      <c r="AO62" s="550"/>
      <c r="AP62" s="550"/>
      <c r="AQ62" s="550"/>
      <c r="AR62" s="550"/>
      <c r="AS62" s="550"/>
      <c r="AT62" s="550"/>
      <c r="AU62" s="550"/>
      <c r="AV62" s="550"/>
      <c r="AW62" s="550"/>
      <c r="AX62" s="550"/>
      <c r="AY62" s="550"/>
      <c r="AZ62" s="550"/>
      <c r="BA62" s="550"/>
      <c r="BB62" s="550"/>
      <c r="BC62" s="550"/>
      <c r="BD62" s="550"/>
      <c r="BE62" s="550"/>
      <c r="BF62" s="550"/>
      <c r="BG62" s="550"/>
      <c r="BH62" s="550"/>
      <c r="BI62" s="550"/>
      <c r="BJ62" s="550"/>
      <c r="BK62" s="550"/>
      <c r="BL62" s="550"/>
      <c r="BM62" s="550"/>
      <c r="BN62" s="550"/>
      <c r="BO62" s="550"/>
      <c r="BP62" s="550"/>
      <c r="BQ62" s="550"/>
      <c r="BR62" s="550"/>
      <c r="BS62" s="550"/>
      <c r="BT62" s="550"/>
      <c r="BU62" s="550"/>
      <c r="BV62" s="550"/>
      <c r="BW62" s="550"/>
      <c r="BX62" s="550"/>
      <c r="BY62" s="550"/>
      <c r="BZ62" s="550"/>
      <c r="CA62" s="550"/>
      <c r="CB62" s="550"/>
      <c r="CC62" s="550"/>
      <c r="CD62" s="550"/>
      <c r="CE62" s="550"/>
      <c r="CF62" s="550"/>
      <c r="CG62" s="550"/>
      <c r="CH62" s="550"/>
      <c r="CI62" s="550"/>
      <c r="CJ62" s="550"/>
      <c r="CK62" s="550"/>
      <c r="CL62" s="550"/>
      <c r="CM62" s="550"/>
      <c r="CN62" s="550"/>
      <c r="CO62" s="550"/>
      <c r="CP62" s="550"/>
      <c r="CQ62" s="550"/>
      <c r="CR62" s="550"/>
      <c r="CS62" s="550"/>
      <c r="CT62" s="550"/>
      <c r="CU62" s="550"/>
      <c r="CV62" s="550"/>
      <c r="CW62" s="550"/>
      <c r="CX62" s="550"/>
      <c r="CY62" s="550"/>
      <c r="CZ62" s="550"/>
      <c r="DA62" s="550"/>
      <c r="DB62" s="550"/>
      <c r="DC62" s="550"/>
      <c r="DD62" s="550"/>
      <c r="DE62" s="550"/>
      <c r="DF62" s="550"/>
      <c r="DG62" s="550"/>
      <c r="DH62" s="550"/>
      <c r="DI62" s="550"/>
      <c r="DJ62" s="550"/>
      <c r="DK62" s="550"/>
      <c r="DL62" s="550"/>
      <c r="DM62" s="550"/>
      <c r="DN62" s="550"/>
      <c r="DO62" s="550"/>
      <c r="DP62" s="550"/>
      <c r="DQ62" s="550"/>
      <c r="DR62" s="550"/>
      <c r="DS62" s="550"/>
      <c r="DT62" s="550"/>
      <c r="DU62" s="550"/>
      <c r="DV62" s="550"/>
      <c r="DW62" s="550"/>
      <c r="DX62" s="550"/>
      <c r="DY62" s="550"/>
      <c r="DZ62" s="550"/>
      <c r="EA62" s="550"/>
      <c r="EB62" s="550"/>
      <c r="EC62" s="550"/>
      <c r="ED62" s="550"/>
      <c r="EE62" s="550"/>
      <c r="EF62" s="550"/>
    </row>
    <row r="63" spans="1:136" ht="22.15" hidden="1" customHeight="1" x14ac:dyDescent="0.15">
      <c r="A63" s="459"/>
      <c r="B63" s="459"/>
      <c r="C63" s="459"/>
      <c r="D63" s="459"/>
      <c r="E63" s="459"/>
      <c r="F63" s="459"/>
      <c r="G63" s="459"/>
      <c r="H63" s="460"/>
      <c r="I63" s="459"/>
      <c r="J63" s="459"/>
      <c r="K63" s="459"/>
      <c r="L63" s="459"/>
      <c r="M63" s="461"/>
      <c r="N63" s="460"/>
      <c r="O63" s="459"/>
      <c r="P63" s="459"/>
      <c r="Q63" s="462"/>
      <c r="R63" s="460"/>
      <c r="S63" s="462"/>
      <c r="T63" s="459"/>
      <c r="U63" s="459"/>
      <c r="V63" s="459"/>
      <c r="W63" s="369"/>
      <c r="X63" s="373"/>
      <c r="Y63" s="369"/>
      <c r="Z63" s="369"/>
      <c r="AA63" s="459"/>
      <c r="AB63" s="459"/>
      <c r="AC63" s="459"/>
      <c r="AD63" s="459"/>
      <c r="AE63" s="459"/>
      <c r="AF63" s="459"/>
      <c r="AG63" s="459"/>
      <c r="AH63" s="459"/>
      <c r="AI63" s="459"/>
      <c r="AJ63" s="459"/>
      <c r="AK63" s="459"/>
      <c r="AL63" s="459"/>
      <c r="AM63" s="459"/>
      <c r="AN63" s="459"/>
      <c r="AO63" s="550"/>
      <c r="AP63" s="459"/>
      <c r="AQ63" s="459"/>
      <c r="AR63" s="459"/>
      <c r="AS63" s="459"/>
      <c r="AT63" s="459"/>
      <c r="AU63" s="459"/>
      <c r="AV63" s="459"/>
      <c r="AW63" s="459"/>
      <c r="AX63" s="459"/>
      <c r="AY63" s="459"/>
      <c r="AZ63" s="459"/>
      <c r="BA63" s="459"/>
      <c r="BB63" s="459"/>
      <c r="BC63" s="459"/>
      <c r="BD63" s="459"/>
      <c r="BE63" s="459"/>
      <c r="BF63" s="459"/>
      <c r="BG63" s="459"/>
      <c r="BH63" s="459"/>
      <c r="BI63" s="459"/>
      <c r="BJ63" s="459"/>
      <c r="BK63" s="459"/>
      <c r="BL63" s="459"/>
      <c r="BM63" s="459"/>
      <c r="BN63" s="459"/>
      <c r="BO63" s="459"/>
      <c r="BP63" s="459"/>
      <c r="BQ63" s="459"/>
      <c r="BR63" s="459"/>
      <c r="BS63" s="459"/>
      <c r="BT63" s="459"/>
      <c r="BU63" s="459"/>
      <c r="BV63" s="459"/>
      <c r="BW63" s="459"/>
      <c r="BX63" s="459"/>
      <c r="BY63" s="459"/>
      <c r="BZ63" s="459"/>
      <c r="CA63" s="459"/>
      <c r="CB63" s="459"/>
      <c r="CC63" s="459"/>
      <c r="CD63" s="459"/>
      <c r="CE63" s="459"/>
      <c r="CF63" s="459"/>
      <c r="CG63" s="459"/>
      <c r="CH63" s="459"/>
      <c r="CI63" s="459"/>
      <c r="CJ63" s="459"/>
      <c r="CK63" s="459"/>
      <c r="CL63" s="459"/>
      <c r="CM63" s="459"/>
      <c r="CN63" s="459"/>
      <c r="CO63" s="459"/>
      <c r="CP63" s="459"/>
      <c r="CQ63" s="459"/>
      <c r="CR63" s="459"/>
      <c r="CS63" s="459"/>
      <c r="CT63" s="459"/>
      <c r="CU63" s="459"/>
      <c r="CV63" s="459"/>
      <c r="CW63" s="459"/>
      <c r="CX63" s="459"/>
      <c r="CY63" s="459"/>
      <c r="CZ63" s="459"/>
      <c r="DA63" s="459"/>
      <c r="DB63" s="459"/>
      <c r="DC63" s="459"/>
      <c r="DD63" s="459"/>
      <c r="DE63" s="459"/>
      <c r="DF63" s="459"/>
      <c r="DG63" s="459"/>
      <c r="DH63" s="459"/>
      <c r="DI63" s="459"/>
      <c r="DJ63" s="459"/>
      <c r="DK63" s="459"/>
      <c r="DL63" s="459"/>
      <c r="DM63" s="459"/>
      <c r="DN63" s="459"/>
      <c r="DO63" s="459"/>
      <c r="DP63" s="459"/>
      <c r="DQ63" s="459"/>
      <c r="DR63" s="459"/>
      <c r="DS63" s="459"/>
      <c r="DT63" s="459"/>
      <c r="DU63" s="459"/>
      <c r="DV63" s="459"/>
      <c r="DW63" s="459"/>
      <c r="DX63" s="459"/>
      <c r="DY63" s="459"/>
      <c r="DZ63" s="459"/>
      <c r="EA63" s="459"/>
      <c r="EB63" s="459"/>
      <c r="EC63" s="459"/>
      <c r="ED63" s="459"/>
      <c r="EE63" s="459"/>
      <c r="EF63" s="459"/>
    </row>
    <row r="64" spans="1:136" ht="22.15" hidden="1" customHeight="1" x14ac:dyDescent="0.15">
      <c r="A64" s="459"/>
      <c r="B64" s="459"/>
      <c r="C64" s="459"/>
      <c r="D64" s="459"/>
      <c r="E64" s="459"/>
      <c r="F64" s="459"/>
      <c r="G64" s="459"/>
      <c r="H64" s="460"/>
      <c r="I64" s="459"/>
      <c r="J64" s="459"/>
      <c r="K64" s="459"/>
      <c r="L64" s="459"/>
      <c r="M64" s="461"/>
      <c r="N64" s="460"/>
      <c r="O64" s="459"/>
      <c r="P64" s="459"/>
      <c r="Q64" s="462"/>
      <c r="R64" s="460"/>
      <c r="S64" s="462"/>
      <c r="T64" s="459"/>
      <c r="U64" s="459"/>
      <c r="V64" s="459"/>
      <c r="W64" s="369"/>
      <c r="X64" s="373"/>
      <c r="Y64" s="369"/>
      <c r="Z64" s="36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459"/>
      <c r="AL64" s="459"/>
      <c r="AM64" s="459"/>
      <c r="AN64" s="459"/>
      <c r="AO64" s="550"/>
      <c r="AP64" s="459"/>
      <c r="AQ64" s="459"/>
      <c r="AR64" s="459"/>
      <c r="AS64" s="459"/>
      <c r="AT64" s="459"/>
      <c r="AU64" s="459"/>
      <c r="AV64" s="459"/>
      <c r="AW64" s="459"/>
      <c r="AX64" s="459"/>
      <c r="AY64" s="459"/>
      <c r="AZ64" s="459"/>
      <c r="BA64" s="459"/>
      <c r="BB64" s="459"/>
      <c r="BC64" s="459"/>
      <c r="BD64" s="459"/>
      <c r="BE64" s="459"/>
      <c r="BF64" s="459"/>
      <c r="BG64" s="459"/>
      <c r="BH64" s="459"/>
      <c r="BI64" s="459"/>
      <c r="BJ64" s="459"/>
      <c r="BK64" s="459"/>
      <c r="BL64" s="459"/>
      <c r="BM64" s="459"/>
      <c r="BN64" s="459"/>
      <c r="BO64" s="459"/>
      <c r="BP64" s="459"/>
      <c r="BQ64" s="459"/>
      <c r="BR64" s="459"/>
      <c r="BS64" s="459"/>
      <c r="BT64" s="459"/>
      <c r="BU64" s="459"/>
      <c r="BV64" s="459"/>
      <c r="BW64" s="459"/>
      <c r="BX64" s="459"/>
      <c r="BY64" s="459"/>
      <c r="BZ64" s="459"/>
      <c r="CA64" s="459"/>
      <c r="CB64" s="459"/>
      <c r="CC64" s="459"/>
      <c r="CD64" s="459"/>
      <c r="CE64" s="459"/>
      <c r="CF64" s="459"/>
      <c r="CG64" s="459"/>
      <c r="CH64" s="459"/>
      <c r="CI64" s="459"/>
      <c r="CJ64" s="459"/>
      <c r="CK64" s="459"/>
      <c r="CL64" s="459"/>
      <c r="CM64" s="459"/>
      <c r="CN64" s="459"/>
      <c r="CO64" s="459"/>
      <c r="CP64" s="459"/>
      <c r="CQ64" s="459"/>
      <c r="CR64" s="459"/>
      <c r="CS64" s="459"/>
      <c r="CT64" s="459"/>
      <c r="CU64" s="459"/>
      <c r="CV64" s="459"/>
      <c r="CW64" s="459"/>
      <c r="CX64" s="459"/>
      <c r="CY64" s="459"/>
      <c r="CZ64" s="459"/>
      <c r="DA64" s="459"/>
      <c r="DB64" s="459"/>
      <c r="DC64" s="459"/>
      <c r="DD64" s="459"/>
      <c r="DE64" s="459"/>
      <c r="DF64" s="459"/>
      <c r="DG64" s="459"/>
      <c r="DH64" s="459"/>
      <c r="DI64" s="459"/>
      <c r="DJ64" s="459"/>
      <c r="DK64" s="459"/>
      <c r="DL64" s="459"/>
      <c r="DM64" s="459"/>
      <c r="DN64" s="459"/>
      <c r="DO64" s="459"/>
      <c r="DP64" s="459"/>
      <c r="DQ64" s="459"/>
      <c r="DR64" s="459"/>
      <c r="DS64" s="459"/>
      <c r="DT64" s="459"/>
      <c r="DU64" s="459"/>
      <c r="DV64" s="459"/>
      <c r="DW64" s="459"/>
      <c r="DX64" s="459"/>
      <c r="DY64" s="459"/>
      <c r="DZ64" s="459"/>
      <c r="EA64" s="459"/>
      <c r="EB64" s="459"/>
      <c r="EC64" s="459"/>
      <c r="ED64" s="459"/>
      <c r="EE64" s="459"/>
      <c r="EF64" s="459"/>
    </row>
    <row r="65" spans="1:136" ht="22.15" hidden="1" customHeight="1" x14ac:dyDescent="0.15">
      <c r="A65" s="459"/>
      <c r="B65" s="459"/>
      <c r="C65" s="459"/>
      <c r="D65" s="459"/>
      <c r="E65" s="459"/>
      <c r="F65" s="459"/>
      <c r="G65" s="459"/>
      <c r="H65" s="460"/>
      <c r="I65" s="459"/>
      <c r="J65" s="459"/>
      <c r="K65" s="459"/>
      <c r="L65" s="459"/>
      <c r="M65" s="461"/>
      <c r="N65" s="460"/>
      <c r="O65" s="459"/>
      <c r="P65" s="459"/>
      <c r="Q65" s="462"/>
      <c r="R65" s="460"/>
      <c r="S65" s="462"/>
      <c r="T65" s="459"/>
      <c r="U65" s="459"/>
      <c r="V65" s="459"/>
      <c r="W65" s="369"/>
      <c r="X65" s="373"/>
      <c r="Y65" s="369"/>
      <c r="Z65" s="369"/>
      <c r="AA65" s="459"/>
      <c r="AB65" s="459"/>
      <c r="AC65" s="459"/>
      <c r="AD65" s="459"/>
      <c r="AE65" s="459"/>
      <c r="AF65" s="459"/>
      <c r="AG65" s="459"/>
      <c r="AH65" s="459"/>
      <c r="AI65" s="459"/>
      <c r="AJ65" s="459"/>
      <c r="AK65" s="459"/>
      <c r="AL65" s="459"/>
      <c r="AM65" s="459"/>
      <c r="AN65" s="459"/>
      <c r="AO65" s="550"/>
      <c r="AP65" s="459"/>
      <c r="AQ65" s="459"/>
      <c r="AR65" s="459"/>
      <c r="AS65" s="459"/>
      <c r="AT65" s="459"/>
      <c r="AU65" s="459"/>
      <c r="AV65" s="459"/>
      <c r="AW65" s="459"/>
      <c r="AX65" s="459"/>
      <c r="AY65" s="459"/>
      <c r="AZ65" s="459"/>
      <c r="BA65" s="459"/>
      <c r="BB65" s="459"/>
      <c r="BC65" s="459"/>
      <c r="BD65" s="459"/>
      <c r="BE65" s="459"/>
      <c r="BF65" s="459"/>
      <c r="BG65" s="459"/>
      <c r="BH65" s="459"/>
      <c r="BI65" s="459"/>
      <c r="BJ65" s="459"/>
      <c r="BK65" s="459"/>
      <c r="BL65" s="459"/>
      <c r="BM65" s="459"/>
      <c r="BN65" s="459"/>
      <c r="BO65" s="459"/>
      <c r="BP65" s="459"/>
      <c r="BQ65" s="459"/>
      <c r="BR65" s="459"/>
      <c r="BS65" s="459"/>
      <c r="BT65" s="459"/>
      <c r="BU65" s="459"/>
      <c r="BV65" s="459"/>
      <c r="BW65" s="459"/>
      <c r="BX65" s="459"/>
      <c r="BY65" s="459"/>
      <c r="BZ65" s="459"/>
      <c r="CA65" s="459"/>
      <c r="CB65" s="459"/>
      <c r="CC65" s="459"/>
      <c r="CD65" s="459"/>
      <c r="CE65" s="459"/>
      <c r="CF65" s="459"/>
      <c r="CG65" s="459"/>
      <c r="CH65" s="459"/>
      <c r="CI65" s="459"/>
      <c r="CJ65" s="459"/>
      <c r="CK65" s="459"/>
      <c r="CL65" s="459"/>
      <c r="CM65" s="459"/>
      <c r="CN65" s="459"/>
      <c r="CO65" s="459"/>
      <c r="CP65" s="459"/>
      <c r="CQ65" s="459"/>
      <c r="CR65" s="459"/>
      <c r="CS65" s="459"/>
      <c r="CT65" s="459"/>
      <c r="CU65" s="459"/>
      <c r="CV65" s="459"/>
      <c r="CW65" s="459"/>
      <c r="CX65" s="459"/>
      <c r="CY65" s="459"/>
      <c r="CZ65" s="459"/>
      <c r="DA65" s="459"/>
      <c r="DB65" s="459"/>
      <c r="DC65" s="459"/>
      <c r="DD65" s="459"/>
      <c r="DE65" s="459"/>
      <c r="DF65" s="459"/>
      <c r="DG65" s="459"/>
      <c r="DH65" s="459"/>
      <c r="DI65" s="459"/>
      <c r="DJ65" s="459"/>
      <c r="DK65" s="459"/>
      <c r="DL65" s="459"/>
      <c r="DM65" s="459"/>
      <c r="DN65" s="459"/>
      <c r="DO65" s="459"/>
      <c r="DP65" s="459"/>
      <c r="DQ65" s="459"/>
      <c r="DR65" s="459"/>
      <c r="DS65" s="459"/>
      <c r="DT65" s="459"/>
      <c r="DU65" s="459"/>
      <c r="DV65" s="459"/>
      <c r="DW65" s="459"/>
      <c r="DX65" s="459"/>
      <c r="DY65" s="459"/>
      <c r="DZ65" s="459"/>
      <c r="EA65" s="459"/>
      <c r="EB65" s="459"/>
      <c r="EC65" s="459"/>
      <c r="ED65" s="459"/>
      <c r="EE65" s="459"/>
      <c r="EF65" s="459"/>
    </row>
    <row r="66" spans="1:136" ht="22.15" hidden="1" customHeight="1" x14ac:dyDescent="0.15">
      <c r="A66" s="459"/>
      <c r="B66" s="459"/>
      <c r="C66" s="459"/>
      <c r="D66" s="459"/>
      <c r="E66" s="459"/>
      <c r="F66" s="459"/>
      <c r="G66" s="459"/>
      <c r="H66" s="460"/>
      <c r="I66" s="459"/>
      <c r="J66" s="459"/>
      <c r="K66" s="459"/>
      <c r="L66" s="459"/>
      <c r="M66" s="461"/>
      <c r="N66" s="460"/>
      <c r="O66" s="459"/>
      <c r="P66" s="459"/>
      <c r="Q66" s="462"/>
      <c r="R66" s="460"/>
      <c r="S66" s="462"/>
      <c r="T66" s="459"/>
      <c r="U66" s="459"/>
      <c r="V66" s="459"/>
      <c r="W66" s="369"/>
      <c r="X66" s="373"/>
      <c r="Y66" s="369"/>
      <c r="Z66" s="369"/>
      <c r="AA66" s="459"/>
      <c r="AB66" s="459"/>
      <c r="AC66" s="459"/>
      <c r="AD66" s="459"/>
      <c r="AE66" s="459"/>
      <c r="AF66" s="459"/>
      <c r="AG66" s="459"/>
      <c r="AH66" s="459"/>
      <c r="AI66" s="459"/>
      <c r="AJ66" s="459"/>
      <c r="AK66" s="459"/>
      <c r="AL66" s="459"/>
      <c r="AM66" s="459"/>
      <c r="AN66" s="459"/>
      <c r="AO66" s="550"/>
      <c r="AP66" s="459"/>
      <c r="AQ66" s="459"/>
      <c r="AR66" s="459"/>
      <c r="AS66" s="459"/>
      <c r="AT66" s="459"/>
      <c r="AU66" s="459"/>
      <c r="AV66" s="459"/>
      <c r="AW66" s="459"/>
      <c r="AX66" s="459"/>
      <c r="AY66" s="459"/>
      <c r="AZ66" s="459"/>
      <c r="BA66" s="459"/>
      <c r="BB66" s="459"/>
      <c r="BC66" s="459"/>
      <c r="BD66" s="459"/>
      <c r="BE66" s="459"/>
      <c r="BF66" s="459"/>
      <c r="BG66" s="459"/>
      <c r="BH66" s="459"/>
      <c r="BI66" s="459"/>
      <c r="BJ66" s="459"/>
      <c r="BK66" s="459"/>
      <c r="BL66" s="459"/>
      <c r="BM66" s="459"/>
      <c r="BN66" s="459"/>
      <c r="BO66" s="459"/>
      <c r="BP66" s="459"/>
      <c r="BQ66" s="459"/>
      <c r="BR66" s="459"/>
      <c r="BS66" s="459"/>
      <c r="BT66" s="459"/>
      <c r="BU66" s="459"/>
      <c r="BV66" s="459"/>
      <c r="BW66" s="459"/>
      <c r="BX66" s="459"/>
      <c r="BY66" s="459"/>
      <c r="BZ66" s="459"/>
      <c r="CA66" s="459"/>
      <c r="CB66" s="459"/>
      <c r="CC66" s="459"/>
      <c r="CD66" s="459"/>
      <c r="CE66" s="459"/>
      <c r="CF66" s="459"/>
      <c r="CG66" s="459"/>
      <c r="CH66" s="459"/>
      <c r="CI66" s="459"/>
      <c r="CJ66" s="459"/>
      <c r="CK66" s="459"/>
      <c r="CL66" s="459"/>
      <c r="CM66" s="459"/>
      <c r="CN66" s="459"/>
      <c r="CO66" s="459"/>
      <c r="CP66" s="459"/>
      <c r="CQ66" s="459"/>
      <c r="CR66" s="459"/>
      <c r="CS66" s="459"/>
      <c r="CT66" s="459"/>
      <c r="CU66" s="459"/>
      <c r="CV66" s="459"/>
      <c r="CW66" s="459"/>
      <c r="CX66" s="459"/>
      <c r="CY66" s="459"/>
      <c r="CZ66" s="459"/>
      <c r="DA66" s="459"/>
      <c r="DB66" s="459"/>
      <c r="DC66" s="459"/>
      <c r="DD66" s="459"/>
      <c r="DE66" s="459"/>
      <c r="DF66" s="459"/>
      <c r="DG66" s="459"/>
      <c r="DH66" s="459"/>
      <c r="DI66" s="459"/>
      <c r="DJ66" s="459"/>
      <c r="DK66" s="459"/>
      <c r="DL66" s="459"/>
      <c r="DM66" s="459"/>
      <c r="DN66" s="459"/>
      <c r="DO66" s="459"/>
      <c r="DP66" s="459"/>
      <c r="DQ66" s="459"/>
      <c r="DR66" s="459"/>
      <c r="DS66" s="459"/>
      <c r="DT66" s="459"/>
      <c r="DU66" s="459"/>
      <c r="DV66" s="459"/>
      <c r="DW66" s="459"/>
      <c r="DX66" s="459"/>
      <c r="DY66" s="459"/>
      <c r="DZ66" s="459"/>
      <c r="EA66" s="459"/>
      <c r="EB66" s="459"/>
      <c r="EC66" s="459"/>
      <c r="ED66" s="459"/>
      <c r="EE66" s="459"/>
      <c r="EF66" s="459"/>
    </row>
    <row r="67" spans="1:136" ht="22.15" hidden="1" customHeight="1" x14ac:dyDescent="0.15">
      <c r="A67" s="459"/>
      <c r="B67" s="459"/>
      <c r="C67" s="459"/>
      <c r="D67" s="459"/>
      <c r="E67" s="459"/>
      <c r="F67" s="459"/>
      <c r="G67" s="459"/>
      <c r="H67" s="460"/>
      <c r="I67" s="459"/>
      <c r="J67" s="459"/>
      <c r="K67" s="459"/>
      <c r="L67" s="459"/>
      <c r="M67" s="461"/>
      <c r="N67" s="460"/>
      <c r="O67" s="459"/>
      <c r="P67" s="459"/>
      <c r="Q67" s="462"/>
      <c r="R67" s="460"/>
      <c r="S67" s="462"/>
      <c r="T67" s="459"/>
      <c r="U67" s="459"/>
      <c r="V67" s="459"/>
      <c r="W67" s="369"/>
      <c r="X67" s="373"/>
      <c r="Y67" s="369"/>
      <c r="Z67" s="369"/>
      <c r="AA67" s="459"/>
      <c r="AB67" s="459"/>
      <c r="AC67" s="459"/>
      <c r="AD67" s="459"/>
      <c r="AE67" s="459"/>
      <c r="AF67" s="459"/>
      <c r="AG67" s="459"/>
      <c r="AH67" s="459"/>
      <c r="AI67" s="459"/>
      <c r="AJ67" s="459"/>
      <c r="AK67" s="459"/>
      <c r="AL67" s="459"/>
      <c r="AM67" s="459"/>
      <c r="AN67" s="459"/>
      <c r="AO67" s="550"/>
      <c r="AP67" s="459"/>
      <c r="AQ67" s="459"/>
      <c r="AR67" s="459"/>
      <c r="AS67" s="459"/>
      <c r="AT67" s="459"/>
      <c r="AU67" s="459"/>
      <c r="AV67" s="459"/>
      <c r="AW67" s="459"/>
      <c r="AX67" s="459"/>
      <c r="AY67" s="459"/>
      <c r="AZ67" s="459"/>
      <c r="BA67" s="459"/>
      <c r="BB67" s="459"/>
      <c r="BC67" s="459"/>
      <c r="BD67" s="459"/>
      <c r="BE67" s="459"/>
      <c r="BF67" s="459"/>
      <c r="BG67" s="459"/>
      <c r="BH67" s="459"/>
      <c r="BI67" s="459"/>
      <c r="BJ67" s="459"/>
      <c r="BK67" s="459"/>
      <c r="BL67" s="459"/>
      <c r="BM67" s="459"/>
      <c r="BN67" s="459"/>
      <c r="BO67" s="459"/>
      <c r="BP67" s="459"/>
      <c r="BQ67" s="459"/>
      <c r="BR67" s="459"/>
      <c r="BS67" s="459"/>
      <c r="BT67" s="459"/>
      <c r="BU67" s="459"/>
      <c r="BV67" s="459"/>
      <c r="BW67" s="459"/>
      <c r="BX67" s="459"/>
      <c r="BY67" s="459"/>
      <c r="BZ67" s="459"/>
      <c r="CA67" s="459"/>
      <c r="CB67" s="459"/>
      <c r="CC67" s="459"/>
      <c r="CD67" s="459"/>
      <c r="CE67" s="459"/>
      <c r="CF67" s="459"/>
      <c r="CG67" s="459"/>
      <c r="CH67" s="459"/>
      <c r="CI67" s="459"/>
      <c r="CJ67" s="459"/>
      <c r="CK67" s="459"/>
      <c r="CL67" s="459"/>
      <c r="CM67" s="459"/>
      <c r="CN67" s="459"/>
      <c r="CO67" s="459"/>
      <c r="CP67" s="459"/>
      <c r="CQ67" s="459"/>
      <c r="CR67" s="459"/>
      <c r="CS67" s="459"/>
      <c r="CT67" s="459"/>
      <c r="CU67" s="459"/>
      <c r="CV67" s="459"/>
      <c r="CW67" s="459"/>
      <c r="CX67" s="459"/>
      <c r="CY67" s="459"/>
      <c r="CZ67" s="459"/>
      <c r="DA67" s="459"/>
      <c r="DB67" s="459"/>
      <c r="DC67" s="459"/>
      <c r="DD67" s="459"/>
      <c r="DE67" s="459"/>
      <c r="DF67" s="459"/>
      <c r="DG67" s="459"/>
      <c r="DH67" s="459"/>
      <c r="DI67" s="459"/>
      <c r="DJ67" s="459"/>
      <c r="DK67" s="459"/>
      <c r="DL67" s="459"/>
      <c r="DM67" s="459"/>
      <c r="DN67" s="459"/>
      <c r="DO67" s="459"/>
      <c r="DP67" s="459"/>
      <c r="DQ67" s="459"/>
      <c r="DR67" s="459"/>
      <c r="DS67" s="459"/>
      <c r="DT67" s="459"/>
      <c r="DU67" s="459"/>
      <c r="DV67" s="459"/>
      <c r="DW67" s="459"/>
      <c r="DX67" s="459"/>
      <c r="DY67" s="459"/>
      <c r="DZ67" s="459"/>
      <c r="EA67" s="459"/>
      <c r="EB67" s="459"/>
      <c r="EC67" s="459"/>
      <c r="ED67" s="459"/>
      <c r="EE67" s="459"/>
      <c r="EF67" s="459"/>
    </row>
    <row r="68" spans="1:136" ht="22.15" hidden="1" customHeight="1" x14ac:dyDescent="0.15">
      <c r="A68" s="459"/>
      <c r="B68" s="459"/>
      <c r="C68" s="459"/>
      <c r="D68" s="459"/>
      <c r="E68" s="459"/>
      <c r="F68" s="459"/>
      <c r="G68" s="459"/>
      <c r="H68" s="460"/>
      <c r="I68" s="459"/>
      <c r="J68" s="459"/>
      <c r="K68" s="459"/>
      <c r="L68" s="459"/>
      <c r="M68" s="461"/>
      <c r="N68" s="460"/>
      <c r="O68" s="459"/>
      <c r="P68" s="459"/>
      <c r="Q68" s="462"/>
      <c r="R68" s="460"/>
      <c r="S68" s="462"/>
      <c r="T68" s="459"/>
      <c r="U68" s="459"/>
      <c r="V68" s="459"/>
      <c r="W68" s="369"/>
      <c r="X68" s="373"/>
      <c r="Y68" s="369"/>
      <c r="Z68" s="369"/>
      <c r="AA68" s="459"/>
      <c r="AB68" s="459"/>
      <c r="AC68" s="459"/>
      <c r="AD68" s="459"/>
      <c r="AE68" s="459"/>
      <c r="AF68" s="459"/>
      <c r="AG68" s="459"/>
      <c r="AH68" s="459"/>
      <c r="AI68" s="459"/>
      <c r="AJ68" s="459"/>
      <c r="AK68" s="459"/>
      <c r="AL68" s="459"/>
      <c r="AM68" s="459"/>
      <c r="AN68" s="459"/>
      <c r="AO68" s="550"/>
      <c r="AP68" s="459"/>
      <c r="AQ68" s="459"/>
      <c r="AR68" s="459"/>
      <c r="AS68" s="459"/>
      <c r="AT68" s="459"/>
      <c r="AU68" s="459"/>
      <c r="AV68" s="459"/>
      <c r="AW68" s="459"/>
      <c r="AX68" s="459"/>
      <c r="AY68" s="459"/>
      <c r="AZ68" s="459"/>
      <c r="BA68" s="459"/>
      <c r="BB68" s="459"/>
      <c r="BC68" s="459"/>
      <c r="BD68" s="459"/>
      <c r="BE68" s="459"/>
      <c r="BF68" s="459"/>
      <c r="BG68" s="459"/>
      <c r="BH68" s="459"/>
      <c r="BI68" s="459"/>
      <c r="BJ68" s="459"/>
      <c r="BK68" s="459"/>
      <c r="BL68" s="459"/>
      <c r="BM68" s="459"/>
      <c r="BN68" s="459"/>
      <c r="BO68" s="459"/>
      <c r="BP68" s="459"/>
      <c r="BQ68" s="459"/>
      <c r="BR68" s="459"/>
      <c r="BS68" s="459"/>
      <c r="BT68" s="459"/>
      <c r="BU68" s="459"/>
      <c r="BV68" s="459"/>
      <c r="BW68" s="459"/>
      <c r="BX68" s="459"/>
      <c r="BY68" s="459"/>
      <c r="BZ68" s="459"/>
      <c r="CA68" s="459"/>
      <c r="CB68" s="459"/>
      <c r="CC68" s="459"/>
      <c r="CD68" s="459"/>
      <c r="CE68" s="459"/>
      <c r="CF68" s="459"/>
      <c r="CG68" s="459"/>
      <c r="CH68" s="459"/>
      <c r="CI68" s="459"/>
      <c r="CJ68" s="459"/>
      <c r="CK68" s="459"/>
      <c r="CL68" s="459"/>
      <c r="CM68" s="459"/>
      <c r="CN68" s="459"/>
      <c r="CO68" s="459"/>
      <c r="CP68" s="459"/>
      <c r="CQ68" s="459"/>
      <c r="CR68" s="459"/>
      <c r="CS68" s="459"/>
      <c r="CT68" s="459"/>
      <c r="CU68" s="459"/>
      <c r="CV68" s="459"/>
      <c r="CW68" s="459"/>
      <c r="CX68" s="459"/>
      <c r="CY68" s="459"/>
      <c r="CZ68" s="459"/>
      <c r="DA68" s="459"/>
      <c r="DB68" s="459"/>
      <c r="DC68" s="459"/>
      <c r="DD68" s="459"/>
      <c r="DE68" s="459"/>
      <c r="DF68" s="459"/>
      <c r="DG68" s="459"/>
      <c r="DH68" s="459"/>
      <c r="DI68" s="459"/>
      <c r="DJ68" s="459"/>
      <c r="DK68" s="459"/>
      <c r="DL68" s="459"/>
      <c r="DM68" s="459"/>
      <c r="DN68" s="459"/>
      <c r="DO68" s="459"/>
      <c r="DP68" s="459"/>
      <c r="DQ68" s="459"/>
      <c r="DR68" s="459"/>
      <c r="DS68" s="459"/>
      <c r="DT68" s="459"/>
      <c r="DU68" s="459"/>
      <c r="DV68" s="459"/>
      <c r="DW68" s="459"/>
      <c r="DX68" s="459"/>
      <c r="DY68" s="459"/>
      <c r="DZ68" s="459"/>
      <c r="EA68" s="459"/>
      <c r="EB68" s="459"/>
      <c r="EC68" s="459"/>
      <c r="ED68" s="459"/>
      <c r="EE68" s="459"/>
      <c r="EF68" s="459"/>
    </row>
    <row r="69" spans="1:136" ht="22.15" hidden="1" customHeight="1" x14ac:dyDescent="0.15">
      <c r="A69" s="459"/>
      <c r="B69" s="459"/>
      <c r="C69" s="459"/>
      <c r="D69" s="459"/>
      <c r="E69" s="459"/>
      <c r="F69" s="459"/>
      <c r="G69" s="459"/>
      <c r="H69" s="460"/>
      <c r="I69" s="459"/>
      <c r="J69" s="459"/>
      <c r="K69" s="459"/>
      <c r="L69" s="459"/>
      <c r="M69" s="461"/>
      <c r="N69" s="460"/>
      <c r="O69" s="459"/>
      <c r="P69" s="459"/>
      <c r="Q69" s="462"/>
      <c r="R69" s="460"/>
      <c r="S69" s="462"/>
      <c r="T69" s="459"/>
      <c r="U69" s="459"/>
      <c r="V69" s="459"/>
      <c r="W69" s="369"/>
      <c r="X69" s="373"/>
      <c r="Y69" s="369"/>
      <c r="Z69" s="369"/>
      <c r="AA69" s="459"/>
      <c r="AB69" s="459"/>
      <c r="AC69" s="459"/>
      <c r="AD69" s="459"/>
      <c r="AE69" s="459"/>
      <c r="AF69" s="459"/>
      <c r="AG69" s="459"/>
      <c r="AH69" s="459"/>
      <c r="AI69" s="459"/>
      <c r="AJ69" s="459"/>
      <c r="AK69" s="459"/>
      <c r="AL69" s="459"/>
      <c r="AM69" s="459"/>
      <c r="AN69" s="459"/>
      <c r="AO69" s="550"/>
      <c r="AP69" s="459"/>
      <c r="AQ69" s="459"/>
      <c r="AR69" s="459"/>
      <c r="AS69" s="459"/>
      <c r="AT69" s="459"/>
      <c r="AU69" s="459"/>
      <c r="AV69" s="459"/>
      <c r="AW69" s="459"/>
      <c r="AX69" s="459"/>
      <c r="AY69" s="459"/>
      <c r="AZ69" s="459"/>
      <c r="BA69" s="459"/>
      <c r="BB69" s="459"/>
      <c r="BC69" s="459"/>
      <c r="BD69" s="459"/>
      <c r="BE69" s="459"/>
      <c r="BF69" s="459"/>
      <c r="BG69" s="459"/>
      <c r="BH69" s="459"/>
      <c r="BI69" s="459"/>
      <c r="BJ69" s="459"/>
      <c r="BK69" s="459"/>
      <c r="BL69" s="459"/>
      <c r="BM69" s="459"/>
      <c r="BN69" s="459"/>
      <c r="BO69" s="459"/>
      <c r="BP69" s="459"/>
      <c r="BQ69" s="459"/>
      <c r="BR69" s="459"/>
      <c r="BS69" s="459"/>
      <c r="BT69" s="459"/>
      <c r="BU69" s="459"/>
      <c r="BV69" s="459"/>
      <c r="BW69" s="459"/>
      <c r="BX69" s="459"/>
      <c r="BY69" s="459"/>
      <c r="BZ69" s="459"/>
      <c r="CA69" s="459"/>
      <c r="CB69" s="459"/>
      <c r="CC69" s="459"/>
      <c r="CD69" s="459"/>
      <c r="CE69" s="459"/>
      <c r="CF69" s="459"/>
      <c r="CG69" s="459"/>
      <c r="CH69" s="459"/>
      <c r="CI69" s="459"/>
      <c r="CJ69" s="459"/>
      <c r="CK69" s="459"/>
      <c r="CL69" s="459"/>
      <c r="CM69" s="459"/>
      <c r="CN69" s="459"/>
      <c r="CO69" s="459"/>
      <c r="CP69" s="459"/>
      <c r="CQ69" s="459"/>
      <c r="CR69" s="459"/>
      <c r="CS69" s="459"/>
      <c r="CT69" s="459"/>
      <c r="CU69" s="459"/>
      <c r="CV69" s="459"/>
      <c r="CW69" s="459"/>
      <c r="CX69" s="459"/>
      <c r="CY69" s="459"/>
      <c r="CZ69" s="459"/>
      <c r="DA69" s="459"/>
      <c r="DB69" s="459"/>
      <c r="DC69" s="459"/>
      <c r="DD69" s="459"/>
      <c r="DE69" s="459"/>
      <c r="DF69" s="459"/>
      <c r="DG69" s="459"/>
      <c r="DH69" s="459"/>
      <c r="DI69" s="459"/>
      <c r="DJ69" s="459"/>
      <c r="DK69" s="459"/>
      <c r="DL69" s="459"/>
      <c r="DM69" s="459"/>
      <c r="DN69" s="459"/>
      <c r="DO69" s="459"/>
      <c r="DP69" s="459"/>
      <c r="DQ69" s="459"/>
      <c r="DR69" s="459"/>
      <c r="DS69" s="459"/>
      <c r="DT69" s="459"/>
      <c r="DU69" s="459"/>
      <c r="DV69" s="459"/>
      <c r="DW69" s="459"/>
      <c r="DX69" s="459"/>
      <c r="DY69" s="459"/>
      <c r="DZ69" s="459"/>
      <c r="EA69" s="459"/>
      <c r="EB69" s="459"/>
      <c r="EC69" s="459"/>
      <c r="ED69" s="459"/>
      <c r="EE69" s="459"/>
      <c r="EF69" s="459"/>
    </row>
    <row r="70" spans="1:136" ht="22.15" hidden="1" customHeight="1" x14ac:dyDescent="0.15">
      <c r="A70" s="459"/>
      <c r="B70" s="459"/>
      <c r="C70" s="459"/>
      <c r="D70" s="459"/>
      <c r="E70" s="459"/>
      <c r="F70" s="459"/>
      <c r="G70" s="459"/>
      <c r="H70" s="460"/>
      <c r="I70" s="459"/>
      <c r="J70" s="459"/>
      <c r="K70" s="459"/>
      <c r="L70" s="459"/>
      <c r="M70" s="461"/>
      <c r="N70" s="460"/>
      <c r="O70" s="459"/>
      <c r="P70" s="459"/>
      <c r="Q70" s="462"/>
      <c r="R70" s="460"/>
      <c r="S70" s="462"/>
      <c r="T70" s="459"/>
      <c r="U70" s="459"/>
      <c r="V70" s="459"/>
      <c r="W70" s="369"/>
      <c r="X70" s="373"/>
      <c r="Y70" s="369"/>
      <c r="Z70" s="369"/>
      <c r="AA70" s="459"/>
      <c r="AB70" s="459"/>
      <c r="AC70" s="459"/>
      <c r="AD70" s="459"/>
      <c r="AE70" s="459"/>
      <c r="AF70" s="459"/>
      <c r="AG70" s="459"/>
      <c r="AH70" s="459"/>
      <c r="AI70" s="459"/>
      <c r="AJ70" s="459"/>
      <c r="AK70" s="459"/>
      <c r="AL70" s="459"/>
      <c r="AM70" s="459"/>
      <c r="AN70" s="459"/>
      <c r="AO70" s="550"/>
      <c r="AP70" s="459"/>
      <c r="AQ70" s="459"/>
      <c r="AR70" s="459"/>
      <c r="AS70" s="459"/>
      <c r="AT70" s="459"/>
      <c r="AU70" s="459"/>
      <c r="AV70" s="459"/>
      <c r="AW70" s="459"/>
      <c r="AX70" s="459"/>
      <c r="AY70" s="459"/>
      <c r="AZ70" s="459"/>
      <c r="BA70" s="459"/>
      <c r="BB70" s="459"/>
      <c r="BC70" s="459"/>
      <c r="BD70" s="459"/>
      <c r="BE70" s="459"/>
      <c r="BF70" s="459"/>
      <c r="BG70" s="459"/>
      <c r="BH70" s="459"/>
      <c r="BI70" s="459"/>
      <c r="BJ70" s="459"/>
      <c r="BK70" s="459"/>
      <c r="BL70" s="459"/>
      <c r="BM70" s="459"/>
      <c r="BN70" s="459"/>
      <c r="BO70" s="459"/>
      <c r="BP70" s="459"/>
      <c r="BQ70" s="459"/>
      <c r="BR70" s="459"/>
      <c r="BS70" s="459"/>
      <c r="BT70" s="459"/>
      <c r="BU70" s="459"/>
      <c r="BV70" s="459"/>
      <c r="BW70" s="459"/>
      <c r="BX70" s="459"/>
      <c r="BY70" s="459"/>
      <c r="BZ70" s="459"/>
      <c r="CA70" s="459"/>
      <c r="CB70" s="459"/>
      <c r="CC70" s="459"/>
      <c r="CD70" s="459"/>
      <c r="CE70" s="459"/>
      <c r="CF70" s="459"/>
      <c r="CG70" s="459"/>
      <c r="CH70" s="459"/>
      <c r="CI70" s="459"/>
      <c r="CJ70" s="459"/>
      <c r="CK70" s="459"/>
      <c r="CL70" s="459"/>
      <c r="CM70" s="459"/>
      <c r="CN70" s="459"/>
      <c r="CO70" s="459"/>
      <c r="CP70" s="459"/>
      <c r="CQ70" s="459"/>
      <c r="CR70" s="459"/>
      <c r="CS70" s="459"/>
      <c r="CT70" s="459"/>
      <c r="CU70" s="459"/>
      <c r="CV70" s="459"/>
      <c r="CW70" s="459"/>
      <c r="CX70" s="459"/>
      <c r="CY70" s="459"/>
      <c r="CZ70" s="459"/>
      <c r="DA70" s="459"/>
      <c r="DB70" s="459"/>
      <c r="DC70" s="459"/>
      <c r="DD70" s="459"/>
      <c r="DE70" s="459"/>
      <c r="DF70" s="459"/>
      <c r="DG70" s="459"/>
      <c r="DH70" s="459"/>
      <c r="DI70" s="459"/>
      <c r="DJ70" s="459"/>
      <c r="DK70" s="459"/>
      <c r="DL70" s="459"/>
      <c r="DM70" s="459"/>
      <c r="DN70" s="459"/>
      <c r="DO70" s="459"/>
      <c r="DP70" s="459"/>
      <c r="DQ70" s="459"/>
      <c r="DR70" s="459"/>
      <c r="DS70" s="459"/>
      <c r="DT70" s="459"/>
      <c r="DU70" s="459"/>
      <c r="DV70" s="459"/>
      <c r="DW70" s="459"/>
      <c r="DX70" s="459"/>
      <c r="DY70" s="459"/>
      <c r="DZ70" s="459"/>
      <c r="EA70" s="459"/>
      <c r="EB70" s="459"/>
      <c r="EC70" s="459"/>
      <c r="ED70" s="459"/>
      <c r="EE70" s="459"/>
      <c r="EF70" s="459"/>
    </row>
  </sheetData>
  <sheetProtection sheet="1" objects="1" scenarios="1"/>
  <mergeCells count="53">
    <mergeCell ref="B56:X56"/>
    <mergeCell ref="B57:X57"/>
    <mergeCell ref="B58:X58"/>
    <mergeCell ref="B59:X59"/>
    <mergeCell ref="B60:X60"/>
    <mergeCell ref="B50:X50"/>
    <mergeCell ref="B51:X51"/>
    <mergeCell ref="B52:X52"/>
    <mergeCell ref="B53:X53"/>
    <mergeCell ref="B54:X54"/>
    <mergeCell ref="B55:X55"/>
    <mergeCell ref="B44:X44"/>
    <mergeCell ref="B45:X45"/>
    <mergeCell ref="B46:X46"/>
    <mergeCell ref="B47:X47"/>
    <mergeCell ref="B48:X48"/>
    <mergeCell ref="B49:X49"/>
    <mergeCell ref="B38:X38"/>
    <mergeCell ref="B39:X39"/>
    <mergeCell ref="B40:X40"/>
    <mergeCell ref="B41:X41"/>
    <mergeCell ref="B42:X42"/>
    <mergeCell ref="B43:X43"/>
    <mergeCell ref="B32:X32"/>
    <mergeCell ref="B33:X33"/>
    <mergeCell ref="B34:X34"/>
    <mergeCell ref="B35:X35"/>
    <mergeCell ref="B36:X36"/>
    <mergeCell ref="B37:X37"/>
    <mergeCell ref="B26:X26"/>
    <mergeCell ref="B27:X27"/>
    <mergeCell ref="B28:X28"/>
    <mergeCell ref="B29:X29"/>
    <mergeCell ref="B30:X30"/>
    <mergeCell ref="B31:X31"/>
    <mergeCell ref="B20:X20"/>
    <mergeCell ref="B21:X21"/>
    <mergeCell ref="B22:X22"/>
    <mergeCell ref="B23:X23"/>
    <mergeCell ref="B24:X24"/>
    <mergeCell ref="B25:X25"/>
    <mergeCell ref="B14:X14"/>
    <mergeCell ref="B15:X15"/>
    <mergeCell ref="B16:X16"/>
    <mergeCell ref="B17:X17"/>
    <mergeCell ref="B18:X18"/>
    <mergeCell ref="B19:X19"/>
    <mergeCell ref="B8:X11"/>
    <mergeCell ref="AA8:AC8"/>
    <mergeCell ref="AD8:AI8"/>
    <mergeCell ref="Y9:Z9"/>
    <mergeCell ref="B12:X12"/>
    <mergeCell ref="B13:X13"/>
  </mergeCells>
  <phoneticPr fontId="1"/>
  <dataValidations count="1">
    <dataValidation type="decimal" imeMode="off" allowBlank="1" showErrorMessage="1" errorTitle="000072E" error="数値のみ入力可能です。_x000d__x000a_-9,999,999,999 ～ 99,999,999,999" sqref="AB12:AC15 AE12:AJ15 AB18:AC18 AC19 AB20 AC21 AB22:AC22 AE18:AJ22 AC24:AC25 AE24:AJ25 AF26:AI26 AC27 AE27:AJ27 AE28 AG28:AJ28 AE30:AJ31 AB41:AB42 AB44:AC46 AC47 AE44:AJ47 AB50:AC58 AE50:AJ58 AB60:AC60 AE60:AJ60" xr:uid="{32B37FED-302C-4C6E-BCBF-F3BD5E335CEC}">
      <formula1>-9999999999</formula1>
      <formula2>99999999999</formula2>
    </dataValidation>
  </dataValidations>
  <pageMargins left="0.59055118110236227" right="0" top="0" bottom="0" header="0" footer="0"/>
  <pageSetup paperSize="9" scale="74" fitToHeight="2" orientation="landscape" horizontalDpi="4294967293" verticalDpi="300" r:id="rId1"/>
  <headerFooter alignWithMargins="0"/>
  <rowBreaks count="1" manualBreakCount="1">
    <brk id="38" max="4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1090D-ACD0-41F3-9849-9575B217ED55}">
  <sheetPr codeName="Sheet9">
    <pageSetUpPr fitToPage="1"/>
  </sheetPr>
  <dimension ref="A1:WWU70"/>
  <sheetViews>
    <sheetView showGridLines="0" zoomScale="90" zoomScaleNormal="90" workbookViewId="0">
      <pane xSplit="26" ySplit="11" topLeftCell="AA12" activePane="bottomRight" state="frozen"/>
      <selection pane="topRight" activeCell="AA1" sqref="AA1"/>
      <selection pane="bottomLeft" activeCell="A12" sqref="A12"/>
      <selection pane="bottomRight" activeCell="AA12" sqref="AA12"/>
    </sheetView>
  </sheetViews>
  <sheetFormatPr defaultColWidth="0" defaultRowHeight="14.25" customHeight="1" zeroHeight="1" x14ac:dyDescent="0.15"/>
  <cols>
    <col min="1" max="24" width="1.625" style="157" customWidth="1"/>
    <col min="25" max="26" width="2.625" style="157" customWidth="1"/>
    <col min="27" max="37" width="12.625" style="157" customWidth="1"/>
    <col min="38" max="38" width="2.75" style="157" customWidth="1"/>
    <col min="39" max="40" width="2.625" style="157" hidden="1" customWidth="1"/>
    <col min="41" max="45" width="1.625" style="157" hidden="1" customWidth="1"/>
    <col min="46" max="256" width="0" style="157" hidden="1"/>
    <col min="257" max="264" width="1.625" style="157" hidden="1" customWidth="1"/>
    <col min="265" max="265" width="1.875" style="157" hidden="1" customWidth="1"/>
    <col min="266" max="266" width="1.625" style="157" hidden="1" customWidth="1"/>
    <col min="267" max="267" width="1.75" style="157" hidden="1" customWidth="1"/>
    <col min="268" max="277" width="1.625" style="157" hidden="1" customWidth="1"/>
    <col min="278" max="278" width="1.75" style="157" hidden="1" customWidth="1"/>
    <col min="279" max="280" width="1.625" style="157" hidden="1" customWidth="1"/>
    <col min="281" max="282" width="2.625" style="157" hidden="1" customWidth="1"/>
    <col min="283" max="293" width="12.625" style="157" hidden="1" customWidth="1"/>
    <col min="294" max="294" width="2.75" style="157" hidden="1" customWidth="1"/>
    <col min="295" max="295" width="2.625" style="157" hidden="1" customWidth="1"/>
    <col min="296" max="301" width="0" style="157" hidden="1" customWidth="1"/>
    <col min="302" max="512" width="0" style="157" hidden="1"/>
    <col min="513" max="520" width="1.625" style="157" hidden="1" customWidth="1"/>
    <col min="521" max="521" width="1.875" style="157" hidden="1" customWidth="1"/>
    <col min="522" max="522" width="1.625" style="157" hidden="1" customWidth="1"/>
    <col min="523" max="523" width="1.75" style="157" hidden="1" customWidth="1"/>
    <col min="524" max="533" width="1.625" style="157" hidden="1" customWidth="1"/>
    <col min="534" max="534" width="1.75" style="157" hidden="1" customWidth="1"/>
    <col min="535" max="536" width="1.625" style="157" hidden="1" customWidth="1"/>
    <col min="537" max="538" width="2.625" style="157" hidden="1" customWidth="1"/>
    <col min="539" max="549" width="12.625" style="157" hidden="1" customWidth="1"/>
    <col min="550" max="550" width="2.75" style="157" hidden="1" customWidth="1"/>
    <col min="551" max="551" width="2.625" style="157" hidden="1" customWidth="1"/>
    <col min="552" max="557" width="0" style="157" hidden="1" customWidth="1"/>
    <col min="558" max="768" width="0" style="157" hidden="1"/>
    <col min="769" max="776" width="1.625" style="157" hidden="1" customWidth="1"/>
    <col min="777" max="777" width="1.875" style="157" hidden="1" customWidth="1"/>
    <col min="778" max="778" width="1.625" style="157" hidden="1" customWidth="1"/>
    <col min="779" max="779" width="1.75" style="157" hidden="1" customWidth="1"/>
    <col min="780" max="789" width="1.625" style="157" hidden="1" customWidth="1"/>
    <col min="790" max="790" width="1.75" style="157" hidden="1" customWidth="1"/>
    <col min="791" max="792" width="1.625" style="157" hidden="1" customWidth="1"/>
    <col min="793" max="794" width="2.625" style="157" hidden="1" customWidth="1"/>
    <col min="795" max="805" width="12.625" style="157" hidden="1" customWidth="1"/>
    <col min="806" max="806" width="2.75" style="157" hidden="1" customWidth="1"/>
    <col min="807" max="807" width="2.625" style="157" hidden="1" customWidth="1"/>
    <col min="808" max="813" width="0" style="157" hidden="1" customWidth="1"/>
    <col min="814" max="1024" width="0" style="157" hidden="1"/>
    <col min="1025" max="1032" width="1.625" style="157" hidden="1" customWidth="1"/>
    <col min="1033" max="1033" width="1.875" style="157" hidden="1" customWidth="1"/>
    <col min="1034" max="1034" width="1.625" style="157" hidden="1" customWidth="1"/>
    <col min="1035" max="1035" width="1.75" style="157" hidden="1" customWidth="1"/>
    <col min="1036" max="1045" width="1.625" style="157" hidden="1" customWidth="1"/>
    <col min="1046" max="1046" width="1.75" style="157" hidden="1" customWidth="1"/>
    <col min="1047" max="1048" width="1.625" style="157" hidden="1" customWidth="1"/>
    <col min="1049" max="1050" width="2.625" style="157" hidden="1" customWidth="1"/>
    <col min="1051" max="1061" width="12.625" style="157" hidden="1" customWidth="1"/>
    <col min="1062" max="1062" width="2.75" style="157" hidden="1" customWidth="1"/>
    <col min="1063" max="1063" width="2.625" style="157" hidden="1" customWidth="1"/>
    <col min="1064" max="1069" width="0" style="157" hidden="1" customWidth="1"/>
    <col min="1070" max="1280" width="0" style="157" hidden="1"/>
    <col min="1281" max="1288" width="1.625" style="157" hidden="1" customWidth="1"/>
    <col min="1289" max="1289" width="1.875" style="157" hidden="1" customWidth="1"/>
    <col min="1290" max="1290" width="1.625" style="157" hidden="1" customWidth="1"/>
    <col min="1291" max="1291" width="1.75" style="157" hidden="1" customWidth="1"/>
    <col min="1292" max="1301" width="1.625" style="157" hidden="1" customWidth="1"/>
    <col min="1302" max="1302" width="1.75" style="157" hidden="1" customWidth="1"/>
    <col min="1303" max="1304" width="1.625" style="157" hidden="1" customWidth="1"/>
    <col min="1305" max="1306" width="2.625" style="157" hidden="1" customWidth="1"/>
    <col min="1307" max="1317" width="12.625" style="157" hidden="1" customWidth="1"/>
    <col min="1318" max="1318" width="2.75" style="157" hidden="1" customWidth="1"/>
    <col min="1319" max="1319" width="2.625" style="157" hidden="1" customWidth="1"/>
    <col min="1320" max="1325" width="0" style="157" hidden="1" customWidth="1"/>
    <col min="1326" max="1536" width="0" style="157" hidden="1"/>
    <col min="1537" max="1544" width="1.625" style="157" hidden="1" customWidth="1"/>
    <col min="1545" max="1545" width="1.875" style="157" hidden="1" customWidth="1"/>
    <col min="1546" max="1546" width="1.625" style="157" hidden="1" customWidth="1"/>
    <col min="1547" max="1547" width="1.75" style="157" hidden="1" customWidth="1"/>
    <col min="1548" max="1557" width="1.625" style="157" hidden="1" customWidth="1"/>
    <col min="1558" max="1558" width="1.75" style="157" hidden="1" customWidth="1"/>
    <col min="1559" max="1560" width="1.625" style="157" hidden="1" customWidth="1"/>
    <col min="1561" max="1562" width="2.625" style="157" hidden="1" customWidth="1"/>
    <col min="1563" max="1573" width="12.625" style="157" hidden="1" customWidth="1"/>
    <col min="1574" max="1574" width="2.75" style="157" hidden="1" customWidth="1"/>
    <col min="1575" max="1575" width="2.625" style="157" hidden="1" customWidth="1"/>
    <col min="1576" max="1581" width="0" style="157" hidden="1" customWidth="1"/>
    <col min="1582" max="1792" width="0" style="157" hidden="1"/>
    <col min="1793" max="1800" width="1.625" style="157" hidden="1" customWidth="1"/>
    <col min="1801" max="1801" width="1.875" style="157" hidden="1" customWidth="1"/>
    <col min="1802" max="1802" width="1.625" style="157" hidden="1" customWidth="1"/>
    <col min="1803" max="1803" width="1.75" style="157" hidden="1" customWidth="1"/>
    <col min="1804" max="1813" width="1.625" style="157" hidden="1" customWidth="1"/>
    <col min="1814" max="1814" width="1.75" style="157" hidden="1" customWidth="1"/>
    <col min="1815" max="1816" width="1.625" style="157" hidden="1" customWidth="1"/>
    <col min="1817" max="1818" width="2.625" style="157" hidden="1" customWidth="1"/>
    <col min="1819" max="1829" width="12.625" style="157" hidden="1" customWidth="1"/>
    <col min="1830" max="1830" width="2.75" style="157" hidden="1" customWidth="1"/>
    <col min="1831" max="1831" width="2.625" style="157" hidden="1" customWidth="1"/>
    <col min="1832" max="1837" width="0" style="157" hidden="1" customWidth="1"/>
    <col min="1838" max="2048" width="0" style="157" hidden="1"/>
    <col min="2049" max="2056" width="1.625" style="157" hidden="1" customWidth="1"/>
    <col min="2057" max="2057" width="1.875" style="157" hidden="1" customWidth="1"/>
    <col min="2058" max="2058" width="1.625" style="157" hidden="1" customWidth="1"/>
    <col min="2059" max="2059" width="1.75" style="157" hidden="1" customWidth="1"/>
    <col min="2060" max="2069" width="1.625" style="157" hidden="1" customWidth="1"/>
    <col min="2070" max="2070" width="1.75" style="157" hidden="1" customWidth="1"/>
    <col min="2071" max="2072" width="1.625" style="157" hidden="1" customWidth="1"/>
    <col min="2073" max="2074" width="2.625" style="157" hidden="1" customWidth="1"/>
    <col min="2075" max="2085" width="12.625" style="157" hidden="1" customWidth="1"/>
    <col min="2086" max="2086" width="2.75" style="157" hidden="1" customWidth="1"/>
    <col min="2087" max="2087" width="2.625" style="157" hidden="1" customWidth="1"/>
    <col min="2088" max="2093" width="0" style="157" hidden="1" customWidth="1"/>
    <col min="2094" max="2304" width="0" style="157" hidden="1"/>
    <col min="2305" max="2312" width="1.625" style="157" hidden="1" customWidth="1"/>
    <col min="2313" max="2313" width="1.875" style="157" hidden="1" customWidth="1"/>
    <col min="2314" max="2314" width="1.625" style="157" hidden="1" customWidth="1"/>
    <col min="2315" max="2315" width="1.75" style="157" hidden="1" customWidth="1"/>
    <col min="2316" max="2325" width="1.625" style="157" hidden="1" customWidth="1"/>
    <col min="2326" max="2326" width="1.75" style="157" hidden="1" customWidth="1"/>
    <col min="2327" max="2328" width="1.625" style="157" hidden="1" customWidth="1"/>
    <col min="2329" max="2330" width="2.625" style="157" hidden="1" customWidth="1"/>
    <col min="2331" max="2341" width="12.625" style="157" hidden="1" customWidth="1"/>
    <col min="2342" max="2342" width="2.75" style="157" hidden="1" customWidth="1"/>
    <col min="2343" max="2343" width="2.625" style="157" hidden="1" customWidth="1"/>
    <col min="2344" max="2349" width="0" style="157" hidden="1" customWidth="1"/>
    <col min="2350" max="2560" width="0" style="157" hidden="1"/>
    <col min="2561" max="2568" width="1.625" style="157" hidden="1" customWidth="1"/>
    <col min="2569" max="2569" width="1.875" style="157" hidden="1" customWidth="1"/>
    <col min="2570" max="2570" width="1.625" style="157" hidden="1" customWidth="1"/>
    <col min="2571" max="2571" width="1.75" style="157" hidden="1" customWidth="1"/>
    <col min="2572" max="2581" width="1.625" style="157" hidden="1" customWidth="1"/>
    <col min="2582" max="2582" width="1.75" style="157" hidden="1" customWidth="1"/>
    <col min="2583" max="2584" width="1.625" style="157" hidden="1" customWidth="1"/>
    <col min="2585" max="2586" width="2.625" style="157" hidden="1" customWidth="1"/>
    <col min="2587" max="2597" width="12.625" style="157" hidden="1" customWidth="1"/>
    <col min="2598" max="2598" width="2.75" style="157" hidden="1" customWidth="1"/>
    <col min="2599" max="2599" width="2.625" style="157" hidden="1" customWidth="1"/>
    <col min="2600" max="2605" width="0" style="157" hidden="1" customWidth="1"/>
    <col min="2606" max="2816" width="0" style="157" hidden="1"/>
    <col min="2817" max="2824" width="1.625" style="157" hidden="1" customWidth="1"/>
    <col min="2825" max="2825" width="1.875" style="157" hidden="1" customWidth="1"/>
    <col min="2826" max="2826" width="1.625" style="157" hidden="1" customWidth="1"/>
    <col min="2827" max="2827" width="1.75" style="157" hidden="1" customWidth="1"/>
    <col min="2828" max="2837" width="1.625" style="157" hidden="1" customWidth="1"/>
    <col min="2838" max="2838" width="1.75" style="157" hidden="1" customWidth="1"/>
    <col min="2839" max="2840" width="1.625" style="157" hidden="1" customWidth="1"/>
    <col min="2841" max="2842" width="2.625" style="157" hidden="1" customWidth="1"/>
    <col min="2843" max="2853" width="12.625" style="157" hidden="1" customWidth="1"/>
    <col min="2854" max="2854" width="2.75" style="157" hidden="1" customWidth="1"/>
    <col min="2855" max="2855" width="2.625" style="157" hidden="1" customWidth="1"/>
    <col min="2856" max="2861" width="0" style="157" hidden="1" customWidth="1"/>
    <col min="2862" max="3072" width="0" style="157" hidden="1"/>
    <col min="3073" max="3080" width="1.625" style="157" hidden="1" customWidth="1"/>
    <col min="3081" max="3081" width="1.875" style="157" hidden="1" customWidth="1"/>
    <col min="3082" max="3082" width="1.625" style="157" hidden="1" customWidth="1"/>
    <col min="3083" max="3083" width="1.75" style="157" hidden="1" customWidth="1"/>
    <col min="3084" max="3093" width="1.625" style="157" hidden="1" customWidth="1"/>
    <col min="3094" max="3094" width="1.75" style="157" hidden="1" customWidth="1"/>
    <col min="3095" max="3096" width="1.625" style="157" hidden="1" customWidth="1"/>
    <col min="3097" max="3098" width="2.625" style="157" hidden="1" customWidth="1"/>
    <col min="3099" max="3109" width="12.625" style="157" hidden="1" customWidth="1"/>
    <col min="3110" max="3110" width="2.75" style="157" hidden="1" customWidth="1"/>
    <col min="3111" max="3111" width="2.625" style="157" hidden="1" customWidth="1"/>
    <col min="3112" max="3117" width="0" style="157" hidden="1" customWidth="1"/>
    <col min="3118" max="3328" width="0" style="157" hidden="1"/>
    <col min="3329" max="3336" width="1.625" style="157" hidden="1" customWidth="1"/>
    <col min="3337" max="3337" width="1.875" style="157" hidden="1" customWidth="1"/>
    <col min="3338" max="3338" width="1.625" style="157" hidden="1" customWidth="1"/>
    <col min="3339" max="3339" width="1.75" style="157" hidden="1" customWidth="1"/>
    <col min="3340" max="3349" width="1.625" style="157" hidden="1" customWidth="1"/>
    <col min="3350" max="3350" width="1.75" style="157" hidden="1" customWidth="1"/>
    <col min="3351" max="3352" width="1.625" style="157" hidden="1" customWidth="1"/>
    <col min="3353" max="3354" width="2.625" style="157" hidden="1" customWidth="1"/>
    <col min="3355" max="3365" width="12.625" style="157" hidden="1" customWidth="1"/>
    <col min="3366" max="3366" width="2.75" style="157" hidden="1" customWidth="1"/>
    <col min="3367" max="3367" width="2.625" style="157" hidden="1" customWidth="1"/>
    <col min="3368" max="3373" width="0" style="157" hidden="1" customWidth="1"/>
    <col min="3374" max="3584" width="0" style="157" hidden="1"/>
    <col min="3585" max="3592" width="1.625" style="157" hidden="1" customWidth="1"/>
    <col min="3593" max="3593" width="1.875" style="157" hidden="1" customWidth="1"/>
    <col min="3594" max="3594" width="1.625" style="157" hidden="1" customWidth="1"/>
    <col min="3595" max="3595" width="1.75" style="157" hidden="1" customWidth="1"/>
    <col min="3596" max="3605" width="1.625" style="157" hidden="1" customWidth="1"/>
    <col min="3606" max="3606" width="1.75" style="157" hidden="1" customWidth="1"/>
    <col min="3607" max="3608" width="1.625" style="157" hidden="1" customWidth="1"/>
    <col min="3609" max="3610" width="2.625" style="157" hidden="1" customWidth="1"/>
    <col min="3611" max="3621" width="12.625" style="157" hidden="1" customWidth="1"/>
    <col min="3622" max="3622" width="2.75" style="157" hidden="1" customWidth="1"/>
    <col min="3623" max="3623" width="2.625" style="157" hidden="1" customWidth="1"/>
    <col min="3624" max="3629" width="0" style="157" hidden="1" customWidth="1"/>
    <col min="3630" max="3840" width="0" style="157" hidden="1"/>
    <col min="3841" max="3848" width="1.625" style="157" hidden="1" customWidth="1"/>
    <col min="3849" max="3849" width="1.875" style="157" hidden="1" customWidth="1"/>
    <col min="3850" max="3850" width="1.625" style="157" hidden="1" customWidth="1"/>
    <col min="3851" max="3851" width="1.75" style="157" hidden="1" customWidth="1"/>
    <col min="3852" max="3861" width="1.625" style="157" hidden="1" customWidth="1"/>
    <col min="3862" max="3862" width="1.75" style="157" hidden="1" customWidth="1"/>
    <col min="3863" max="3864" width="1.625" style="157" hidden="1" customWidth="1"/>
    <col min="3865" max="3866" width="2.625" style="157" hidden="1" customWidth="1"/>
    <col min="3867" max="3877" width="12.625" style="157" hidden="1" customWidth="1"/>
    <col min="3878" max="3878" width="2.75" style="157" hidden="1" customWidth="1"/>
    <col min="3879" max="3879" width="2.625" style="157" hidden="1" customWidth="1"/>
    <col min="3880" max="3885" width="0" style="157" hidden="1" customWidth="1"/>
    <col min="3886" max="4096" width="0" style="157" hidden="1"/>
    <col min="4097" max="4104" width="1.625" style="157" hidden="1" customWidth="1"/>
    <col min="4105" max="4105" width="1.875" style="157" hidden="1" customWidth="1"/>
    <col min="4106" max="4106" width="1.625" style="157" hidden="1" customWidth="1"/>
    <col min="4107" max="4107" width="1.75" style="157" hidden="1" customWidth="1"/>
    <col min="4108" max="4117" width="1.625" style="157" hidden="1" customWidth="1"/>
    <col min="4118" max="4118" width="1.75" style="157" hidden="1" customWidth="1"/>
    <col min="4119" max="4120" width="1.625" style="157" hidden="1" customWidth="1"/>
    <col min="4121" max="4122" width="2.625" style="157" hidden="1" customWidth="1"/>
    <col min="4123" max="4133" width="12.625" style="157" hidden="1" customWidth="1"/>
    <col min="4134" max="4134" width="2.75" style="157" hidden="1" customWidth="1"/>
    <col min="4135" max="4135" width="2.625" style="157" hidden="1" customWidth="1"/>
    <col min="4136" max="4141" width="0" style="157" hidden="1" customWidth="1"/>
    <col min="4142" max="4352" width="0" style="157" hidden="1"/>
    <col min="4353" max="4360" width="1.625" style="157" hidden="1" customWidth="1"/>
    <col min="4361" max="4361" width="1.875" style="157" hidden="1" customWidth="1"/>
    <col min="4362" max="4362" width="1.625" style="157" hidden="1" customWidth="1"/>
    <col min="4363" max="4363" width="1.75" style="157" hidden="1" customWidth="1"/>
    <col min="4364" max="4373" width="1.625" style="157" hidden="1" customWidth="1"/>
    <col min="4374" max="4374" width="1.75" style="157" hidden="1" customWidth="1"/>
    <col min="4375" max="4376" width="1.625" style="157" hidden="1" customWidth="1"/>
    <col min="4377" max="4378" width="2.625" style="157" hidden="1" customWidth="1"/>
    <col min="4379" max="4389" width="12.625" style="157" hidden="1" customWidth="1"/>
    <col min="4390" max="4390" width="2.75" style="157" hidden="1" customWidth="1"/>
    <col min="4391" max="4391" width="2.625" style="157" hidden="1" customWidth="1"/>
    <col min="4392" max="4397" width="0" style="157" hidden="1" customWidth="1"/>
    <col min="4398" max="4608" width="0" style="157" hidden="1"/>
    <col min="4609" max="4616" width="1.625" style="157" hidden="1" customWidth="1"/>
    <col min="4617" max="4617" width="1.875" style="157" hidden="1" customWidth="1"/>
    <col min="4618" max="4618" width="1.625" style="157" hidden="1" customWidth="1"/>
    <col min="4619" max="4619" width="1.75" style="157" hidden="1" customWidth="1"/>
    <col min="4620" max="4629" width="1.625" style="157" hidden="1" customWidth="1"/>
    <col min="4630" max="4630" width="1.75" style="157" hidden="1" customWidth="1"/>
    <col min="4631" max="4632" width="1.625" style="157" hidden="1" customWidth="1"/>
    <col min="4633" max="4634" width="2.625" style="157" hidden="1" customWidth="1"/>
    <col min="4635" max="4645" width="12.625" style="157" hidden="1" customWidth="1"/>
    <col min="4646" max="4646" width="2.75" style="157" hidden="1" customWidth="1"/>
    <col min="4647" max="4647" width="2.625" style="157" hidden="1" customWidth="1"/>
    <col min="4648" max="4653" width="0" style="157" hidden="1" customWidth="1"/>
    <col min="4654" max="4864" width="0" style="157" hidden="1"/>
    <col min="4865" max="4872" width="1.625" style="157" hidden="1" customWidth="1"/>
    <col min="4873" max="4873" width="1.875" style="157" hidden="1" customWidth="1"/>
    <col min="4874" max="4874" width="1.625" style="157" hidden="1" customWidth="1"/>
    <col min="4875" max="4875" width="1.75" style="157" hidden="1" customWidth="1"/>
    <col min="4876" max="4885" width="1.625" style="157" hidden="1" customWidth="1"/>
    <col min="4886" max="4886" width="1.75" style="157" hidden="1" customWidth="1"/>
    <col min="4887" max="4888" width="1.625" style="157" hidden="1" customWidth="1"/>
    <col min="4889" max="4890" width="2.625" style="157" hidden="1" customWidth="1"/>
    <col min="4891" max="4901" width="12.625" style="157" hidden="1" customWidth="1"/>
    <col min="4902" max="4902" width="2.75" style="157" hidden="1" customWidth="1"/>
    <col min="4903" max="4903" width="2.625" style="157" hidden="1" customWidth="1"/>
    <col min="4904" max="4909" width="0" style="157" hidden="1" customWidth="1"/>
    <col min="4910" max="5120" width="0" style="157" hidden="1"/>
    <col min="5121" max="5128" width="1.625" style="157" hidden="1" customWidth="1"/>
    <col min="5129" max="5129" width="1.875" style="157" hidden="1" customWidth="1"/>
    <col min="5130" max="5130" width="1.625" style="157" hidden="1" customWidth="1"/>
    <col min="5131" max="5131" width="1.75" style="157" hidden="1" customWidth="1"/>
    <col min="5132" max="5141" width="1.625" style="157" hidden="1" customWidth="1"/>
    <col min="5142" max="5142" width="1.75" style="157" hidden="1" customWidth="1"/>
    <col min="5143" max="5144" width="1.625" style="157" hidden="1" customWidth="1"/>
    <col min="5145" max="5146" width="2.625" style="157" hidden="1" customWidth="1"/>
    <col min="5147" max="5157" width="12.625" style="157" hidden="1" customWidth="1"/>
    <col min="5158" max="5158" width="2.75" style="157" hidden="1" customWidth="1"/>
    <col min="5159" max="5159" width="2.625" style="157" hidden="1" customWidth="1"/>
    <col min="5160" max="5165" width="0" style="157" hidden="1" customWidth="1"/>
    <col min="5166" max="5376" width="0" style="157" hidden="1"/>
    <col min="5377" max="5384" width="1.625" style="157" hidden="1" customWidth="1"/>
    <col min="5385" max="5385" width="1.875" style="157" hidden="1" customWidth="1"/>
    <col min="5386" max="5386" width="1.625" style="157" hidden="1" customWidth="1"/>
    <col min="5387" max="5387" width="1.75" style="157" hidden="1" customWidth="1"/>
    <col min="5388" max="5397" width="1.625" style="157" hidden="1" customWidth="1"/>
    <col min="5398" max="5398" width="1.75" style="157" hidden="1" customWidth="1"/>
    <col min="5399" max="5400" width="1.625" style="157" hidden="1" customWidth="1"/>
    <col min="5401" max="5402" width="2.625" style="157" hidden="1" customWidth="1"/>
    <col min="5403" max="5413" width="12.625" style="157" hidden="1" customWidth="1"/>
    <col min="5414" max="5414" width="2.75" style="157" hidden="1" customWidth="1"/>
    <col min="5415" max="5415" width="2.625" style="157" hidden="1" customWidth="1"/>
    <col min="5416" max="5421" width="0" style="157" hidden="1" customWidth="1"/>
    <col min="5422" max="5632" width="0" style="157" hidden="1"/>
    <col min="5633" max="5640" width="1.625" style="157" hidden="1" customWidth="1"/>
    <col min="5641" max="5641" width="1.875" style="157" hidden="1" customWidth="1"/>
    <col min="5642" max="5642" width="1.625" style="157" hidden="1" customWidth="1"/>
    <col min="5643" max="5643" width="1.75" style="157" hidden="1" customWidth="1"/>
    <col min="5644" max="5653" width="1.625" style="157" hidden="1" customWidth="1"/>
    <col min="5654" max="5654" width="1.75" style="157" hidden="1" customWidth="1"/>
    <col min="5655" max="5656" width="1.625" style="157" hidden="1" customWidth="1"/>
    <col min="5657" max="5658" width="2.625" style="157" hidden="1" customWidth="1"/>
    <col min="5659" max="5669" width="12.625" style="157" hidden="1" customWidth="1"/>
    <col min="5670" max="5670" width="2.75" style="157" hidden="1" customWidth="1"/>
    <col min="5671" max="5671" width="2.625" style="157" hidden="1" customWidth="1"/>
    <col min="5672" max="5677" width="0" style="157" hidden="1" customWidth="1"/>
    <col min="5678" max="5888" width="0" style="157" hidden="1"/>
    <col min="5889" max="5896" width="1.625" style="157" hidden="1" customWidth="1"/>
    <col min="5897" max="5897" width="1.875" style="157" hidden="1" customWidth="1"/>
    <col min="5898" max="5898" width="1.625" style="157" hidden="1" customWidth="1"/>
    <col min="5899" max="5899" width="1.75" style="157" hidden="1" customWidth="1"/>
    <col min="5900" max="5909" width="1.625" style="157" hidden="1" customWidth="1"/>
    <col min="5910" max="5910" width="1.75" style="157" hidden="1" customWidth="1"/>
    <col min="5911" max="5912" width="1.625" style="157" hidden="1" customWidth="1"/>
    <col min="5913" max="5914" width="2.625" style="157" hidden="1" customWidth="1"/>
    <col min="5915" max="5925" width="12.625" style="157" hidden="1" customWidth="1"/>
    <col min="5926" max="5926" width="2.75" style="157" hidden="1" customWidth="1"/>
    <col min="5927" max="5927" width="2.625" style="157" hidden="1" customWidth="1"/>
    <col min="5928" max="5933" width="0" style="157" hidden="1" customWidth="1"/>
    <col min="5934" max="6144" width="0" style="157" hidden="1"/>
    <col min="6145" max="6152" width="1.625" style="157" hidden="1" customWidth="1"/>
    <col min="6153" max="6153" width="1.875" style="157" hidden="1" customWidth="1"/>
    <col min="6154" max="6154" width="1.625" style="157" hidden="1" customWidth="1"/>
    <col min="6155" max="6155" width="1.75" style="157" hidden="1" customWidth="1"/>
    <col min="6156" max="6165" width="1.625" style="157" hidden="1" customWidth="1"/>
    <col min="6166" max="6166" width="1.75" style="157" hidden="1" customWidth="1"/>
    <col min="6167" max="6168" width="1.625" style="157" hidden="1" customWidth="1"/>
    <col min="6169" max="6170" width="2.625" style="157" hidden="1" customWidth="1"/>
    <col min="6171" max="6181" width="12.625" style="157" hidden="1" customWidth="1"/>
    <col min="6182" max="6182" width="2.75" style="157" hidden="1" customWidth="1"/>
    <col min="6183" max="6183" width="2.625" style="157" hidden="1" customWidth="1"/>
    <col min="6184" max="6189" width="0" style="157" hidden="1" customWidth="1"/>
    <col min="6190" max="6400" width="0" style="157" hidden="1"/>
    <col min="6401" max="6408" width="1.625" style="157" hidden="1" customWidth="1"/>
    <col min="6409" max="6409" width="1.875" style="157" hidden="1" customWidth="1"/>
    <col min="6410" max="6410" width="1.625" style="157" hidden="1" customWidth="1"/>
    <col min="6411" max="6411" width="1.75" style="157" hidden="1" customWidth="1"/>
    <col min="6412" max="6421" width="1.625" style="157" hidden="1" customWidth="1"/>
    <col min="6422" max="6422" width="1.75" style="157" hidden="1" customWidth="1"/>
    <col min="6423" max="6424" width="1.625" style="157" hidden="1" customWidth="1"/>
    <col min="6425" max="6426" width="2.625" style="157" hidden="1" customWidth="1"/>
    <col min="6427" max="6437" width="12.625" style="157" hidden="1" customWidth="1"/>
    <col min="6438" max="6438" width="2.75" style="157" hidden="1" customWidth="1"/>
    <col min="6439" max="6439" width="2.625" style="157" hidden="1" customWidth="1"/>
    <col min="6440" max="6445" width="0" style="157" hidden="1" customWidth="1"/>
    <col min="6446" max="6656" width="0" style="157" hidden="1"/>
    <col min="6657" max="6664" width="1.625" style="157" hidden="1" customWidth="1"/>
    <col min="6665" max="6665" width="1.875" style="157" hidden="1" customWidth="1"/>
    <col min="6666" max="6666" width="1.625" style="157" hidden="1" customWidth="1"/>
    <col min="6667" max="6667" width="1.75" style="157" hidden="1" customWidth="1"/>
    <col min="6668" max="6677" width="1.625" style="157" hidden="1" customWidth="1"/>
    <col min="6678" max="6678" width="1.75" style="157" hidden="1" customWidth="1"/>
    <col min="6679" max="6680" width="1.625" style="157" hidden="1" customWidth="1"/>
    <col min="6681" max="6682" width="2.625" style="157" hidden="1" customWidth="1"/>
    <col min="6683" max="6693" width="12.625" style="157" hidden="1" customWidth="1"/>
    <col min="6694" max="6694" width="2.75" style="157" hidden="1" customWidth="1"/>
    <col min="6695" max="6695" width="2.625" style="157" hidden="1" customWidth="1"/>
    <col min="6696" max="6701" width="0" style="157" hidden="1" customWidth="1"/>
    <col min="6702" max="6912" width="0" style="157" hidden="1"/>
    <col min="6913" max="6920" width="1.625" style="157" hidden="1" customWidth="1"/>
    <col min="6921" max="6921" width="1.875" style="157" hidden="1" customWidth="1"/>
    <col min="6922" max="6922" width="1.625" style="157" hidden="1" customWidth="1"/>
    <col min="6923" max="6923" width="1.75" style="157" hidden="1" customWidth="1"/>
    <col min="6924" max="6933" width="1.625" style="157" hidden="1" customWidth="1"/>
    <col min="6934" max="6934" width="1.75" style="157" hidden="1" customWidth="1"/>
    <col min="6935" max="6936" width="1.625" style="157" hidden="1" customWidth="1"/>
    <col min="6937" max="6938" width="2.625" style="157" hidden="1" customWidth="1"/>
    <col min="6939" max="6949" width="12.625" style="157" hidden="1" customWidth="1"/>
    <col min="6950" max="6950" width="2.75" style="157" hidden="1" customWidth="1"/>
    <col min="6951" max="6951" width="2.625" style="157" hidden="1" customWidth="1"/>
    <col min="6952" max="6957" width="0" style="157" hidden="1" customWidth="1"/>
    <col min="6958" max="7168" width="0" style="157" hidden="1"/>
    <col min="7169" max="7176" width="1.625" style="157" hidden="1" customWidth="1"/>
    <col min="7177" max="7177" width="1.875" style="157" hidden="1" customWidth="1"/>
    <col min="7178" max="7178" width="1.625" style="157" hidden="1" customWidth="1"/>
    <col min="7179" max="7179" width="1.75" style="157" hidden="1" customWidth="1"/>
    <col min="7180" max="7189" width="1.625" style="157" hidden="1" customWidth="1"/>
    <col min="7190" max="7190" width="1.75" style="157" hidden="1" customWidth="1"/>
    <col min="7191" max="7192" width="1.625" style="157" hidden="1" customWidth="1"/>
    <col min="7193" max="7194" width="2.625" style="157" hidden="1" customWidth="1"/>
    <col min="7195" max="7205" width="12.625" style="157" hidden="1" customWidth="1"/>
    <col min="7206" max="7206" width="2.75" style="157" hidden="1" customWidth="1"/>
    <col min="7207" max="7207" width="2.625" style="157" hidden="1" customWidth="1"/>
    <col min="7208" max="7213" width="0" style="157" hidden="1" customWidth="1"/>
    <col min="7214" max="7424" width="0" style="157" hidden="1"/>
    <col min="7425" max="7432" width="1.625" style="157" hidden="1" customWidth="1"/>
    <col min="7433" max="7433" width="1.875" style="157" hidden="1" customWidth="1"/>
    <col min="7434" max="7434" width="1.625" style="157" hidden="1" customWidth="1"/>
    <col min="7435" max="7435" width="1.75" style="157" hidden="1" customWidth="1"/>
    <col min="7436" max="7445" width="1.625" style="157" hidden="1" customWidth="1"/>
    <col min="7446" max="7446" width="1.75" style="157" hidden="1" customWidth="1"/>
    <col min="7447" max="7448" width="1.625" style="157" hidden="1" customWidth="1"/>
    <col min="7449" max="7450" width="2.625" style="157" hidden="1" customWidth="1"/>
    <col min="7451" max="7461" width="12.625" style="157" hidden="1" customWidth="1"/>
    <col min="7462" max="7462" width="2.75" style="157" hidden="1" customWidth="1"/>
    <col min="7463" max="7463" width="2.625" style="157" hidden="1" customWidth="1"/>
    <col min="7464" max="7469" width="0" style="157" hidden="1" customWidth="1"/>
    <col min="7470" max="7680" width="0" style="157" hidden="1"/>
    <col min="7681" max="7688" width="1.625" style="157" hidden="1" customWidth="1"/>
    <col min="7689" max="7689" width="1.875" style="157" hidden="1" customWidth="1"/>
    <col min="7690" max="7690" width="1.625" style="157" hidden="1" customWidth="1"/>
    <col min="7691" max="7691" width="1.75" style="157" hidden="1" customWidth="1"/>
    <col min="7692" max="7701" width="1.625" style="157" hidden="1" customWidth="1"/>
    <col min="7702" max="7702" width="1.75" style="157" hidden="1" customWidth="1"/>
    <col min="7703" max="7704" width="1.625" style="157" hidden="1" customWidth="1"/>
    <col min="7705" max="7706" width="2.625" style="157" hidden="1" customWidth="1"/>
    <col min="7707" max="7717" width="12.625" style="157" hidden="1" customWidth="1"/>
    <col min="7718" max="7718" width="2.75" style="157" hidden="1" customWidth="1"/>
    <col min="7719" max="7719" width="2.625" style="157" hidden="1" customWidth="1"/>
    <col min="7720" max="7725" width="0" style="157" hidden="1" customWidth="1"/>
    <col min="7726" max="7936" width="0" style="157" hidden="1"/>
    <col min="7937" max="7944" width="1.625" style="157" hidden="1" customWidth="1"/>
    <col min="7945" max="7945" width="1.875" style="157" hidden="1" customWidth="1"/>
    <col min="7946" max="7946" width="1.625" style="157" hidden="1" customWidth="1"/>
    <col min="7947" max="7947" width="1.75" style="157" hidden="1" customWidth="1"/>
    <col min="7948" max="7957" width="1.625" style="157" hidden="1" customWidth="1"/>
    <col min="7958" max="7958" width="1.75" style="157" hidden="1" customWidth="1"/>
    <col min="7959" max="7960" width="1.625" style="157" hidden="1" customWidth="1"/>
    <col min="7961" max="7962" width="2.625" style="157" hidden="1" customWidth="1"/>
    <col min="7963" max="7973" width="12.625" style="157" hidden="1" customWidth="1"/>
    <col min="7974" max="7974" width="2.75" style="157" hidden="1" customWidth="1"/>
    <col min="7975" max="7975" width="2.625" style="157" hidden="1" customWidth="1"/>
    <col min="7976" max="7981" width="0" style="157" hidden="1" customWidth="1"/>
    <col min="7982" max="8192" width="0" style="157" hidden="1"/>
    <col min="8193" max="8200" width="1.625" style="157" hidden="1" customWidth="1"/>
    <col min="8201" max="8201" width="1.875" style="157" hidden="1" customWidth="1"/>
    <col min="8202" max="8202" width="1.625" style="157" hidden="1" customWidth="1"/>
    <col min="8203" max="8203" width="1.75" style="157" hidden="1" customWidth="1"/>
    <col min="8204" max="8213" width="1.625" style="157" hidden="1" customWidth="1"/>
    <col min="8214" max="8214" width="1.75" style="157" hidden="1" customWidth="1"/>
    <col min="8215" max="8216" width="1.625" style="157" hidden="1" customWidth="1"/>
    <col min="8217" max="8218" width="2.625" style="157" hidden="1" customWidth="1"/>
    <col min="8219" max="8229" width="12.625" style="157" hidden="1" customWidth="1"/>
    <col min="8230" max="8230" width="2.75" style="157" hidden="1" customWidth="1"/>
    <col min="8231" max="8231" width="2.625" style="157" hidden="1" customWidth="1"/>
    <col min="8232" max="8237" width="0" style="157" hidden="1" customWidth="1"/>
    <col min="8238" max="8448" width="0" style="157" hidden="1"/>
    <col min="8449" max="8456" width="1.625" style="157" hidden="1" customWidth="1"/>
    <col min="8457" max="8457" width="1.875" style="157" hidden="1" customWidth="1"/>
    <col min="8458" max="8458" width="1.625" style="157" hidden="1" customWidth="1"/>
    <col min="8459" max="8459" width="1.75" style="157" hidden="1" customWidth="1"/>
    <col min="8460" max="8469" width="1.625" style="157" hidden="1" customWidth="1"/>
    <col min="8470" max="8470" width="1.75" style="157" hidden="1" customWidth="1"/>
    <col min="8471" max="8472" width="1.625" style="157" hidden="1" customWidth="1"/>
    <col min="8473" max="8474" width="2.625" style="157" hidden="1" customWidth="1"/>
    <col min="8475" max="8485" width="12.625" style="157" hidden="1" customWidth="1"/>
    <col min="8486" max="8486" width="2.75" style="157" hidden="1" customWidth="1"/>
    <col min="8487" max="8487" width="2.625" style="157" hidden="1" customWidth="1"/>
    <col min="8488" max="8493" width="0" style="157" hidden="1" customWidth="1"/>
    <col min="8494" max="8704" width="0" style="157" hidden="1"/>
    <col min="8705" max="8712" width="1.625" style="157" hidden="1" customWidth="1"/>
    <col min="8713" max="8713" width="1.875" style="157" hidden="1" customWidth="1"/>
    <col min="8714" max="8714" width="1.625" style="157" hidden="1" customWidth="1"/>
    <col min="8715" max="8715" width="1.75" style="157" hidden="1" customWidth="1"/>
    <col min="8716" max="8725" width="1.625" style="157" hidden="1" customWidth="1"/>
    <col min="8726" max="8726" width="1.75" style="157" hidden="1" customWidth="1"/>
    <col min="8727" max="8728" width="1.625" style="157" hidden="1" customWidth="1"/>
    <col min="8729" max="8730" width="2.625" style="157" hidden="1" customWidth="1"/>
    <col min="8731" max="8741" width="12.625" style="157" hidden="1" customWidth="1"/>
    <col min="8742" max="8742" width="2.75" style="157" hidden="1" customWidth="1"/>
    <col min="8743" max="8743" width="2.625" style="157" hidden="1" customWidth="1"/>
    <col min="8744" max="8749" width="0" style="157" hidden="1" customWidth="1"/>
    <col min="8750" max="8960" width="0" style="157" hidden="1"/>
    <col min="8961" max="8968" width="1.625" style="157" hidden="1" customWidth="1"/>
    <col min="8969" max="8969" width="1.875" style="157" hidden="1" customWidth="1"/>
    <col min="8970" max="8970" width="1.625" style="157" hidden="1" customWidth="1"/>
    <col min="8971" max="8971" width="1.75" style="157" hidden="1" customWidth="1"/>
    <col min="8972" max="8981" width="1.625" style="157" hidden="1" customWidth="1"/>
    <col min="8982" max="8982" width="1.75" style="157" hidden="1" customWidth="1"/>
    <col min="8983" max="8984" width="1.625" style="157" hidden="1" customWidth="1"/>
    <col min="8985" max="8986" width="2.625" style="157" hidden="1" customWidth="1"/>
    <col min="8987" max="8997" width="12.625" style="157" hidden="1" customWidth="1"/>
    <col min="8998" max="8998" width="2.75" style="157" hidden="1" customWidth="1"/>
    <col min="8999" max="8999" width="2.625" style="157" hidden="1" customWidth="1"/>
    <col min="9000" max="9005" width="0" style="157" hidden="1" customWidth="1"/>
    <col min="9006" max="9216" width="0" style="157" hidden="1"/>
    <col min="9217" max="9224" width="1.625" style="157" hidden="1" customWidth="1"/>
    <col min="9225" max="9225" width="1.875" style="157" hidden="1" customWidth="1"/>
    <col min="9226" max="9226" width="1.625" style="157" hidden="1" customWidth="1"/>
    <col min="9227" max="9227" width="1.75" style="157" hidden="1" customWidth="1"/>
    <col min="9228" max="9237" width="1.625" style="157" hidden="1" customWidth="1"/>
    <col min="9238" max="9238" width="1.75" style="157" hidden="1" customWidth="1"/>
    <col min="9239" max="9240" width="1.625" style="157" hidden="1" customWidth="1"/>
    <col min="9241" max="9242" width="2.625" style="157" hidden="1" customWidth="1"/>
    <col min="9243" max="9253" width="12.625" style="157" hidden="1" customWidth="1"/>
    <col min="9254" max="9254" width="2.75" style="157" hidden="1" customWidth="1"/>
    <col min="9255" max="9255" width="2.625" style="157" hidden="1" customWidth="1"/>
    <col min="9256" max="9261" width="0" style="157" hidden="1" customWidth="1"/>
    <col min="9262" max="9472" width="0" style="157" hidden="1"/>
    <col min="9473" max="9480" width="1.625" style="157" hidden="1" customWidth="1"/>
    <col min="9481" max="9481" width="1.875" style="157" hidden="1" customWidth="1"/>
    <col min="9482" max="9482" width="1.625" style="157" hidden="1" customWidth="1"/>
    <col min="9483" max="9483" width="1.75" style="157" hidden="1" customWidth="1"/>
    <col min="9484" max="9493" width="1.625" style="157" hidden="1" customWidth="1"/>
    <col min="9494" max="9494" width="1.75" style="157" hidden="1" customWidth="1"/>
    <col min="9495" max="9496" width="1.625" style="157" hidden="1" customWidth="1"/>
    <col min="9497" max="9498" width="2.625" style="157" hidden="1" customWidth="1"/>
    <col min="9499" max="9509" width="12.625" style="157" hidden="1" customWidth="1"/>
    <col min="9510" max="9510" width="2.75" style="157" hidden="1" customWidth="1"/>
    <col min="9511" max="9511" width="2.625" style="157" hidden="1" customWidth="1"/>
    <col min="9512" max="9517" width="0" style="157" hidden="1" customWidth="1"/>
    <col min="9518" max="9728" width="0" style="157" hidden="1"/>
    <col min="9729" max="9736" width="1.625" style="157" hidden="1" customWidth="1"/>
    <col min="9737" max="9737" width="1.875" style="157" hidden="1" customWidth="1"/>
    <col min="9738" max="9738" width="1.625" style="157" hidden="1" customWidth="1"/>
    <col min="9739" max="9739" width="1.75" style="157" hidden="1" customWidth="1"/>
    <col min="9740" max="9749" width="1.625" style="157" hidden="1" customWidth="1"/>
    <col min="9750" max="9750" width="1.75" style="157" hidden="1" customWidth="1"/>
    <col min="9751" max="9752" width="1.625" style="157" hidden="1" customWidth="1"/>
    <col min="9753" max="9754" width="2.625" style="157" hidden="1" customWidth="1"/>
    <col min="9755" max="9765" width="12.625" style="157" hidden="1" customWidth="1"/>
    <col min="9766" max="9766" width="2.75" style="157" hidden="1" customWidth="1"/>
    <col min="9767" max="9767" width="2.625" style="157" hidden="1" customWidth="1"/>
    <col min="9768" max="9773" width="0" style="157" hidden="1" customWidth="1"/>
    <col min="9774" max="9984" width="0" style="157" hidden="1"/>
    <col min="9985" max="9992" width="1.625" style="157" hidden="1" customWidth="1"/>
    <col min="9993" max="9993" width="1.875" style="157" hidden="1" customWidth="1"/>
    <col min="9994" max="9994" width="1.625" style="157" hidden="1" customWidth="1"/>
    <col min="9995" max="9995" width="1.75" style="157" hidden="1" customWidth="1"/>
    <col min="9996" max="10005" width="1.625" style="157" hidden="1" customWidth="1"/>
    <col min="10006" max="10006" width="1.75" style="157" hidden="1" customWidth="1"/>
    <col min="10007" max="10008" width="1.625" style="157" hidden="1" customWidth="1"/>
    <col min="10009" max="10010" width="2.625" style="157" hidden="1" customWidth="1"/>
    <col min="10011" max="10021" width="12.625" style="157" hidden="1" customWidth="1"/>
    <col min="10022" max="10022" width="2.75" style="157" hidden="1" customWidth="1"/>
    <col min="10023" max="10023" width="2.625" style="157" hidden="1" customWidth="1"/>
    <col min="10024" max="10029" width="0" style="157" hidden="1" customWidth="1"/>
    <col min="10030" max="10240" width="0" style="157" hidden="1"/>
    <col min="10241" max="10248" width="1.625" style="157" hidden="1" customWidth="1"/>
    <col min="10249" max="10249" width="1.875" style="157" hidden="1" customWidth="1"/>
    <col min="10250" max="10250" width="1.625" style="157" hidden="1" customWidth="1"/>
    <col min="10251" max="10251" width="1.75" style="157" hidden="1" customWidth="1"/>
    <col min="10252" max="10261" width="1.625" style="157" hidden="1" customWidth="1"/>
    <col min="10262" max="10262" width="1.75" style="157" hidden="1" customWidth="1"/>
    <col min="10263" max="10264" width="1.625" style="157" hidden="1" customWidth="1"/>
    <col min="10265" max="10266" width="2.625" style="157" hidden="1" customWidth="1"/>
    <col min="10267" max="10277" width="12.625" style="157" hidden="1" customWidth="1"/>
    <col min="10278" max="10278" width="2.75" style="157" hidden="1" customWidth="1"/>
    <col min="10279" max="10279" width="2.625" style="157" hidden="1" customWidth="1"/>
    <col min="10280" max="10285" width="0" style="157" hidden="1" customWidth="1"/>
    <col min="10286" max="10496" width="0" style="157" hidden="1"/>
    <col min="10497" max="10504" width="1.625" style="157" hidden="1" customWidth="1"/>
    <col min="10505" max="10505" width="1.875" style="157" hidden="1" customWidth="1"/>
    <col min="10506" max="10506" width="1.625" style="157" hidden="1" customWidth="1"/>
    <col min="10507" max="10507" width="1.75" style="157" hidden="1" customWidth="1"/>
    <col min="10508" max="10517" width="1.625" style="157" hidden="1" customWidth="1"/>
    <col min="10518" max="10518" width="1.75" style="157" hidden="1" customWidth="1"/>
    <col min="10519" max="10520" width="1.625" style="157" hidden="1" customWidth="1"/>
    <col min="10521" max="10522" width="2.625" style="157" hidden="1" customWidth="1"/>
    <col min="10523" max="10533" width="12.625" style="157" hidden="1" customWidth="1"/>
    <col min="10534" max="10534" width="2.75" style="157" hidden="1" customWidth="1"/>
    <col min="10535" max="10535" width="2.625" style="157" hidden="1" customWidth="1"/>
    <col min="10536" max="10541" width="0" style="157" hidden="1" customWidth="1"/>
    <col min="10542" max="10752" width="0" style="157" hidden="1"/>
    <col min="10753" max="10760" width="1.625" style="157" hidden="1" customWidth="1"/>
    <col min="10761" max="10761" width="1.875" style="157" hidden="1" customWidth="1"/>
    <col min="10762" max="10762" width="1.625" style="157" hidden="1" customWidth="1"/>
    <col min="10763" max="10763" width="1.75" style="157" hidden="1" customWidth="1"/>
    <col min="10764" max="10773" width="1.625" style="157" hidden="1" customWidth="1"/>
    <col min="10774" max="10774" width="1.75" style="157" hidden="1" customWidth="1"/>
    <col min="10775" max="10776" width="1.625" style="157" hidden="1" customWidth="1"/>
    <col min="10777" max="10778" width="2.625" style="157" hidden="1" customWidth="1"/>
    <col min="10779" max="10789" width="12.625" style="157" hidden="1" customWidth="1"/>
    <col min="10790" max="10790" width="2.75" style="157" hidden="1" customWidth="1"/>
    <col min="10791" max="10791" width="2.625" style="157" hidden="1" customWidth="1"/>
    <col min="10792" max="10797" width="0" style="157" hidden="1" customWidth="1"/>
    <col min="10798" max="11008" width="0" style="157" hidden="1"/>
    <col min="11009" max="11016" width="1.625" style="157" hidden="1" customWidth="1"/>
    <col min="11017" max="11017" width="1.875" style="157" hidden="1" customWidth="1"/>
    <col min="11018" max="11018" width="1.625" style="157" hidden="1" customWidth="1"/>
    <col min="11019" max="11019" width="1.75" style="157" hidden="1" customWidth="1"/>
    <col min="11020" max="11029" width="1.625" style="157" hidden="1" customWidth="1"/>
    <col min="11030" max="11030" width="1.75" style="157" hidden="1" customWidth="1"/>
    <col min="11031" max="11032" width="1.625" style="157" hidden="1" customWidth="1"/>
    <col min="11033" max="11034" width="2.625" style="157" hidden="1" customWidth="1"/>
    <col min="11035" max="11045" width="12.625" style="157" hidden="1" customWidth="1"/>
    <col min="11046" max="11046" width="2.75" style="157" hidden="1" customWidth="1"/>
    <col min="11047" max="11047" width="2.625" style="157" hidden="1" customWidth="1"/>
    <col min="11048" max="11053" width="0" style="157" hidden="1" customWidth="1"/>
    <col min="11054" max="11264" width="0" style="157" hidden="1"/>
    <col min="11265" max="11272" width="1.625" style="157" hidden="1" customWidth="1"/>
    <col min="11273" max="11273" width="1.875" style="157" hidden="1" customWidth="1"/>
    <col min="11274" max="11274" width="1.625" style="157" hidden="1" customWidth="1"/>
    <col min="11275" max="11275" width="1.75" style="157" hidden="1" customWidth="1"/>
    <col min="11276" max="11285" width="1.625" style="157" hidden="1" customWidth="1"/>
    <col min="11286" max="11286" width="1.75" style="157" hidden="1" customWidth="1"/>
    <col min="11287" max="11288" width="1.625" style="157" hidden="1" customWidth="1"/>
    <col min="11289" max="11290" width="2.625" style="157" hidden="1" customWidth="1"/>
    <col min="11291" max="11301" width="12.625" style="157" hidden="1" customWidth="1"/>
    <col min="11302" max="11302" width="2.75" style="157" hidden="1" customWidth="1"/>
    <col min="11303" max="11303" width="2.625" style="157" hidden="1" customWidth="1"/>
    <col min="11304" max="11309" width="0" style="157" hidden="1" customWidth="1"/>
    <col min="11310" max="11520" width="0" style="157" hidden="1"/>
    <col min="11521" max="11528" width="1.625" style="157" hidden="1" customWidth="1"/>
    <col min="11529" max="11529" width="1.875" style="157" hidden="1" customWidth="1"/>
    <col min="11530" max="11530" width="1.625" style="157" hidden="1" customWidth="1"/>
    <col min="11531" max="11531" width="1.75" style="157" hidden="1" customWidth="1"/>
    <col min="11532" max="11541" width="1.625" style="157" hidden="1" customWidth="1"/>
    <col min="11542" max="11542" width="1.75" style="157" hidden="1" customWidth="1"/>
    <col min="11543" max="11544" width="1.625" style="157" hidden="1" customWidth="1"/>
    <col min="11545" max="11546" width="2.625" style="157" hidden="1" customWidth="1"/>
    <col min="11547" max="11557" width="12.625" style="157" hidden="1" customWidth="1"/>
    <col min="11558" max="11558" width="2.75" style="157" hidden="1" customWidth="1"/>
    <col min="11559" max="11559" width="2.625" style="157" hidden="1" customWidth="1"/>
    <col min="11560" max="11565" width="0" style="157" hidden="1" customWidth="1"/>
    <col min="11566" max="11776" width="0" style="157" hidden="1"/>
    <col min="11777" max="11784" width="1.625" style="157" hidden="1" customWidth="1"/>
    <col min="11785" max="11785" width="1.875" style="157" hidden="1" customWidth="1"/>
    <col min="11786" max="11786" width="1.625" style="157" hidden="1" customWidth="1"/>
    <col min="11787" max="11787" width="1.75" style="157" hidden="1" customWidth="1"/>
    <col min="11788" max="11797" width="1.625" style="157" hidden="1" customWidth="1"/>
    <col min="11798" max="11798" width="1.75" style="157" hidden="1" customWidth="1"/>
    <col min="11799" max="11800" width="1.625" style="157" hidden="1" customWidth="1"/>
    <col min="11801" max="11802" width="2.625" style="157" hidden="1" customWidth="1"/>
    <col min="11803" max="11813" width="12.625" style="157" hidden="1" customWidth="1"/>
    <col min="11814" max="11814" width="2.75" style="157" hidden="1" customWidth="1"/>
    <col min="11815" max="11815" width="2.625" style="157" hidden="1" customWidth="1"/>
    <col min="11816" max="11821" width="0" style="157" hidden="1" customWidth="1"/>
    <col min="11822" max="12032" width="0" style="157" hidden="1"/>
    <col min="12033" max="12040" width="1.625" style="157" hidden="1" customWidth="1"/>
    <col min="12041" max="12041" width="1.875" style="157" hidden="1" customWidth="1"/>
    <col min="12042" max="12042" width="1.625" style="157" hidden="1" customWidth="1"/>
    <col min="12043" max="12043" width="1.75" style="157" hidden="1" customWidth="1"/>
    <col min="12044" max="12053" width="1.625" style="157" hidden="1" customWidth="1"/>
    <col min="12054" max="12054" width="1.75" style="157" hidden="1" customWidth="1"/>
    <col min="12055" max="12056" width="1.625" style="157" hidden="1" customWidth="1"/>
    <col min="12057" max="12058" width="2.625" style="157" hidden="1" customWidth="1"/>
    <col min="12059" max="12069" width="12.625" style="157" hidden="1" customWidth="1"/>
    <col min="12070" max="12070" width="2.75" style="157" hidden="1" customWidth="1"/>
    <col min="12071" max="12071" width="2.625" style="157" hidden="1" customWidth="1"/>
    <col min="12072" max="12077" width="0" style="157" hidden="1" customWidth="1"/>
    <col min="12078" max="12288" width="0" style="157" hidden="1"/>
    <col min="12289" max="12296" width="1.625" style="157" hidden="1" customWidth="1"/>
    <col min="12297" max="12297" width="1.875" style="157" hidden="1" customWidth="1"/>
    <col min="12298" max="12298" width="1.625" style="157" hidden="1" customWidth="1"/>
    <col min="12299" max="12299" width="1.75" style="157" hidden="1" customWidth="1"/>
    <col min="12300" max="12309" width="1.625" style="157" hidden="1" customWidth="1"/>
    <col min="12310" max="12310" width="1.75" style="157" hidden="1" customWidth="1"/>
    <col min="12311" max="12312" width="1.625" style="157" hidden="1" customWidth="1"/>
    <col min="12313" max="12314" width="2.625" style="157" hidden="1" customWidth="1"/>
    <col min="12315" max="12325" width="12.625" style="157" hidden="1" customWidth="1"/>
    <col min="12326" max="12326" width="2.75" style="157" hidden="1" customWidth="1"/>
    <col min="12327" max="12327" width="2.625" style="157" hidden="1" customWidth="1"/>
    <col min="12328" max="12333" width="0" style="157" hidden="1" customWidth="1"/>
    <col min="12334" max="12544" width="0" style="157" hidden="1"/>
    <col min="12545" max="12552" width="1.625" style="157" hidden="1" customWidth="1"/>
    <col min="12553" max="12553" width="1.875" style="157" hidden="1" customWidth="1"/>
    <col min="12554" max="12554" width="1.625" style="157" hidden="1" customWidth="1"/>
    <col min="12555" max="12555" width="1.75" style="157" hidden="1" customWidth="1"/>
    <col min="12556" max="12565" width="1.625" style="157" hidden="1" customWidth="1"/>
    <col min="12566" max="12566" width="1.75" style="157" hidden="1" customWidth="1"/>
    <col min="12567" max="12568" width="1.625" style="157" hidden="1" customWidth="1"/>
    <col min="12569" max="12570" width="2.625" style="157" hidden="1" customWidth="1"/>
    <col min="12571" max="12581" width="12.625" style="157" hidden="1" customWidth="1"/>
    <col min="12582" max="12582" width="2.75" style="157" hidden="1" customWidth="1"/>
    <col min="12583" max="12583" width="2.625" style="157" hidden="1" customWidth="1"/>
    <col min="12584" max="12589" width="0" style="157" hidden="1" customWidth="1"/>
    <col min="12590" max="12800" width="0" style="157" hidden="1"/>
    <col min="12801" max="12808" width="1.625" style="157" hidden="1" customWidth="1"/>
    <col min="12809" max="12809" width="1.875" style="157" hidden="1" customWidth="1"/>
    <col min="12810" max="12810" width="1.625" style="157" hidden="1" customWidth="1"/>
    <col min="12811" max="12811" width="1.75" style="157" hidden="1" customWidth="1"/>
    <col min="12812" max="12821" width="1.625" style="157" hidden="1" customWidth="1"/>
    <col min="12822" max="12822" width="1.75" style="157" hidden="1" customWidth="1"/>
    <col min="12823" max="12824" width="1.625" style="157" hidden="1" customWidth="1"/>
    <col min="12825" max="12826" width="2.625" style="157" hidden="1" customWidth="1"/>
    <col min="12827" max="12837" width="12.625" style="157" hidden="1" customWidth="1"/>
    <col min="12838" max="12838" width="2.75" style="157" hidden="1" customWidth="1"/>
    <col min="12839" max="12839" width="2.625" style="157" hidden="1" customWidth="1"/>
    <col min="12840" max="12845" width="0" style="157" hidden="1" customWidth="1"/>
    <col min="12846" max="13056" width="0" style="157" hidden="1"/>
    <col min="13057" max="13064" width="1.625" style="157" hidden="1" customWidth="1"/>
    <col min="13065" max="13065" width="1.875" style="157" hidden="1" customWidth="1"/>
    <col min="13066" max="13066" width="1.625" style="157" hidden="1" customWidth="1"/>
    <col min="13067" max="13067" width="1.75" style="157" hidden="1" customWidth="1"/>
    <col min="13068" max="13077" width="1.625" style="157" hidden="1" customWidth="1"/>
    <col min="13078" max="13078" width="1.75" style="157" hidden="1" customWidth="1"/>
    <col min="13079" max="13080" width="1.625" style="157" hidden="1" customWidth="1"/>
    <col min="13081" max="13082" width="2.625" style="157" hidden="1" customWidth="1"/>
    <col min="13083" max="13093" width="12.625" style="157" hidden="1" customWidth="1"/>
    <col min="13094" max="13094" width="2.75" style="157" hidden="1" customWidth="1"/>
    <col min="13095" max="13095" width="2.625" style="157" hidden="1" customWidth="1"/>
    <col min="13096" max="13101" width="0" style="157" hidden="1" customWidth="1"/>
    <col min="13102" max="13312" width="0" style="157" hidden="1"/>
    <col min="13313" max="13320" width="1.625" style="157" hidden="1" customWidth="1"/>
    <col min="13321" max="13321" width="1.875" style="157" hidden="1" customWidth="1"/>
    <col min="13322" max="13322" width="1.625" style="157" hidden="1" customWidth="1"/>
    <col min="13323" max="13323" width="1.75" style="157" hidden="1" customWidth="1"/>
    <col min="13324" max="13333" width="1.625" style="157" hidden="1" customWidth="1"/>
    <col min="13334" max="13334" width="1.75" style="157" hidden="1" customWidth="1"/>
    <col min="13335" max="13336" width="1.625" style="157" hidden="1" customWidth="1"/>
    <col min="13337" max="13338" width="2.625" style="157" hidden="1" customWidth="1"/>
    <col min="13339" max="13349" width="12.625" style="157" hidden="1" customWidth="1"/>
    <col min="13350" max="13350" width="2.75" style="157" hidden="1" customWidth="1"/>
    <col min="13351" max="13351" width="2.625" style="157" hidden="1" customWidth="1"/>
    <col min="13352" max="13357" width="0" style="157" hidden="1" customWidth="1"/>
    <col min="13358" max="13568" width="0" style="157" hidden="1"/>
    <col min="13569" max="13576" width="1.625" style="157" hidden="1" customWidth="1"/>
    <col min="13577" max="13577" width="1.875" style="157" hidden="1" customWidth="1"/>
    <col min="13578" max="13578" width="1.625" style="157" hidden="1" customWidth="1"/>
    <col min="13579" max="13579" width="1.75" style="157" hidden="1" customWidth="1"/>
    <col min="13580" max="13589" width="1.625" style="157" hidden="1" customWidth="1"/>
    <col min="13590" max="13590" width="1.75" style="157" hidden="1" customWidth="1"/>
    <col min="13591" max="13592" width="1.625" style="157" hidden="1" customWidth="1"/>
    <col min="13593" max="13594" width="2.625" style="157" hidden="1" customWidth="1"/>
    <col min="13595" max="13605" width="12.625" style="157" hidden="1" customWidth="1"/>
    <col min="13606" max="13606" width="2.75" style="157" hidden="1" customWidth="1"/>
    <col min="13607" max="13607" width="2.625" style="157" hidden="1" customWidth="1"/>
    <col min="13608" max="13613" width="0" style="157" hidden="1" customWidth="1"/>
    <col min="13614" max="13824" width="0" style="157" hidden="1"/>
    <col min="13825" max="13832" width="1.625" style="157" hidden="1" customWidth="1"/>
    <col min="13833" max="13833" width="1.875" style="157" hidden="1" customWidth="1"/>
    <col min="13834" max="13834" width="1.625" style="157" hidden="1" customWidth="1"/>
    <col min="13835" max="13835" width="1.75" style="157" hidden="1" customWidth="1"/>
    <col min="13836" max="13845" width="1.625" style="157" hidden="1" customWidth="1"/>
    <col min="13846" max="13846" width="1.75" style="157" hidden="1" customWidth="1"/>
    <col min="13847" max="13848" width="1.625" style="157" hidden="1" customWidth="1"/>
    <col min="13849" max="13850" width="2.625" style="157" hidden="1" customWidth="1"/>
    <col min="13851" max="13861" width="12.625" style="157" hidden="1" customWidth="1"/>
    <col min="13862" max="13862" width="2.75" style="157" hidden="1" customWidth="1"/>
    <col min="13863" max="13863" width="2.625" style="157" hidden="1" customWidth="1"/>
    <col min="13864" max="13869" width="0" style="157" hidden="1" customWidth="1"/>
    <col min="13870" max="14080" width="0" style="157" hidden="1"/>
    <col min="14081" max="14088" width="1.625" style="157" hidden="1" customWidth="1"/>
    <col min="14089" max="14089" width="1.875" style="157" hidden="1" customWidth="1"/>
    <col min="14090" max="14090" width="1.625" style="157" hidden="1" customWidth="1"/>
    <col min="14091" max="14091" width="1.75" style="157" hidden="1" customWidth="1"/>
    <col min="14092" max="14101" width="1.625" style="157" hidden="1" customWidth="1"/>
    <col min="14102" max="14102" width="1.75" style="157" hidden="1" customWidth="1"/>
    <col min="14103" max="14104" width="1.625" style="157" hidden="1" customWidth="1"/>
    <col min="14105" max="14106" width="2.625" style="157" hidden="1" customWidth="1"/>
    <col min="14107" max="14117" width="12.625" style="157" hidden="1" customWidth="1"/>
    <col min="14118" max="14118" width="2.75" style="157" hidden="1" customWidth="1"/>
    <col min="14119" max="14119" width="2.625" style="157" hidden="1" customWidth="1"/>
    <col min="14120" max="14125" width="0" style="157" hidden="1" customWidth="1"/>
    <col min="14126" max="14336" width="0" style="157" hidden="1"/>
    <col min="14337" max="14344" width="1.625" style="157" hidden="1" customWidth="1"/>
    <col min="14345" max="14345" width="1.875" style="157" hidden="1" customWidth="1"/>
    <col min="14346" max="14346" width="1.625" style="157" hidden="1" customWidth="1"/>
    <col min="14347" max="14347" width="1.75" style="157" hidden="1" customWidth="1"/>
    <col min="14348" max="14357" width="1.625" style="157" hidden="1" customWidth="1"/>
    <col min="14358" max="14358" width="1.75" style="157" hidden="1" customWidth="1"/>
    <col min="14359" max="14360" width="1.625" style="157" hidden="1" customWidth="1"/>
    <col min="14361" max="14362" width="2.625" style="157" hidden="1" customWidth="1"/>
    <col min="14363" max="14373" width="12.625" style="157" hidden="1" customWidth="1"/>
    <col min="14374" max="14374" width="2.75" style="157" hidden="1" customWidth="1"/>
    <col min="14375" max="14375" width="2.625" style="157" hidden="1" customWidth="1"/>
    <col min="14376" max="14381" width="0" style="157" hidden="1" customWidth="1"/>
    <col min="14382" max="14592" width="0" style="157" hidden="1"/>
    <col min="14593" max="14600" width="1.625" style="157" hidden="1" customWidth="1"/>
    <col min="14601" max="14601" width="1.875" style="157" hidden="1" customWidth="1"/>
    <col min="14602" max="14602" width="1.625" style="157" hidden="1" customWidth="1"/>
    <col min="14603" max="14603" width="1.75" style="157" hidden="1" customWidth="1"/>
    <col min="14604" max="14613" width="1.625" style="157" hidden="1" customWidth="1"/>
    <col min="14614" max="14614" width="1.75" style="157" hidden="1" customWidth="1"/>
    <col min="14615" max="14616" width="1.625" style="157" hidden="1" customWidth="1"/>
    <col min="14617" max="14618" width="2.625" style="157" hidden="1" customWidth="1"/>
    <col min="14619" max="14629" width="12.625" style="157" hidden="1" customWidth="1"/>
    <col min="14630" max="14630" width="2.75" style="157" hidden="1" customWidth="1"/>
    <col min="14631" max="14631" width="2.625" style="157" hidden="1" customWidth="1"/>
    <col min="14632" max="14637" width="0" style="157" hidden="1" customWidth="1"/>
    <col min="14638" max="14848" width="0" style="157" hidden="1"/>
    <col min="14849" max="14856" width="1.625" style="157" hidden="1" customWidth="1"/>
    <col min="14857" max="14857" width="1.875" style="157" hidden="1" customWidth="1"/>
    <col min="14858" max="14858" width="1.625" style="157" hidden="1" customWidth="1"/>
    <col min="14859" max="14859" width="1.75" style="157" hidden="1" customWidth="1"/>
    <col min="14860" max="14869" width="1.625" style="157" hidden="1" customWidth="1"/>
    <col min="14870" max="14870" width="1.75" style="157" hidden="1" customWidth="1"/>
    <col min="14871" max="14872" width="1.625" style="157" hidden="1" customWidth="1"/>
    <col min="14873" max="14874" width="2.625" style="157" hidden="1" customWidth="1"/>
    <col min="14875" max="14885" width="12.625" style="157" hidden="1" customWidth="1"/>
    <col min="14886" max="14886" width="2.75" style="157" hidden="1" customWidth="1"/>
    <col min="14887" max="14887" width="2.625" style="157" hidden="1" customWidth="1"/>
    <col min="14888" max="14893" width="0" style="157" hidden="1" customWidth="1"/>
    <col min="14894" max="15104" width="0" style="157" hidden="1"/>
    <col min="15105" max="15112" width="1.625" style="157" hidden="1" customWidth="1"/>
    <col min="15113" max="15113" width="1.875" style="157" hidden="1" customWidth="1"/>
    <col min="15114" max="15114" width="1.625" style="157" hidden="1" customWidth="1"/>
    <col min="15115" max="15115" width="1.75" style="157" hidden="1" customWidth="1"/>
    <col min="15116" max="15125" width="1.625" style="157" hidden="1" customWidth="1"/>
    <col min="15126" max="15126" width="1.75" style="157" hidden="1" customWidth="1"/>
    <col min="15127" max="15128" width="1.625" style="157" hidden="1" customWidth="1"/>
    <col min="15129" max="15130" width="2.625" style="157" hidden="1" customWidth="1"/>
    <col min="15131" max="15141" width="12.625" style="157" hidden="1" customWidth="1"/>
    <col min="15142" max="15142" width="2.75" style="157" hidden="1" customWidth="1"/>
    <col min="15143" max="15143" width="2.625" style="157" hidden="1" customWidth="1"/>
    <col min="15144" max="15149" width="0" style="157" hidden="1" customWidth="1"/>
    <col min="15150" max="15360" width="0" style="157" hidden="1"/>
    <col min="15361" max="15368" width="1.625" style="157" hidden="1" customWidth="1"/>
    <col min="15369" max="15369" width="1.875" style="157" hidden="1" customWidth="1"/>
    <col min="15370" max="15370" width="1.625" style="157" hidden="1" customWidth="1"/>
    <col min="15371" max="15371" width="1.75" style="157" hidden="1" customWidth="1"/>
    <col min="15372" max="15381" width="1.625" style="157" hidden="1" customWidth="1"/>
    <col min="15382" max="15382" width="1.75" style="157" hidden="1" customWidth="1"/>
    <col min="15383" max="15384" width="1.625" style="157" hidden="1" customWidth="1"/>
    <col min="15385" max="15386" width="2.625" style="157" hidden="1" customWidth="1"/>
    <col min="15387" max="15397" width="12.625" style="157" hidden="1" customWidth="1"/>
    <col min="15398" max="15398" width="2.75" style="157" hidden="1" customWidth="1"/>
    <col min="15399" max="15399" width="2.625" style="157" hidden="1" customWidth="1"/>
    <col min="15400" max="15405" width="0" style="157" hidden="1" customWidth="1"/>
    <col min="15406" max="15616" width="0" style="157" hidden="1"/>
    <col min="15617" max="15624" width="1.625" style="157" hidden="1" customWidth="1"/>
    <col min="15625" max="15625" width="1.875" style="157" hidden="1" customWidth="1"/>
    <col min="15626" max="15626" width="1.625" style="157" hidden="1" customWidth="1"/>
    <col min="15627" max="15627" width="1.75" style="157" hidden="1" customWidth="1"/>
    <col min="15628" max="15637" width="1.625" style="157" hidden="1" customWidth="1"/>
    <col min="15638" max="15638" width="1.75" style="157" hidden="1" customWidth="1"/>
    <col min="15639" max="15640" width="1.625" style="157" hidden="1" customWidth="1"/>
    <col min="15641" max="15642" width="2.625" style="157" hidden="1" customWidth="1"/>
    <col min="15643" max="15653" width="12.625" style="157" hidden="1" customWidth="1"/>
    <col min="15654" max="15654" width="2.75" style="157" hidden="1" customWidth="1"/>
    <col min="15655" max="15655" width="2.625" style="157" hidden="1" customWidth="1"/>
    <col min="15656" max="15661" width="0" style="157" hidden="1" customWidth="1"/>
    <col min="15662" max="15872" width="0" style="157" hidden="1"/>
    <col min="15873" max="15880" width="1.625" style="157" hidden="1" customWidth="1"/>
    <col min="15881" max="15881" width="1.875" style="157" hidden="1" customWidth="1"/>
    <col min="15882" max="15882" width="1.625" style="157" hidden="1" customWidth="1"/>
    <col min="15883" max="15883" width="1.75" style="157" hidden="1" customWidth="1"/>
    <col min="15884" max="15893" width="1.625" style="157" hidden="1" customWidth="1"/>
    <col min="15894" max="15894" width="1.75" style="157" hidden="1" customWidth="1"/>
    <col min="15895" max="15896" width="1.625" style="157" hidden="1" customWidth="1"/>
    <col min="15897" max="15898" width="2.625" style="157" hidden="1" customWidth="1"/>
    <col min="15899" max="15909" width="12.625" style="157" hidden="1" customWidth="1"/>
    <col min="15910" max="15910" width="2.75" style="157" hidden="1" customWidth="1"/>
    <col min="15911" max="15911" width="2.625" style="157" hidden="1" customWidth="1"/>
    <col min="15912" max="15917" width="0" style="157" hidden="1" customWidth="1"/>
    <col min="15918" max="16128" width="0" style="157" hidden="1"/>
    <col min="16129" max="16136" width="1.625" style="157" hidden="1" customWidth="1"/>
    <col min="16137" max="16137" width="1.875" style="157" hidden="1" customWidth="1"/>
    <col min="16138" max="16138" width="1.625" style="157" hidden="1" customWidth="1"/>
    <col min="16139" max="16139" width="1.75" style="157" hidden="1" customWidth="1"/>
    <col min="16140" max="16149" width="1.625" style="157" hidden="1" customWidth="1"/>
    <col min="16150" max="16150" width="1.75" style="157" hidden="1" customWidth="1"/>
    <col min="16151" max="16152" width="1.625" style="157" hidden="1" customWidth="1"/>
    <col min="16153" max="16154" width="2.625" style="157" hidden="1" customWidth="1"/>
    <col min="16155" max="16165" width="12.625" style="157" hidden="1" customWidth="1"/>
    <col min="16166" max="16166" width="2.75" style="157" hidden="1" customWidth="1"/>
    <col min="16167" max="16167" width="2.625" style="157" hidden="1" customWidth="1"/>
    <col min="16168" max="16173" width="0" style="157" hidden="1" customWidth="1"/>
    <col min="16174" max="16384" width="0" style="157" hidden="1"/>
  </cols>
  <sheetData>
    <row r="1" spans="1:137" s="537" customFormat="1" ht="9.9499999999999993" customHeight="1" x14ac:dyDescent="0.15">
      <c r="A1" s="488"/>
      <c r="B1" s="488"/>
      <c r="C1" s="488"/>
      <c r="D1" s="488"/>
      <c r="E1" s="488"/>
      <c r="F1" s="488"/>
      <c r="G1" s="488"/>
      <c r="H1" s="489"/>
      <c r="I1" s="488"/>
      <c r="J1" s="488"/>
      <c r="K1" s="488"/>
      <c r="L1" s="488"/>
      <c r="M1" s="490"/>
      <c r="N1" s="489"/>
      <c r="O1" s="488"/>
      <c r="P1" s="488"/>
      <c r="Q1" s="491"/>
      <c r="R1" s="489"/>
      <c r="S1" s="491"/>
      <c r="T1" s="488"/>
      <c r="U1" s="488"/>
      <c r="V1" s="488"/>
      <c r="W1" s="488"/>
      <c r="X1" s="492"/>
      <c r="Y1" s="493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93"/>
      <c r="AK1" s="493"/>
      <c r="AL1" s="488"/>
      <c r="AM1" s="488"/>
      <c r="AN1" s="488"/>
      <c r="AO1" s="488"/>
      <c r="AP1" s="488"/>
      <c r="AQ1" s="494"/>
      <c r="AR1" s="488"/>
      <c r="AS1" s="488"/>
      <c r="AT1" s="488"/>
      <c r="AU1" s="488"/>
      <c r="AV1" s="488"/>
      <c r="AW1" s="488"/>
      <c r="AX1" s="488"/>
      <c r="AY1" s="488"/>
      <c r="AZ1" s="488"/>
      <c r="BA1" s="488"/>
      <c r="BB1" s="488"/>
      <c r="BC1" s="488"/>
      <c r="BD1" s="488"/>
      <c r="BE1" s="488"/>
      <c r="BF1" s="488"/>
      <c r="BG1" s="488"/>
      <c r="BH1" s="488"/>
      <c r="BI1" s="488"/>
      <c r="BJ1" s="488"/>
      <c r="BK1" s="488"/>
      <c r="BL1" s="488"/>
      <c r="BM1" s="488"/>
      <c r="BN1" s="488"/>
      <c r="BO1" s="488"/>
      <c r="BP1" s="488"/>
      <c r="BQ1" s="488"/>
      <c r="BR1" s="488"/>
      <c r="BS1" s="488"/>
      <c r="BT1" s="488"/>
      <c r="BU1" s="488"/>
      <c r="BV1" s="488"/>
      <c r="BW1" s="488"/>
      <c r="BX1" s="488"/>
      <c r="BY1" s="488"/>
      <c r="BZ1" s="488"/>
      <c r="CA1" s="488"/>
      <c r="CB1" s="488"/>
      <c r="CC1" s="488"/>
      <c r="CD1" s="488"/>
      <c r="CE1" s="488"/>
      <c r="CF1" s="488"/>
      <c r="CG1" s="488"/>
      <c r="CH1" s="488"/>
      <c r="CI1" s="488"/>
      <c r="CJ1" s="488"/>
      <c r="CK1" s="488"/>
      <c r="CL1" s="488"/>
      <c r="CM1" s="488"/>
      <c r="CN1" s="488"/>
      <c r="CO1" s="488"/>
      <c r="CP1" s="488"/>
      <c r="CQ1" s="488"/>
      <c r="CR1" s="488"/>
      <c r="CS1" s="488"/>
      <c r="CT1" s="488"/>
      <c r="CU1" s="488"/>
      <c r="CV1" s="488"/>
      <c r="CW1" s="488"/>
      <c r="CX1" s="488"/>
      <c r="CY1" s="488"/>
      <c r="CZ1" s="488"/>
      <c r="DA1" s="488"/>
      <c r="DB1" s="488"/>
      <c r="DC1" s="488"/>
      <c r="DD1" s="488"/>
      <c r="DE1" s="488"/>
      <c r="DF1" s="488"/>
      <c r="DG1" s="488"/>
      <c r="DH1" s="488"/>
      <c r="DI1" s="488"/>
      <c r="DJ1" s="488"/>
      <c r="DK1" s="488"/>
      <c r="DL1" s="488"/>
      <c r="DM1" s="488"/>
      <c r="DN1" s="488"/>
      <c r="DO1" s="488"/>
      <c r="DP1" s="488"/>
      <c r="DQ1" s="488"/>
      <c r="DR1" s="488"/>
      <c r="DS1" s="488"/>
      <c r="DT1" s="488"/>
      <c r="DU1" s="488"/>
      <c r="DV1" s="488"/>
      <c r="DW1" s="488"/>
      <c r="DX1" s="488"/>
      <c r="DY1" s="488"/>
      <c r="DZ1" s="488"/>
      <c r="EA1" s="488"/>
      <c r="EB1" s="488"/>
      <c r="EC1" s="488"/>
      <c r="ED1" s="488"/>
      <c r="EE1" s="488"/>
      <c r="EF1" s="488"/>
      <c r="EG1" s="488"/>
    </row>
    <row r="2" spans="1:137" s="537" customFormat="1" ht="15" customHeight="1" x14ac:dyDescent="0.15">
      <c r="A2" s="488" t="s">
        <v>452</v>
      </c>
      <c r="B2" s="488"/>
      <c r="C2" s="488"/>
      <c r="D2" s="488"/>
      <c r="E2" s="488"/>
      <c r="F2" s="488"/>
      <c r="G2" s="488"/>
      <c r="H2" s="489"/>
      <c r="I2" s="488"/>
      <c r="J2" s="488"/>
      <c r="K2" s="488"/>
      <c r="L2" s="488"/>
      <c r="M2" s="490"/>
      <c r="N2" s="489"/>
      <c r="O2" s="488"/>
      <c r="P2" s="488"/>
      <c r="Q2" s="491"/>
      <c r="R2" s="489"/>
      <c r="S2" s="491"/>
      <c r="T2" s="488"/>
      <c r="U2" s="488"/>
      <c r="V2" s="488"/>
      <c r="W2" s="488"/>
      <c r="X2" s="492"/>
      <c r="Y2" s="493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93"/>
      <c r="AK2" s="493"/>
      <c r="AL2" s="488"/>
      <c r="AM2" s="488"/>
      <c r="AN2" s="488"/>
      <c r="AO2" s="488"/>
      <c r="AP2" s="488"/>
      <c r="AQ2" s="494"/>
      <c r="AR2" s="488"/>
      <c r="AS2" s="488"/>
      <c r="AT2" s="488"/>
      <c r="AU2" s="488"/>
      <c r="AV2" s="488"/>
      <c r="AW2" s="488"/>
      <c r="AX2" s="488"/>
      <c r="AY2" s="488"/>
      <c r="AZ2" s="488"/>
      <c r="BA2" s="488"/>
      <c r="BB2" s="488"/>
      <c r="BC2" s="488"/>
      <c r="BD2" s="488"/>
      <c r="BE2" s="488"/>
      <c r="BF2" s="488"/>
      <c r="BG2" s="488"/>
      <c r="BH2" s="488"/>
      <c r="BI2" s="488"/>
      <c r="BJ2" s="488"/>
      <c r="BK2" s="488"/>
      <c r="BL2" s="488"/>
      <c r="BM2" s="488"/>
      <c r="BN2" s="488"/>
      <c r="BO2" s="488"/>
      <c r="BP2" s="488"/>
      <c r="BQ2" s="488"/>
      <c r="BR2" s="488"/>
      <c r="BS2" s="488"/>
      <c r="BT2" s="488"/>
      <c r="BU2" s="488"/>
      <c r="BV2" s="488"/>
      <c r="BW2" s="488"/>
      <c r="BX2" s="488"/>
      <c r="BY2" s="488"/>
      <c r="BZ2" s="488"/>
      <c r="CA2" s="488"/>
      <c r="CB2" s="488"/>
      <c r="CC2" s="488"/>
      <c r="CD2" s="488"/>
      <c r="CE2" s="488"/>
      <c r="CF2" s="488"/>
      <c r="CG2" s="488"/>
      <c r="CH2" s="488"/>
      <c r="CI2" s="488"/>
      <c r="CJ2" s="488"/>
      <c r="CK2" s="488"/>
      <c r="CL2" s="488"/>
      <c r="CM2" s="488"/>
      <c r="CN2" s="488"/>
      <c r="CO2" s="488"/>
      <c r="CP2" s="488"/>
      <c r="CQ2" s="488"/>
      <c r="CR2" s="488"/>
      <c r="CS2" s="488"/>
      <c r="CT2" s="488"/>
      <c r="CU2" s="488"/>
      <c r="CV2" s="488"/>
      <c r="CW2" s="488"/>
      <c r="CX2" s="488"/>
      <c r="CY2" s="488"/>
      <c r="CZ2" s="488"/>
      <c r="DA2" s="488"/>
      <c r="DB2" s="488"/>
      <c r="DC2" s="488"/>
      <c r="DD2" s="488"/>
      <c r="DE2" s="488"/>
      <c r="DF2" s="488"/>
      <c r="DG2" s="488"/>
      <c r="DH2" s="488"/>
      <c r="DI2" s="488"/>
      <c r="DJ2" s="488"/>
      <c r="DK2" s="488"/>
      <c r="DL2" s="488"/>
      <c r="DM2" s="488"/>
      <c r="DN2" s="488"/>
      <c r="DO2" s="488"/>
      <c r="DP2" s="488"/>
      <c r="DQ2" s="488"/>
      <c r="DR2" s="488"/>
      <c r="DS2" s="488"/>
      <c r="DT2" s="488"/>
      <c r="DU2" s="488"/>
      <c r="DV2" s="488"/>
      <c r="DW2" s="488"/>
      <c r="DX2" s="488"/>
      <c r="DY2" s="488"/>
      <c r="DZ2" s="488"/>
      <c r="EA2" s="488"/>
      <c r="EB2" s="488"/>
      <c r="EC2" s="488"/>
      <c r="ED2" s="488"/>
      <c r="EE2" s="488"/>
      <c r="EF2" s="488"/>
      <c r="EG2" s="488"/>
    </row>
    <row r="3" spans="1:137" s="544" customFormat="1" ht="15" customHeight="1" x14ac:dyDescent="0.15">
      <c r="A3" s="365"/>
      <c r="B3" s="365"/>
      <c r="C3" s="365"/>
      <c r="D3" s="365"/>
      <c r="E3" s="365"/>
      <c r="F3" s="365"/>
      <c r="G3" s="365"/>
      <c r="H3" s="538"/>
      <c r="I3" s="365"/>
      <c r="J3" s="365"/>
      <c r="K3" s="365"/>
      <c r="L3" s="365"/>
      <c r="M3" s="539"/>
      <c r="N3" s="538"/>
      <c r="O3" s="540"/>
      <c r="P3" s="365"/>
      <c r="Q3" s="368"/>
      <c r="R3" s="538"/>
      <c r="S3" s="368"/>
      <c r="T3" s="365"/>
      <c r="U3" s="365"/>
      <c r="V3" s="365"/>
      <c r="W3" s="365"/>
      <c r="X3" s="541"/>
      <c r="Y3" s="542"/>
      <c r="Z3" s="365"/>
      <c r="AA3" s="365"/>
      <c r="AB3" s="365"/>
      <c r="AC3" s="365"/>
      <c r="AD3" s="365"/>
      <c r="AE3" s="365"/>
      <c r="AF3" s="365"/>
      <c r="AG3" s="365"/>
      <c r="AH3" s="365"/>
      <c r="AI3" s="543"/>
      <c r="AJ3" s="5" t="s">
        <v>2</v>
      </c>
      <c r="AK3" s="497" t="s">
        <v>453</v>
      </c>
      <c r="AL3" s="365"/>
      <c r="AM3" s="365"/>
      <c r="AN3" s="365"/>
      <c r="AO3" s="365"/>
      <c r="AP3" s="365"/>
      <c r="AQ3" s="543"/>
      <c r="AR3" s="543"/>
      <c r="AS3" s="543"/>
      <c r="AT3" s="543"/>
      <c r="AU3" s="543"/>
      <c r="AV3" s="543"/>
      <c r="AW3" s="543"/>
      <c r="AX3" s="543"/>
      <c r="AY3" s="543"/>
      <c r="AZ3" s="543"/>
      <c r="BA3" s="543"/>
      <c r="BB3" s="543"/>
      <c r="BC3" s="543"/>
      <c r="BD3" s="543"/>
      <c r="BE3" s="543"/>
      <c r="BF3" s="543"/>
      <c r="BG3" s="543"/>
      <c r="BH3" s="543"/>
      <c r="BI3" s="543"/>
      <c r="BJ3" s="543"/>
      <c r="BK3" s="543"/>
      <c r="BL3" s="543"/>
      <c r="BM3" s="543"/>
      <c r="BN3" s="543"/>
      <c r="BO3" s="543"/>
      <c r="BP3" s="543"/>
      <c r="BQ3" s="543"/>
      <c r="BR3" s="543"/>
      <c r="BS3" s="543"/>
      <c r="BT3" s="543"/>
      <c r="BU3" s="543"/>
      <c r="BV3" s="543"/>
      <c r="BW3" s="543"/>
      <c r="BX3" s="543"/>
      <c r="BY3" s="543"/>
      <c r="BZ3" s="543"/>
      <c r="CA3" s="543"/>
      <c r="CB3" s="543"/>
      <c r="CC3" s="543"/>
      <c r="CD3" s="543"/>
      <c r="CE3" s="543"/>
      <c r="CF3" s="543"/>
      <c r="CG3" s="543"/>
      <c r="CH3" s="543"/>
      <c r="CI3" s="543"/>
      <c r="CJ3" s="543"/>
      <c r="CK3" s="543"/>
      <c r="CL3" s="543"/>
      <c r="CM3" s="543"/>
      <c r="CN3" s="543"/>
      <c r="CO3" s="543"/>
      <c r="CP3" s="543"/>
      <c r="CQ3" s="543"/>
      <c r="CR3" s="543"/>
      <c r="CS3" s="543"/>
      <c r="CT3" s="543"/>
      <c r="CU3" s="543"/>
      <c r="CV3" s="543"/>
      <c r="CW3" s="543"/>
      <c r="CX3" s="543"/>
      <c r="CY3" s="543"/>
      <c r="CZ3" s="543"/>
      <c r="DA3" s="543"/>
      <c r="DB3" s="543"/>
      <c r="DC3" s="543"/>
      <c r="DD3" s="543"/>
      <c r="DE3" s="543"/>
      <c r="DF3" s="543"/>
      <c r="DG3" s="543"/>
      <c r="DH3" s="543"/>
      <c r="DI3" s="543"/>
      <c r="DJ3" s="543"/>
      <c r="DK3" s="543"/>
      <c r="DL3" s="543"/>
      <c r="DM3" s="543"/>
      <c r="DN3" s="543"/>
      <c r="DO3" s="543"/>
      <c r="DP3" s="543"/>
      <c r="DQ3" s="543"/>
      <c r="DR3" s="543"/>
      <c r="DS3" s="543"/>
      <c r="DT3" s="543"/>
      <c r="DU3" s="543"/>
      <c r="DV3" s="543"/>
      <c r="DW3" s="543"/>
      <c r="DX3" s="543"/>
      <c r="DY3" s="543"/>
      <c r="DZ3" s="543"/>
      <c r="EA3" s="543"/>
      <c r="EB3" s="543"/>
      <c r="EC3" s="543"/>
      <c r="ED3" s="543"/>
      <c r="EE3" s="543"/>
      <c r="EF3" s="543"/>
      <c r="EG3" s="543"/>
    </row>
    <row r="4" spans="1:137" s="537" customFormat="1" ht="21.6" customHeight="1" x14ac:dyDescent="0.15">
      <c r="A4" s="488"/>
      <c r="B4" s="361" t="s">
        <v>10</v>
      </c>
      <c r="C4" s="488"/>
      <c r="D4" s="488"/>
      <c r="E4" s="488"/>
      <c r="F4" s="488"/>
      <c r="G4" s="488"/>
      <c r="H4" s="489"/>
      <c r="I4" s="488"/>
      <c r="J4" s="42" t="s">
        <v>11</v>
      </c>
      <c r="K4" s="498"/>
      <c r="L4" s="498"/>
      <c r="M4" s="490"/>
      <c r="N4" s="489"/>
      <c r="O4" s="488"/>
      <c r="P4" s="488"/>
      <c r="Q4" s="491"/>
      <c r="R4" s="489"/>
      <c r="S4" s="491"/>
      <c r="T4" s="488"/>
      <c r="U4" s="488"/>
      <c r="V4" s="488"/>
      <c r="W4" s="488"/>
      <c r="X4" s="570"/>
      <c r="Y4" s="489"/>
      <c r="Z4" s="489"/>
      <c r="AA4" s="571" t="s">
        <v>454</v>
      </c>
      <c r="AB4" s="488"/>
      <c r="AC4" s="273"/>
      <c r="AD4" s="545"/>
      <c r="AE4" s="546"/>
      <c r="AF4" s="489"/>
      <c r="AG4" s="489"/>
      <c r="AH4" s="363" t="s">
        <v>6</v>
      </c>
      <c r="AI4" s="21" t="s">
        <v>7</v>
      </c>
      <c r="AJ4" s="547"/>
      <c r="AK4" s="493"/>
      <c r="AL4" s="572"/>
      <c r="AM4" s="538"/>
      <c r="AN4" s="494"/>
      <c r="AO4" s="488"/>
      <c r="AP4" s="488"/>
      <c r="AQ4" s="494"/>
      <c r="AR4" s="488"/>
      <c r="AS4" s="488"/>
      <c r="AT4" s="488"/>
      <c r="AU4" s="488"/>
      <c r="AV4" s="488"/>
      <c r="AW4" s="488"/>
      <c r="AX4" s="488"/>
      <c r="AY4" s="488"/>
      <c r="AZ4" s="488"/>
      <c r="BA4" s="488"/>
      <c r="BB4" s="488"/>
      <c r="BC4" s="488"/>
      <c r="BD4" s="488"/>
      <c r="BE4" s="488"/>
      <c r="BF4" s="488"/>
      <c r="BG4" s="488"/>
      <c r="BH4" s="488"/>
      <c r="BI4" s="488"/>
      <c r="BJ4" s="488"/>
      <c r="BK4" s="488"/>
      <c r="BL4" s="488"/>
      <c r="BM4" s="488"/>
      <c r="BN4" s="488"/>
      <c r="BO4" s="488"/>
      <c r="BP4" s="488"/>
      <c r="BQ4" s="488"/>
      <c r="BR4" s="488"/>
      <c r="BS4" s="488"/>
      <c r="BT4" s="488"/>
      <c r="BU4" s="488"/>
      <c r="BV4" s="488"/>
      <c r="BW4" s="488"/>
      <c r="BX4" s="488"/>
      <c r="BY4" s="488"/>
      <c r="BZ4" s="488"/>
      <c r="CA4" s="488"/>
      <c r="CB4" s="488"/>
      <c r="CC4" s="488"/>
      <c r="CD4" s="488"/>
      <c r="CE4" s="488"/>
      <c r="CF4" s="488"/>
      <c r="CG4" s="488"/>
      <c r="CH4" s="488"/>
      <c r="CI4" s="488"/>
      <c r="CJ4" s="488"/>
      <c r="CK4" s="488"/>
      <c r="CL4" s="488"/>
      <c r="CM4" s="488"/>
      <c r="CN4" s="488"/>
      <c r="CO4" s="488"/>
      <c r="CP4" s="488"/>
      <c r="CQ4" s="488"/>
      <c r="CR4" s="488"/>
      <c r="CS4" s="488"/>
      <c r="CT4" s="488"/>
      <c r="CU4" s="488"/>
      <c r="CV4" s="488"/>
      <c r="CW4" s="488"/>
      <c r="CX4" s="488"/>
      <c r="CY4" s="488"/>
      <c r="CZ4" s="488"/>
      <c r="DA4" s="488"/>
      <c r="DB4" s="488"/>
      <c r="DC4" s="488"/>
      <c r="DD4" s="488"/>
      <c r="DE4" s="488"/>
      <c r="DF4" s="488"/>
      <c r="DG4" s="488"/>
      <c r="DH4" s="488"/>
      <c r="DI4" s="488"/>
      <c r="DJ4" s="488"/>
      <c r="DK4" s="488"/>
      <c r="DL4" s="488"/>
      <c r="DM4" s="488"/>
      <c r="DN4" s="488"/>
      <c r="DO4" s="488"/>
      <c r="DP4" s="488"/>
      <c r="DQ4" s="488"/>
      <c r="DR4" s="488"/>
      <c r="DS4" s="488"/>
      <c r="DT4" s="488"/>
      <c r="DU4" s="488"/>
      <c r="DV4" s="488"/>
      <c r="DW4" s="488"/>
      <c r="DX4" s="488"/>
      <c r="DY4" s="488"/>
      <c r="DZ4" s="488"/>
      <c r="EA4" s="488"/>
      <c r="EB4" s="488"/>
      <c r="EC4" s="488"/>
      <c r="ED4" s="488"/>
      <c r="EE4" s="488"/>
      <c r="EF4" s="488"/>
      <c r="EG4" s="488"/>
    </row>
    <row r="5" spans="1:137" s="537" customFormat="1" ht="23.1" customHeight="1" x14ac:dyDescent="0.15">
      <c r="A5" s="488"/>
      <c r="B5" s="361" t="s">
        <v>12</v>
      </c>
      <c r="C5" s="488"/>
      <c r="D5" s="488"/>
      <c r="E5" s="488"/>
      <c r="F5" s="273"/>
      <c r="G5" s="366"/>
      <c r="H5" s="506"/>
      <c r="I5" s="366"/>
      <c r="J5" s="366" t="s">
        <v>455</v>
      </c>
      <c r="K5" s="366"/>
      <c r="L5" s="273"/>
      <c r="M5" s="507"/>
      <c r="N5" s="506"/>
      <c r="O5" s="508"/>
      <c r="P5" s="366"/>
      <c r="Q5" s="360"/>
      <c r="R5" s="506"/>
      <c r="S5" s="491"/>
      <c r="T5" s="493"/>
      <c r="U5" s="493"/>
      <c r="V5" s="493"/>
      <c r="W5" s="493"/>
      <c r="X5" s="492"/>
      <c r="Y5" s="273"/>
      <c r="Z5" s="273"/>
      <c r="AA5" s="488"/>
      <c r="AB5" s="488"/>
      <c r="AC5" s="488"/>
      <c r="AD5" s="488"/>
      <c r="AE5" s="488"/>
      <c r="AF5" s="488"/>
      <c r="AG5" s="488"/>
      <c r="AH5" s="367" t="s">
        <v>316</v>
      </c>
      <c r="AI5" s="36" t="s">
        <v>9</v>
      </c>
      <c r="AJ5" s="549"/>
      <c r="AK5" s="493"/>
      <c r="AL5" s="160"/>
      <c r="AM5" s="160"/>
      <c r="AN5" s="273"/>
      <c r="AO5" s="488"/>
      <c r="AP5" s="488"/>
      <c r="AQ5" s="494"/>
      <c r="AR5" s="488"/>
      <c r="AS5" s="488"/>
      <c r="AT5" s="488"/>
      <c r="AU5" s="488"/>
      <c r="AV5" s="488"/>
      <c r="AW5" s="488"/>
      <c r="AX5" s="488"/>
      <c r="AY5" s="488"/>
      <c r="AZ5" s="488"/>
      <c r="BA5" s="488"/>
      <c r="BB5" s="488"/>
      <c r="BC5" s="488"/>
      <c r="BD5" s="488"/>
      <c r="BE5" s="488"/>
      <c r="BF5" s="488"/>
      <c r="BG5" s="488"/>
      <c r="BH5" s="488"/>
      <c r="BI5" s="488"/>
      <c r="BJ5" s="488"/>
      <c r="BK5" s="488"/>
      <c r="BL5" s="488"/>
      <c r="BM5" s="488"/>
      <c r="BN5" s="488"/>
      <c r="BO5" s="488"/>
      <c r="BP5" s="488"/>
      <c r="BQ5" s="488"/>
      <c r="BR5" s="488"/>
      <c r="BS5" s="488"/>
      <c r="BT5" s="488"/>
      <c r="BU5" s="488"/>
      <c r="BV5" s="488"/>
      <c r="BW5" s="488"/>
      <c r="BX5" s="488"/>
      <c r="BY5" s="488"/>
      <c r="BZ5" s="488"/>
      <c r="CA5" s="488"/>
      <c r="CB5" s="488"/>
      <c r="CC5" s="488"/>
      <c r="CD5" s="488"/>
      <c r="CE5" s="488"/>
      <c r="CF5" s="488"/>
      <c r="CG5" s="488"/>
      <c r="CH5" s="488"/>
      <c r="CI5" s="488"/>
      <c r="CJ5" s="488"/>
      <c r="CK5" s="488"/>
      <c r="CL5" s="488"/>
      <c r="CM5" s="488"/>
      <c r="CN5" s="488"/>
      <c r="CO5" s="488"/>
      <c r="CP5" s="488"/>
      <c r="CQ5" s="488"/>
      <c r="CR5" s="488"/>
      <c r="CS5" s="488"/>
      <c r="CT5" s="488"/>
      <c r="CU5" s="488"/>
      <c r="CV5" s="488"/>
      <c r="CW5" s="488"/>
      <c r="CX5" s="488"/>
      <c r="CY5" s="488"/>
      <c r="CZ5" s="488"/>
      <c r="DA5" s="488"/>
      <c r="DB5" s="488"/>
      <c r="DC5" s="488"/>
      <c r="DD5" s="488"/>
      <c r="DE5" s="488"/>
      <c r="DF5" s="488"/>
      <c r="DG5" s="488"/>
      <c r="DH5" s="488"/>
      <c r="DI5" s="488"/>
      <c r="DJ5" s="488"/>
      <c r="DK5" s="488"/>
      <c r="DL5" s="488"/>
      <c r="DM5" s="488"/>
      <c r="DN5" s="488"/>
      <c r="DO5" s="488"/>
      <c r="DP5" s="488"/>
      <c r="DQ5" s="488"/>
      <c r="DR5" s="488"/>
      <c r="DS5" s="488"/>
      <c r="DT5" s="488"/>
      <c r="DU5" s="488"/>
      <c r="DV5" s="488"/>
      <c r="DW5" s="488"/>
      <c r="DX5" s="488"/>
      <c r="DY5" s="488"/>
      <c r="DZ5" s="488"/>
      <c r="EA5" s="488"/>
      <c r="EB5" s="488"/>
      <c r="EC5" s="488"/>
      <c r="ED5" s="488"/>
      <c r="EE5" s="488"/>
      <c r="EF5" s="488"/>
      <c r="EG5" s="488"/>
    </row>
    <row r="6" spans="1:137" s="537" customFormat="1" ht="22.15" customHeight="1" x14ac:dyDescent="0.15">
      <c r="A6" s="488"/>
      <c r="B6" s="361"/>
      <c r="C6" s="488"/>
      <c r="D6" s="488"/>
      <c r="E6" s="488"/>
      <c r="F6" s="273"/>
      <c r="G6" s="366"/>
      <c r="H6" s="506"/>
      <c r="I6" s="366"/>
      <c r="J6" s="366"/>
      <c r="K6" s="366"/>
      <c r="L6" s="273"/>
      <c r="M6" s="507"/>
      <c r="N6" s="506"/>
      <c r="O6" s="508"/>
      <c r="P6" s="366"/>
      <c r="Q6" s="360"/>
      <c r="R6" s="506"/>
      <c r="S6" s="491"/>
      <c r="T6" s="493"/>
      <c r="U6" s="493"/>
      <c r="V6" s="493"/>
      <c r="W6" s="493"/>
      <c r="X6" s="492"/>
      <c r="Y6" s="273"/>
      <c r="Z6" s="273"/>
      <c r="AA6" s="488"/>
      <c r="AB6" s="488"/>
      <c r="AC6" s="488"/>
      <c r="AD6" s="488"/>
      <c r="AE6" s="488"/>
      <c r="AF6" s="488"/>
      <c r="AG6" s="488"/>
      <c r="AH6" s="366"/>
      <c r="AI6" s="172"/>
      <c r="AJ6" s="493"/>
      <c r="AK6" s="365" t="s">
        <v>456</v>
      </c>
      <c r="AL6" s="160"/>
      <c r="AM6" s="160"/>
      <c r="AN6" s="273"/>
      <c r="AO6" s="488"/>
      <c r="AP6" s="488"/>
      <c r="AQ6" s="494"/>
      <c r="AR6" s="488"/>
      <c r="AS6" s="488"/>
      <c r="AT6" s="488"/>
      <c r="AU6" s="488"/>
      <c r="AV6" s="488"/>
      <c r="AW6" s="488"/>
      <c r="AX6" s="488"/>
      <c r="AY6" s="488"/>
      <c r="AZ6" s="488"/>
      <c r="BA6" s="488"/>
      <c r="BB6" s="488"/>
      <c r="BC6" s="488"/>
      <c r="BD6" s="488"/>
      <c r="BE6" s="488"/>
      <c r="BF6" s="488"/>
      <c r="BG6" s="488"/>
      <c r="BH6" s="488"/>
      <c r="BI6" s="488"/>
      <c r="BJ6" s="488"/>
      <c r="BK6" s="488"/>
      <c r="BL6" s="488"/>
      <c r="BM6" s="488"/>
      <c r="BN6" s="488"/>
      <c r="BO6" s="488"/>
      <c r="BP6" s="488"/>
      <c r="BQ6" s="488"/>
      <c r="BR6" s="488"/>
      <c r="BS6" s="488"/>
      <c r="BT6" s="488"/>
      <c r="BU6" s="488"/>
      <c r="BV6" s="488"/>
      <c r="BW6" s="488"/>
      <c r="BX6" s="488"/>
      <c r="BY6" s="488"/>
      <c r="BZ6" s="488"/>
      <c r="CA6" s="488"/>
      <c r="CB6" s="488"/>
      <c r="CC6" s="488"/>
      <c r="CD6" s="488"/>
      <c r="CE6" s="488"/>
      <c r="CF6" s="488"/>
      <c r="CG6" s="488"/>
      <c r="CH6" s="488"/>
      <c r="CI6" s="488"/>
      <c r="CJ6" s="488"/>
      <c r="CK6" s="488"/>
      <c r="CL6" s="488"/>
      <c r="CM6" s="488"/>
      <c r="CN6" s="488"/>
      <c r="CO6" s="488"/>
      <c r="CP6" s="488"/>
      <c r="CQ6" s="488"/>
      <c r="CR6" s="488"/>
      <c r="CS6" s="488"/>
      <c r="CT6" s="488"/>
      <c r="CU6" s="488"/>
      <c r="CV6" s="488"/>
      <c r="CW6" s="488"/>
      <c r="CX6" s="488"/>
      <c r="CY6" s="488"/>
      <c r="CZ6" s="488"/>
      <c r="DA6" s="488"/>
      <c r="DB6" s="488"/>
      <c r="DC6" s="488"/>
      <c r="DD6" s="488"/>
      <c r="DE6" s="488"/>
      <c r="DF6" s="488"/>
      <c r="DG6" s="488"/>
      <c r="DH6" s="488"/>
      <c r="DI6" s="488"/>
      <c r="DJ6" s="488"/>
      <c r="DK6" s="488"/>
      <c r="DL6" s="488"/>
      <c r="DM6" s="488"/>
      <c r="DN6" s="488"/>
      <c r="DO6" s="488"/>
      <c r="DP6" s="488"/>
      <c r="DQ6" s="488"/>
      <c r="DR6" s="488"/>
      <c r="DS6" s="488"/>
      <c r="DT6" s="488"/>
      <c r="DU6" s="488"/>
      <c r="DV6" s="488"/>
      <c r="DW6" s="488"/>
      <c r="DX6" s="488"/>
      <c r="DY6" s="488"/>
      <c r="DZ6" s="488"/>
      <c r="EA6" s="488"/>
      <c r="EB6" s="488"/>
      <c r="EC6" s="488"/>
      <c r="ED6" s="488"/>
      <c r="EE6" s="488"/>
      <c r="EF6" s="488"/>
      <c r="EG6" s="488"/>
    </row>
    <row r="7" spans="1:137" s="466" customFormat="1" ht="15.95" customHeight="1" x14ac:dyDescent="0.15">
      <c r="A7" s="369"/>
      <c r="B7" s="510"/>
      <c r="C7" s="510"/>
      <c r="D7" s="510"/>
      <c r="E7" s="510"/>
      <c r="F7" s="510"/>
      <c r="G7" s="510"/>
      <c r="H7" s="511"/>
      <c r="I7" s="510"/>
      <c r="J7" s="510"/>
      <c r="K7" s="510"/>
      <c r="L7" s="510"/>
      <c r="M7" s="512"/>
      <c r="N7" s="511"/>
      <c r="O7" s="510"/>
      <c r="P7" s="510"/>
      <c r="Q7" s="513"/>
      <c r="R7" s="511"/>
      <c r="S7" s="513"/>
      <c r="T7" s="510"/>
      <c r="U7" s="510"/>
      <c r="V7" s="510"/>
      <c r="W7" s="510"/>
      <c r="X7" s="514"/>
      <c r="Y7" s="369"/>
      <c r="Z7" s="369"/>
      <c r="AA7" s="374" t="s">
        <v>222</v>
      </c>
      <c r="AB7" s="374" t="s">
        <v>223</v>
      </c>
      <c r="AC7" s="374" t="s">
        <v>31</v>
      </c>
      <c r="AD7" s="374" t="s">
        <v>36</v>
      </c>
      <c r="AE7" s="374" t="s">
        <v>40</v>
      </c>
      <c r="AF7" s="374" t="s">
        <v>45</v>
      </c>
      <c r="AG7" s="374" t="s">
        <v>50</v>
      </c>
      <c r="AH7" s="374" t="s">
        <v>55</v>
      </c>
      <c r="AI7" s="374" t="s">
        <v>60</v>
      </c>
      <c r="AJ7" s="374" t="s">
        <v>65</v>
      </c>
      <c r="AK7" s="375" t="s">
        <v>68</v>
      </c>
      <c r="AL7" s="459"/>
      <c r="AM7" s="459"/>
      <c r="AN7" s="550"/>
      <c r="AO7" s="459"/>
      <c r="AP7" s="459"/>
      <c r="AQ7" s="459"/>
      <c r="AR7" s="459"/>
      <c r="AS7" s="459"/>
      <c r="AT7" s="459"/>
      <c r="AU7" s="459"/>
      <c r="AV7" s="459"/>
      <c r="AW7" s="459"/>
      <c r="AX7" s="459"/>
      <c r="AY7" s="459"/>
      <c r="AZ7" s="459"/>
      <c r="BA7" s="459"/>
      <c r="BB7" s="459"/>
      <c r="BC7" s="459"/>
      <c r="BD7" s="459"/>
      <c r="BE7" s="459"/>
      <c r="BF7" s="459"/>
      <c r="BG7" s="459"/>
      <c r="BH7" s="459"/>
      <c r="BI7" s="459"/>
      <c r="BJ7" s="459"/>
      <c r="BK7" s="459"/>
      <c r="BL7" s="459"/>
      <c r="BM7" s="459"/>
      <c r="BN7" s="459"/>
      <c r="BO7" s="459"/>
      <c r="BP7" s="459"/>
      <c r="BQ7" s="459"/>
      <c r="BR7" s="459"/>
      <c r="BS7" s="459"/>
      <c r="BT7" s="459"/>
      <c r="BU7" s="459"/>
      <c r="BV7" s="459"/>
      <c r="BW7" s="459"/>
      <c r="BX7" s="459"/>
      <c r="BY7" s="459"/>
      <c r="BZ7" s="459"/>
      <c r="CA7" s="459"/>
      <c r="CB7" s="459"/>
      <c r="CC7" s="459"/>
      <c r="CD7" s="459"/>
      <c r="CE7" s="459"/>
      <c r="CF7" s="459"/>
      <c r="CG7" s="459"/>
      <c r="CH7" s="459"/>
      <c r="CI7" s="459"/>
      <c r="CJ7" s="459"/>
      <c r="CK7" s="459"/>
      <c r="CL7" s="459"/>
      <c r="CM7" s="459"/>
      <c r="CN7" s="459"/>
      <c r="CO7" s="459"/>
      <c r="CP7" s="459"/>
      <c r="CQ7" s="459"/>
      <c r="CR7" s="459"/>
      <c r="CS7" s="459"/>
      <c r="CT7" s="459"/>
      <c r="CU7" s="459"/>
      <c r="CV7" s="459"/>
      <c r="CW7" s="459"/>
      <c r="CX7" s="459"/>
      <c r="CY7" s="459"/>
      <c r="CZ7" s="459"/>
      <c r="DA7" s="459"/>
      <c r="DB7" s="459"/>
      <c r="DC7" s="459"/>
      <c r="DD7" s="459"/>
      <c r="DE7" s="459"/>
      <c r="DF7" s="459"/>
      <c r="DG7" s="459"/>
      <c r="DH7" s="459"/>
      <c r="DI7" s="459"/>
      <c r="DJ7" s="459"/>
      <c r="DK7" s="459"/>
      <c r="DL7" s="459"/>
      <c r="DM7" s="459"/>
      <c r="DN7" s="459"/>
      <c r="DO7" s="459"/>
      <c r="DP7" s="459"/>
      <c r="DQ7" s="459"/>
      <c r="DR7" s="459"/>
      <c r="DS7" s="459"/>
      <c r="DT7" s="459"/>
      <c r="DU7" s="459"/>
      <c r="DV7" s="459"/>
      <c r="DW7" s="459"/>
      <c r="DX7" s="459"/>
      <c r="DY7" s="459"/>
      <c r="DZ7" s="459"/>
      <c r="EA7" s="459"/>
      <c r="EB7" s="459"/>
      <c r="EC7" s="459"/>
      <c r="ED7" s="459"/>
      <c r="EE7" s="459"/>
      <c r="EF7" s="459"/>
      <c r="EG7" s="459"/>
    </row>
    <row r="8" spans="1:137" s="466" customFormat="1" ht="11.25" customHeight="1" x14ac:dyDescent="0.15">
      <c r="A8" s="516"/>
      <c r="B8" s="380" t="s">
        <v>318</v>
      </c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2"/>
      <c r="Y8" s="383"/>
      <c r="Z8" s="384"/>
      <c r="AA8" s="573"/>
      <c r="AB8" s="574"/>
      <c r="AC8" s="575" t="s">
        <v>457</v>
      </c>
      <c r="AD8" s="575"/>
      <c r="AE8" s="575"/>
      <c r="AF8" s="576"/>
      <c r="AG8" s="574"/>
      <c r="AH8" s="574"/>
      <c r="AI8" s="574"/>
      <c r="AJ8" s="574"/>
      <c r="AK8" s="384"/>
      <c r="AL8" s="459"/>
      <c r="AM8" s="459"/>
      <c r="AN8" s="550"/>
      <c r="AO8" s="459"/>
      <c r="AP8" s="459"/>
      <c r="AQ8" s="459"/>
      <c r="AR8" s="459"/>
      <c r="AS8" s="459"/>
      <c r="AT8" s="459"/>
      <c r="AU8" s="459"/>
      <c r="AV8" s="459"/>
      <c r="AW8" s="459"/>
      <c r="AX8" s="459"/>
      <c r="AY8" s="459"/>
      <c r="AZ8" s="459"/>
      <c r="BA8" s="459"/>
      <c r="BB8" s="459"/>
      <c r="BC8" s="459"/>
      <c r="BD8" s="459"/>
      <c r="BE8" s="459"/>
      <c r="BF8" s="459"/>
      <c r="BG8" s="459"/>
      <c r="BH8" s="459"/>
      <c r="BI8" s="459"/>
      <c r="BJ8" s="459"/>
      <c r="BK8" s="459"/>
      <c r="BL8" s="459"/>
      <c r="BM8" s="459"/>
      <c r="BN8" s="459"/>
      <c r="BO8" s="459"/>
      <c r="BP8" s="459"/>
      <c r="BQ8" s="459"/>
      <c r="BR8" s="459"/>
      <c r="BS8" s="459"/>
      <c r="BT8" s="459"/>
      <c r="BU8" s="459"/>
      <c r="BV8" s="459"/>
      <c r="BW8" s="459"/>
      <c r="BX8" s="459"/>
      <c r="BY8" s="459"/>
      <c r="BZ8" s="459"/>
      <c r="CA8" s="459"/>
      <c r="CB8" s="459"/>
      <c r="CC8" s="459"/>
      <c r="CD8" s="459"/>
      <c r="CE8" s="459"/>
      <c r="CF8" s="459"/>
      <c r="CG8" s="459"/>
      <c r="CH8" s="459"/>
      <c r="CI8" s="459"/>
      <c r="CJ8" s="459"/>
      <c r="CK8" s="459"/>
      <c r="CL8" s="459"/>
      <c r="CM8" s="459"/>
      <c r="CN8" s="459"/>
      <c r="CO8" s="459"/>
      <c r="CP8" s="459"/>
      <c r="CQ8" s="459"/>
      <c r="CR8" s="459"/>
      <c r="CS8" s="459"/>
      <c r="CT8" s="459"/>
      <c r="CU8" s="459"/>
      <c r="CV8" s="459"/>
      <c r="CW8" s="459"/>
      <c r="CX8" s="459"/>
      <c r="CY8" s="459"/>
      <c r="CZ8" s="459"/>
      <c r="DA8" s="459"/>
      <c r="DB8" s="459"/>
      <c r="DC8" s="459"/>
      <c r="DD8" s="459"/>
      <c r="DE8" s="459"/>
      <c r="DF8" s="459"/>
      <c r="DG8" s="459"/>
      <c r="DH8" s="459"/>
      <c r="DI8" s="459"/>
      <c r="DJ8" s="459"/>
      <c r="DK8" s="459"/>
      <c r="DL8" s="459"/>
      <c r="DM8" s="459"/>
      <c r="DN8" s="459"/>
      <c r="DO8" s="459"/>
      <c r="DP8" s="459"/>
      <c r="DQ8" s="459"/>
      <c r="DR8" s="459"/>
      <c r="DS8" s="459"/>
      <c r="DT8" s="459"/>
      <c r="DU8" s="459"/>
      <c r="DV8" s="459"/>
      <c r="DW8" s="459"/>
      <c r="DX8" s="459"/>
      <c r="DY8" s="459"/>
      <c r="DZ8" s="459"/>
      <c r="EA8" s="459"/>
      <c r="EB8" s="459"/>
      <c r="EC8" s="459"/>
      <c r="ED8" s="459"/>
      <c r="EE8" s="459"/>
      <c r="EF8" s="459"/>
      <c r="EG8" s="459"/>
    </row>
    <row r="9" spans="1:137" s="466" customFormat="1" ht="14.25" customHeight="1" x14ac:dyDescent="0.15">
      <c r="A9" s="516"/>
      <c r="B9" s="390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2"/>
      <c r="Y9" s="400"/>
      <c r="Z9" s="401"/>
      <c r="AA9" s="577"/>
      <c r="AB9" s="371"/>
      <c r="AC9" s="578"/>
      <c r="AD9" s="578"/>
      <c r="AE9" s="578"/>
      <c r="AF9" s="579" t="s">
        <v>458</v>
      </c>
      <c r="AG9" s="580"/>
      <c r="AH9" s="580"/>
      <c r="AI9" s="581"/>
      <c r="AJ9" s="372"/>
      <c r="AK9" s="399"/>
      <c r="AL9" s="459"/>
      <c r="AM9" s="459"/>
      <c r="AN9" s="550"/>
      <c r="AO9" s="459"/>
      <c r="AP9" s="459"/>
      <c r="AQ9" s="459"/>
      <c r="AR9" s="459"/>
      <c r="AS9" s="459"/>
      <c r="AT9" s="459"/>
      <c r="AU9" s="459"/>
      <c r="AV9" s="459"/>
      <c r="AW9" s="459"/>
      <c r="AX9" s="459"/>
      <c r="AY9" s="459"/>
      <c r="AZ9" s="459"/>
      <c r="BA9" s="459"/>
      <c r="BB9" s="459"/>
      <c r="BC9" s="459"/>
      <c r="BD9" s="459"/>
      <c r="BE9" s="459"/>
      <c r="BF9" s="459"/>
      <c r="BG9" s="459"/>
      <c r="BH9" s="459"/>
      <c r="BI9" s="459"/>
      <c r="BJ9" s="459"/>
      <c r="BK9" s="459"/>
      <c r="BL9" s="459"/>
      <c r="BM9" s="459"/>
      <c r="BN9" s="459"/>
      <c r="BO9" s="459"/>
      <c r="BP9" s="459"/>
      <c r="BQ9" s="459"/>
      <c r="BR9" s="459"/>
      <c r="BS9" s="459"/>
      <c r="BT9" s="459"/>
      <c r="BU9" s="459"/>
      <c r="BV9" s="459"/>
      <c r="BW9" s="459"/>
      <c r="BX9" s="459"/>
      <c r="BY9" s="459"/>
      <c r="BZ9" s="459"/>
      <c r="CA9" s="459"/>
      <c r="CB9" s="459"/>
      <c r="CC9" s="459"/>
      <c r="CD9" s="459"/>
      <c r="CE9" s="459"/>
      <c r="CF9" s="459"/>
      <c r="CG9" s="459"/>
      <c r="CH9" s="459"/>
      <c r="CI9" s="459"/>
      <c r="CJ9" s="459"/>
      <c r="CK9" s="459"/>
      <c r="CL9" s="459"/>
      <c r="CM9" s="459"/>
      <c r="CN9" s="459"/>
      <c r="CO9" s="459"/>
      <c r="CP9" s="459"/>
      <c r="CQ9" s="459"/>
      <c r="CR9" s="459"/>
      <c r="CS9" s="459"/>
      <c r="CT9" s="459"/>
      <c r="CU9" s="459"/>
      <c r="CV9" s="459"/>
      <c r="CW9" s="459"/>
      <c r="CX9" s="459"/>
      <c r="CY9" s="459"/>
      <c r="CZ9" s="459"/>
      <c r="DA9" s="459"/>
      <c r="DB9" s="459"/>
      <c r="DC9" s="459"/>
      <c r="DD9" s="459"/>
      <c r="DE9" s="459"/>
      <c r="DF9" s="459"/>
      <c r="DG9" s="459"/>
      <c r="DH9" s="459"/>
      <c r="DI9" s="459"/>
      <c r="DJ9" s="459"/>
      <c r="DK9" s="459"/>
      <c r="DL9" s="459"/>
      <c r="DM9" s="459"/>
      <c r="DN9" s="459"/>
      <c r="DO9" s="459"/>
      <c r="DP9" s="459"/>
      <c r="DQ9" s="459"/>
      <c r="DR9" s="459"/>
      <c r="DS9" s="459"/>
      <c r="DT9" s="459"/>
      <c r="DU9" s="459"/>
      <c r="DV9" s="459"/>
      <c r="DW9" s="459"/>
      <c r="DX9" s="459"/>
      <c r="DY9" s="459"/>
      <c r="DZ9" s="459"/>
      <c r="EA9" s="459"/>
      <c r="EB9" s="459"/>
      <c r="EC9" s="459"/>
      <c r="ED9" s="459"/>
      <c r="EE9" s="459"/>
      <c r="EF9" s="459"/>
      <c r="EG9" s="459"/>
    </row>
    <row r="10" spans="1:137" s="466" customFormat="1" ht="19.899999999999999" customHeight="1" x14ac:dyDescent="0.15">
      <c r="A10" s="516"/>
      <c r="B10" s="390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2"/>
      <c r="Y10" s="393" t="s">
        <v>17</v>
      </c>
      <c r="Z10" s="394"/>
      <c r="AA10" s="582"/>
      <c r="AB10" s="582"/>
      <c r="AC10" s="582"/>
      <c r="AD10" s="582"/>
      <c r="AE10" s="582"/>
      <c r="AF10" s="583"/>
      <c r="AG10" s="583"/>
      <c r="AH10" s="583"/>
      <c r="AI10" s="584"/>
      <c r="AJ10" s="585"/>
      <c r="AK10" s="585"/>
      <c r="AL10" s="459"/>
      <c r="AM10" s="459"/>
      <c r="AN10" s="550"/>
      <c r="AO10" s="459"/>
      <c r="AP10" s="459"/>
      <c r="AQ10" s="459"/>
      <c r="AR10" s="459"/>
      <c r="AS10" s="459"/>
      <c r="AT10" s="459"/>
      <c r="AU10" s="459"/>
      <c r="AV10" s="459"/>
      <c r="AW10" s="459"/>
      <c r="AX10" s="459"/>
      <c r="AY10" s="459"/>
      <c r="AZ10" s="459"/>
      <c r="BA10" s="459"/>
      <c r="BB10" s="459"/>
      <c r="BC10" s="459"/>
      <c r="BD10" s="459"/>
      <c r="BE10" s="459"/>
      <c r="BF10" s="459"/>
      <c r="BG10" s="459"/>
      <c r="BH10" s="459"/>
      <c r="BI10" s="459"/>
      <c r="BJ10" s="459"/>
      <c r="BK10" s="459"/>
      <c r="BL10" s="459"/>
      <c r="BM10" s="459"/>
      <c r="BN10" s="459"/>
      <c r="BO10" s="459"/>
      <c r="BP10" s="459"/>
      <c r="BQ10" s="459"/>
      <c r="BR10" s="459"/>
      <c r="BS10" s="459"/>
      <c r="BT10" s="459"/>
      <c r="BU10" s="459"/>
      <c r="BV10" s="459"/>
      <c r="BW10" s="459"/>
      <c r="BX10" s="459"/>
      <c r="BY10" s="459"/>
      <c r="BZ10" s="459"/>
      <c r="CA10" s="459"/>
      <c r="CB10" s="459"/>
      <c r="CC10" s="459"/>
      <c r="CD10" s="459"/>
      <c r="CE10" s="459"/>
      <c r="CF10" s="459"/>
      <c r="CG10" s="459"/>
      <c r="CH10" s="459"/>
      <c r="CI10" s="459"/>
      <c r="CJ10" s="459"/>
      <c r="CK10" s="459"/>
      <c r="CL10" s="459"/>
      <c r="CM10" s="459"/>
      <c r="CN10" s="459"/>
      <c r="CO10" s="459"/>
      <c r="CP10" s="459"/>
      <c r="CQ10" s="459"/>
      <c r="CR10" s="459"/>
      <c r="CS10" s="459"/>
      <c r="CT10" s="459"/>
      <c r="CU10" s="459"/>
      <c r="CV10" s="459"/>
      <c r="CW10" s="459"/>
      <c r="CX10" s="459"/>
      <c r="CY10" s="459"/>
      <c r="CZ10" s="459"/>
      <c r="DA10" s="459"/>
      <c r="DB10" s="459"/>
      <c r="DC10" s="459"/>
      <c r="DD10" s="459"/>
      <c r="DE10" s="459"/>
      <c r="DF10" s="459"/>
      <c r="DG10" s="459"/>
      <c r="DH10" s="459"/>
      <c r="DI10" s="459"/>
      <c r="DJ10" s="459"/>
      <c r="DK10" s="459"/>
      <c r="DL10" s="459"/>
      <c r="DM10" s="459"/>
      <c r="DN10" s="459"/>
      <c r="DO10" s="459"/>
      <c r="DP10" s="459"/>
      <c r="DQ10" s="459"/>
      <c r="DR10" s="459"/>
      <c r="DS10" s="459"/>
      <c r="DT10" s="459"/>
      <c r="DU10" s="459"/>
      <c r="DV10" s="459"/>
      <c r="DW10" s="459"/>
      <c r="DX10" s="459"/>
      <c r="DY10" s="459"/>
      <c r="DZ10" s="459"/>
      <c r="EA10" s="459"/>
      <c r="EB10" s="459"/>
      <c r="EC10" s="459"/>
      <c r="ED10" s="459"/>
      <c r="EE10" s="459"/>
      <c r="EF10" s="459"/>
      <c r="EG10" s="459"/>
    </row>
    <row r="11" spans="1:137" s="593" customFormat="1" ht="30.6" customHeight="1" thickBot="1" x14ac:dyDescent="0.2">
      <c r="A11" s="586"/>
      <c r="B11" s="406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8"/>
      <c r="Y11" s="587"/>
      <c r="Z11" s="588"/>
      <c r="AA11" s="589" t="s">
        <v>321</v>
      </c>
      <c r="AB11" s="589" t="s">
        <v>459</v>
      </c>
      <c r="AC11" s="589" t="s">
        <v>460</v>
      </c>
      <c r="AD11" s="589" t="s">
        <v>461</v>
      </c>
      <c r="AE11" s="589" t="s">
        <v>462</v>
      </c>
      <c r="AF11" s="403" t="s">
        <v>236</v>
      </c>
      <c r="AG11" s="403" t="s">
        <v>463</v>
      </c>
      <c r="AH11" s="403" t="s">
        <v>464</v>
      </c>
      <c r="AI11" s="590"/>
      <c r="AJ11" s="589" t="s">
        <v>465</v>
      </c>
      <c r="AK11" s="589" t="s">
        <v>466</v>
      </c>
      <c r="AL11" s="591"/>
      <c r="AM11" s="591"/>
      <c r="AN11" s="592"/>
      <c r="AO11" s="592"/>
      <c r="AP11" s="592"/>
      <c r="AQ11" s="592"/>
      <c r="AR11" s="592"/>
      <c r="AS11" s="592"/>
      <c r="AT11" s="592"/>
      <c r="AU11" s="592"/>
      <c r="AV11" s="592"/>
      <c r="AW11" s="592"/>
      <c r="AX11" s="592"/>
      <c r="AY11" s="592"/>
      <c r="AZ11" s="592"/>
      <c r="BA11" s="592"/>
      <c r="BB11" s="592"/>
      <c r="BC11" s="592"/>
      <c r="BD11" s="592"/>
      <c r="BE11" s="592"/>
      <c r="BF11" s="592"/>
      <c r="BG11" s="592"/>
      <c r="BH11" s="592"/>
      <c r="BI11" s="592"/>
      <c r="BJ11" s="592"/>
      <c r="BK11" s="592"/>
      <c r="BL11" s="592"/>
      <c r="BM11" s="592"/>
      <c r="BN11" s="592"/>
      <c r="BO11" s="592"/>
      <c r="BP11" s="592"/>
      <c r="BQ11" s="592"/>
      <c r="BR11" s="592"/>
      <c r="BS11" s="592"/>
      <c r="BT11" s="592"/>
      <c r="BU11" s="592"/>
      <c r="BV11" s="592"/>
      <c r="BW11" s="592"/>
      <c r="BX11" s="592"/>
      <c r="BY11" s="592"/>
      <c r="BZ11" s="592"/>
      <c r="CA11" s="592"/>
      <c r="CB11" s="592"/>
      <c r="CC11" s="592"/>
      <c r="CD11" s="592"/>
      <c r="CE11" s="592"/>
      <c r="CF11" s="592"/>
      <c r="CG11" s="592"/>
      <c r="CH11" s="592"/>
      <c r="CI11" s="592"/>
      <c r="CJ11" s="592"/>
      <c r="CK11" s="592"/>
      <c r="CL11" s="592"/>
      <c r="CM11" s="592"/>
      <c r="CN11" s="592"/>
      <c r="CO11" s="592"/>
      <c r="CP11" s="592"/>
      <c r="CQ11" s="592"/>
      <c r="CR11" s="592"/>
      <c r="CS11" s="592"/>
      <c r="CT11" s="592"/>
      <c r="CU11" s="592"/>
      <c r="CV11" s="592"/>
      <c r="CW11" s="592"/>
      <c r="CX11" s="592"/>
      <c r="CY11" s="592"/>
      <c r="CZ11" s="592"/>
      <c r="DA11" s="592"/>
      <c r="DB11" s="592"/>
      <c r="DC11" s="592"/>
      <c r="DD11" s="592"/>
      <c r="DE11" s="592"/>
      <c r="DF11" s="592"/>
      <c r="DG11" s="592"/>
      <c r="DH11" s="592"/>
      <c r="DI11" s="592"/>
      <c r="DJ11" s="592"/>
      <c r="DK11" s="592"/>
      <c r="DL11" s="592"/>
      <c r="DM11" s="592"/>
      <c r="DN11" s="592"/>
      <c r="DO11" s="592"/>
      <c r="DP11" s="592"/>
      <c r="DQ11" s="592"/>
      <c r="DR11" s="592"/>
      <c r="DS11" s="592"/>
      <c r="DT11" s="592"/>
      <c r="DU11" s="592"/>
      <c r="DV11" s="592"/>
      <c r="DW11" s="592"/>
      <c r="DX11" s="592"/>
      <c r="DY11" s="592"/>
      <c r="DZ11" s="592"/>
      <c r="EA11" s="592"/>
      <c r="EB11" s="592"/>
      <c r="EC11" s="592"/>
      <c r="ED11" s="592"/>
      <c r="EE11" s="592"/>
      <c r="EF11" s="592"/>
      <c r="EG11" s="592"/>
    </row>
    <row r="12" spans="1:137" s="466" customFormat="1" ht="21.6" customHeight="1" x14ac:dyDescent="0.15">
      <c r="A12" s="516"/>
      <c r="B12" s="418" t="s">
        <v>385</v>
      </c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20"/>
      <c r="Y12" s="421">
        <v>0</v>
      </c>
      <c r="Z12" s="422">
        <v>1</v>
      </c>
      <c r="AA12" s="123">
        <f>SUM(AB12:AK12)</f>
        <v>65</v>
      </c>
      <c r="AB12" s="322">
        <v>0</v>
      </c>
      <c r="AC12" s="322">
        <v>0</v>
      </c>
      <c r="AD12" s="322">
        <v>0</v>
      </c>
      <c r="AE12" s="322">
        <v>0</v>
      </c>
      <c r="AF12" s="594">
        <v>0</v>
      </c>
      <c r="AG12" s="322">
        <v>0</v>
      </c>
      <c r="AH12" s="594">
        <v>0</v>
      </c>
      <c r="AI12" s="322">
        <v>65</v>
      </c>
      <c r="AJ12" s="322">
        <v>0</v>
      </c>
      <c r="AK12" s="83">
        <v>0</v>
      </c>
      <c r="AL12" s="459"/>
      <c r="AM12" s="459"/>
      <c r="AN12" s="550"/>
      <c r="AO12" s="459"/>
      <c r="AP12" s="459"/>
      <c r="AQ12" s="459"/>
      <c r="AR12" s="459"/>
      <c r="AS12" s="459"/>
      <c r="AT12" s="459"/>
      <c r="AU12" s="459"/>
      <c r="AV12" s="459"/>
      <c r="AW12" s="459"/>
      <c r="AX12" s="459"/>
      <c r="AY12" s="459"/>
      <c r="AZ12" s="459"/>
      <c r="BA12" s="459"/>
      <c r="BB12" s="459"/>
      <c r="BC12" s="459"/>
      <c r="BD12" s="459"/>
      <c r="BE12" s="459"/>
      <c r="BF12" s="459"/>
      <c r="BG12" s="459"/>
      <c r="BH12" s="459"/>
      <c r="BI12" s="459"/>
      <c r="BJ12" s="459"/>
      <c r="BK12" s="459"/>
      <c r="BL12" s="459"/>
      <c r="BM12" s="459"/>
      <c r="BN12" s="459"/>
      <c r="BO12" s="459"/>
      <c r="BP12" s="459"/>
      <c r="BQ12" s="459"/>
      <c r="BR12" s="459"/>
      <c r="BS12" s="459"/>
      <c r="BT12" s="459"/>
      <c r="BU12" s="459"/>
      <c r="BV12" s="459"/>
      <c r="BW12" s="459"/>
      <c r="BX12" s="459"/>
      <c r="BY12" s="459"/>
      <c r="BZ12" s="459"/>
      <c r="CA12" s="459"/>
      <c r="CB12" s="459"/>
      <c r="CC12" s="459"/>
      <c r="CD12" s="459"/>
      <c r="CE12" s="459"/>
      <c r="CF12" s="459"/>
      <c r="CG12" s="459"/>
      <c r="CH12" s="459"/>
      <c r="CI12" s="459"/>
      <c r="CJ12" s="459"/>
      <c r="CK12" s="459"/>
      <c r="CL12" s="459"/>
      <c r="CM12" s="459"/>
      <c r="CN12" s="459"/>
      <c r="CO12" s="459"/>
      <c r="CP12" s="459"/>
      <c r="CQ12" s="459"/>
      <c r="CR12" s="459"/>
      <c r="CS12" s="459"/>
      <c r="CT12" s="459"/>
      <c r="CU12" s="459"/>
      <c r="CV12" s="459"/>
      <c r="CW12" s="459"/>
      <c r="CX12" s="459"/>
      <c r="CY12" s="459"/>
      <c r="CZ12" s="459"/>
      <c r="DA12" s="459"/>
      <c r="DB12" s="459"/>
      <c r="DC12" s="459"/>
      <c r="DD12" s="459"/>
      <c r="DE12" s="459"/>
      <c r="DF12" s="459"/>
      <c r="DG12" s="459"/>
      <c r="DH12" s="459"/>
      <c r="DI12" s="459"/>
      <c r="DJ12" s="459"/>
      <c r="DK12" s="459"/>
      <c r="DL12" s="459"/>
      <c r="DM12" s="459"/>
      <c r="DN12" s="459"/>
      <c r="DO12" s="459"/>
      <c r="DP12" s="459"/>
      <c r="DQ12" s="459"/>
      <c r="DR12" s="459"/>
      <c r="DS12" s="459"/>
      <c r="DT12" s="459"/>
      <c r="DU12" s="459"/>
      <c r="DV12" s="459"/>
      <c r="DW12" s="459"/>
      <c r="DX12" s="459"/>
      <c r="DY12" s="459"/>
      <c r="DZ12" s="459"/>
      <c r="EA12" s="459"/>
      <c r="EB12" s="459"/>
      <c r="EC12" s="459"/>
      <c r="ED12" s="459"/>
      <c r="EE12" s="459"/>
      <c r="EF12" s="459"/>
      <c r="EG12" s="459"/>
    </row>
    <row r="13" spans="1:137" s="466" customFormat="1" ht="21.6" customHeight="1" x14ac:dyDescent="0.15">
      <c r="A13" s="516"/>
      <c r="B13" s="418" t="s">
        <v>328</v>
      </c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20"/>
      <c r="Y13" s="423">
        <v>0</v>
      </c>
      <c r="Z13" s="424">
        <v>2</v>
      </c>
      <c r="AA13" s="124">
        <f t="shared" ref="AA13:AA31" si="0">SUM(AB13:AK13)</f>
        <v>0</v>
      </c>
      <c r="AB13" s="236">
        <v>0</v>
      </c>
      <c r="AC13" s="236">
        <v>0</v>
      </c>
      <c r="AD13" s="236">
        <v>0</v>
      </c>
      <c r="AE13" s="236">
        <v>0</v>
      </c>
      <c r="AF13" s="239">
        <v>0</v>
      </c>
      <c r="AG13" s="236">
        <v>0</v>
      </c>
      <c r="AH13" s="239">
        <v>0</v>
      </c>
      <c r="AI13" s="236">
        <v>0</v>
      </c>
      <c r="AJ13" s="236">
        <v>0</v>
      </c>
      <c r="AK13" s="326">
        <v>0</v>
      </c>
      <c r="AL13" s="459"/>
      <c r="AM13" s="459"/>
      <c r="AN13" s="550"/>
      <c r="AO13" s="459"/>
      <c r="AP13" s="459"/>
      <c r="AQ13" s="459"/>
      <c r="AR13" s="459"/>
      <c r="AS13" s="459"/>
      <c r="AT13" s="459"/>
      <c r="AU13" s="459"/>
      <c r="AV13" s="459"/>
      <c r="AW13" s="459"/>
      <c r="AX13" s="459"/>
      <c r="AY13" s="459"/>
      <c r="AZ13" s="459"/>
      <c r="BA13" s="459"/>
      <c r="BB13" s="459"/>
      <c r="BC13" s="459"/>
      <c r="BD13" s="459"/>
      <c r="BE13" s="459"/>
      <c r="BF13" s="459"/>
      <c r="BG13" s="459"/>
      <c r="BH13" s="459"/>
      <c r="BI13" s="459"/>
      <c r="BJ13" s="459"/>
      <c r="BK13" s="459"/>
      <c r="BL13" s="459"/>
      <c r="BM13" s="459"/>
      <c r="BN13" s="459"/>
      <c r="BO13" s="459"/>
      <c r="BP13" s="459"/>
      <c r="BQ13" s="459"/>
      <c r="BR13" s="459"/>
      <c r="BS13" s="459"/>
      <c r="BT13" s="459"/>
      <c r="BU13" s="459"/>
      <c r="BV13" s="459"/>
      <c r="BW13" s="459"/>
      <c r="BX13" s="459"/>
      <c r="BY13" s="459"/>
      <c r="BZ13" s="459"/>
      <c r="CA13" s="459"/>
      <c r="CB13" s="459"/>
      <c r="CC13" s="459"/>
      <c r="CD13" s="459"/>
      <c r="CE13" s="459"/>
      <c r="CF13" s="459"/>
      <c r="CG13" s="459"/>
      <c r="CH13" s="459"/>
      <c r="CI13" s="459"/>
      <c r="CJ13" s="459"/>
      <c r="CK13" s="459"/>
      <c r="CL13" s="459"/>
      <c r="CM13" s="459"/>
      <c r="CN13" s="459"/>
      <c r="CO13" s="459"/>
      <c r="CP13" s="459"/>
      <c r="CQ13" s="459"/>
      <c r="CR13" s="459"/>
      <c r="CS13" s="459"/>
      <c r="CT13" s="459"/>
      <c r="CU13" s="459"/>
      <c r="CV13" s="459"/>
      <c r="CW13" s="459"/>
      <c r="CX13" s="459"/>
      <c r="CY13" s="459"/>
      <c r="CZ13" s="459"/>
      <c r="DA13" s="459"/>
      <c r="DB13" s="459"/>
      <c r="DC13" s="459"/>
      <c r="DD13" s="459"/>
      <c r="DE13" s="459"/>
      <c r="DF13" s="459"/>
      <c r="DG13" s="459"/>
      <c r="DH13" s="459"/>
      <c r="DI13" s="459"/>
      <c r="DJ13" s="459"/>
      <c r="DK13" s="459"/>
      <c r="DL13" s="459"/>
      <c r="DM13" s="459"/>
      <c r="DN13" s="459"/>
      <c r="DO13" s="459"/>
      <c r="DP13" s="459"/>
      <c r="DQ13" s="459"/>
      <c r="DR13" s="459"/>
      <c r="DS13" s="459"/>
      <c r="DT13" s="459"/>
      <c r="DU13" s="459"/>
      <c r="DV13" s="459"/>
      <c r="DW13" s="459"/>
      <c r="DX13" s="459"/>
      <c r="DY13" s="459"/>
      <c r="DZ13" s="459"/>
      <c r="EA13" s="459"/>
      <c r="EB13" s="459"/>
      <c r="EC13" s="459"/>
      <c r="ED13" s="459"/>
      <c r="EE13" s="459"/>
      <c r="EF13" s="459"/>
      <c r="EG13" s="459"/>
    </row>
    <row r="14" spans="1:137" s="466" customFormat="1" ht="21.6" customHeight="1" x14ac:dyDescent="0.15">
      <c r="A14" s="516"/>
      <c r="B14" s="418" t="s">
        <v>386</v>
      </c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20"/>
      <c r="Y14" s="423">
        <v>0</v>
      </c>
      <c r="Z14" s="424">
        <v>3</v>
      </c>
      <c r="AA14" s="124">
        <f t="shared" si="0"/>
        <v>296</v>
      </c>
      <c r="AB14" s="236">
        <v>0</v>
      </c>
      <c r="AC14" s="236">
        <v>0</v>
      </c>
      <c r="AD14" s="236">
        <v>0</v>
      </c>
      <c r="AE14" s="236">
        <v>0</v>
      </c>
      <c r="AF14" s="236">
        <v>0</v>
      </c>
      <c r="AG14" s="236">
        <v>0</v>
      </c>
      <c r="AH14" s="236">
        <v>0</v>
      </c>
      <c r="AI14" s="236">
        <v>296</v>
      </c>
      <c r="AJ14" s="236">
        <v>0</v>
      </c>
      <c r="AK14" s="326">
        <v>0</v>
      </c>
      <c r="AL14" s="459"/>
      <c r="AM14" s="459"/>
      <c r="AN14" s="550"/>
      <c r="AO14" s="459"/>
      <c r="AP14" s="459"/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  <c r="BD14" s="459"/>
      <c r="BE14" s="459"/>
      <c r="BF14" s="459"/>
      <c r="BG14" s="459"/>
      <c r="BH14" s="459"/>
      <c r="BI14" s="459"/>
      <c r="BJ14" s="459"/>
      <c r="BK14" s="459"/>
      <c r="BL14" s="459"/>
      <c r="BM14" s="459"/>
      <c r="BN14" s="459"/>
      <c r="BO14" s="459"/>
      <c r="BP14" s="459"/>
      <c r="BQ14" s="459"/>
      <c r="BR14" s="459"/>
      <c r="BS14" s="459"/>
      <c r="BT14" s="459"/>
      <c r="BU14" s="459"/>
      <c r="BV14" s="459"/>
      <c r="BW14" s="459"/>
      <c r="BX14" s="459"/>
      <c r="BY14" s="459"/>
      <c r="BZ14" s="459"/>
      <c r="CA14" s="459"/>
      <c r="CB14" s="459"/>
      <c r="CC14" s="459"/>
      <c r="CD14" s="459"/>
      <c r="CE14" s="459"/>
      <c r="CF14" s="459"/>
      <c r="CG14" s="459"/>
      <c r="CH14" s="459"/>
      <c r="CI14" s="459"/>
      <c r="CJ14" s="459"/>
      <c r="CK14" s="459"/>
      <c r="CL14" s="459"/>
      <c r="CM14" s="459"/>
      <c r="CN14" s="459"/>
      <c r="CO14" s="459"/>
      <c r="CP14" s="459"/>
      <c r="CQ14" s="459"/>
      <c r="CR14" s="459"/>
      <c r="CS14" s="459"/>
      <c r="CT14" s="459"/>
      <c r="CU14" s="459"/>
      <c r="CV14" s="459"/>
      <c r="CW14" s="459"/>
      <c r="CX14" s="459"/>
      <c r="CY14" s="459"/>
      <c r="CZ14" s="459"/>
      <c r="DA14" s="459"/>
      <c r="DB14" s="459"/>
      <c r="DC14" s="459"/>
      <c r="DD14" s="459"/>
      <c r="DE14" s="459"/>
      <c r="DF14" s="459"/>
      <c r="DG14" s="459"/>
      <c r="DH14" s="459"/>
      <c r="DI14" s="459"/>
      <c r="DJ14" s="459"/>
      <c r="DK14" s="459"/>
      <c r="DL14" s="459"/>
      <c r="DM14" s="459"/>
      <c r="DN14" s="459"/>
      <c r="DO14" s="459"/>
      <c r="DP14" s="459"/>
      <c r="DQ14" s="459"/>
      <c r="DR14" s="459"/>
      <c r="DS14" s="459"/>
      <c r="DT14" s="459"/>
      <c r="DU14" s="459"/>
      <c r="DV14" s="459"/>
      <c r="DW14" s="459"/>
      <c r="DX14" s="459"/>
      <c r="DY14" s="459"/>
      <c r="DZ14" s="459"/>
      <c r="EA14" s="459"/>
      <c r="EB14" s="459"/>
      <c r="EC14" s="459"/>
      <c r="ED14" s="459"/>
      <c r="EE14" s="459"/>
      <c r="EF14" s="459"/>
      <c r="EG14" s="459"/>
    </row>
    <row r="15" spans="1:137" s="466" customFormat="1" ht="21.6" customHeight="1" x14ac:dyDescent="0.15">
      <c r="A15" s="516"/>
      <c r="B15" s="418" t="s">
        <v>387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20"/>
      <c r="Y15" s="423">
        <v>0</v>
      </c>
      <c r="Z15" s="424">
        <v>4</v>
      </c>
      <c r="AA15" s="124">
        <f t="shared" si="0"/>
        <v>90072</v>
      </c>
      <c r="AB15" s="236">
        <v>0</v>
      </c>
      <c r="AC15" s="236">
        <v>0</v>
      </c>
      <c r="AD15" s="236">
        <v>0</v>
      </c>
      <c r="AE15" s="236">
        <v>0</v>
      </c>
      <c r="AF15" s="236">
        <v>0</v>
      </c>
      <c r="AG15" s="236">
        <v>90072</v>
      </c>
      <c r="AH15" s="236">
        <v>0</v>
      </c>
      <c r="AI15" s="236">
        <v>0</v>
      </c>
      <c r="AJ15" s="236">
        <v>0</v>
      </c>
      <c r="AK15" s="326">
        <v>0</v>
      </c>
      <c r="AL15" s="459"/>
      <c r="AM15" s="459"/>
      <c r="AN15" s="550"/>
      <c r="AO15" s="459"/>
      <c r="AP15" s="459"/>
      <c r="AQ15" s="459"/>
      <c r="AR15" s="459"/>
      <c r="AS15" s="459"/>
      <c r="AT15" s="459"/>
      <c r="AU15" s="459"/>
      <c r="AV15" s="459"/>
      <c r="AW15" s="459"/>
      <c r="AX15" s="459"/>
      <c r="AY15" s="459"/>
      <c r="AZ15" s="459"/>
      <c r="BA15" s="459"/>
      <c r="BB15" s="459"/>
      <c r="BC15" s="459"/>
      <c r="BD15" s="459"/>
      <c r="BE15" s="459"/>
      <c r="BF15" s="459"/>
      <c r="BG15" s="459"/>
      <c r="BH15" s="459"/>
      <c r="BI15" s="459"/>
      <c r="BJ15" s="459"/>
      <c r="BK15" s="459"/>
      <c r="BL15" s="459"/>
      <c r="BM15" s="459"/>
      <c r="BN15" s="459"/>
      <c r="BO15" s="459"/>
      <c r="BP15" s="459"/>
      <c r="BQ15" s="459"/>
      <c r="BR15" s="459"/>
      <c r="BS15" s="459"/>
      <c r="BT15" s="459"/>
      <c r="BU15" s="459"/>
      <c r="BV15" s="459"/>
      <c r="BW15" s="459"/>
      <c r="BX15" s="459"/>
      <c r="BY15" s="459"/>
      <c r="BZ15" s="459"/>
      <c r="CA15" s="459"/>
      <c r="CB15" s="459"/>
      <c r="CC15" s="459"/>
      <c r="CD15" s="459"/>
      <c r="CE15" s="459"/>
      <c r="CF15" s="459"/>
      <c r="CG15" s="459"/>
      <c r="CH15" s="459"/>
      <c r="CI15" s="459"/>
      <c r="CJ15" s="459"/>
      <c r="CK15" s="459"/>
      <c r="CL15" s="459"/>
      <c r="CM15" s="459"/>
      <c r="CN15" s="459"/>
      <c r="CO15" s="459"/>
      <c r="CP15" s="459"/>
      <c r="CQ15" s="459"/>
      <c r="CR15" s="459"/>
      <c r="CS15" s="459"/>
      <c r="CT15" s="459"/>
      <c r="CU15" s="459"/>
      <c r="CV15" s="459"/>
      <c r="CW15" s="459"/>
      <c r="CX15" s="459"/>
      <c r="CY15" s="459"/>
      <c r="CZ15" s="459"/>
      <c r="DA15" s="459"/>
      <c r="DB15" s="459"/>
      <c r="DC15" s="459"/>
      <c r="DD15" s="459"/>
      <c r="DE15" s="459"/>
      <c r="DF15" s="459"/>
      <c r="DG15" s="459"/>
      <c r="DH15" s="459"/>
      <c r="DI15" s="459"/>
      <c r="DJ15" s="459"/>
      <c r="DK15" s="459"/>
      <c r="DL15" s="459"/>
      <c r="DM15" s="459"/>
      <c r="DN15" s="459"/>
      <c r="DO15" s="459"/>
      <c r="DP15" s="459"/>
      <c r="DQ15" s="459"/>
      <c r="DR15" s="459"/>
      <c r="DS15" s="459"/>
      <c r="DT15" s="459"/>
      <c r="DU15" s="459"/>
      <c r="DV15" s="459"/>
      <c r="DW15" s="459"/>
      <c r="DX15" s="459"/>
      <c r="DY15" s="459"/>
      <c r="DZ15" s="459"/>
      <c r="EA15" s="459"/>
      <c r="EB15" s="459"/>
      <c r="EC15" s="459"/>
      <c r="ED15" s="459"/>
      <c r="EE15" s="459"/>
      <c r="EF15" s="459"/>
      <c r="EG15" s="459"/>
    </row>
    <row r="16" spans="1:137" s="466" customFormat="1" ht="21.6" customHeight="1" thickBot="1" x14ac:dyDescent="0.2">
      <c r="A16" s="516"/>
      <c r="B16" s="418" t="s">
        <v>388</v>
      </c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20"/>
      <c r="Y16" s="425">
        <v>0</v>
      </c>
      <c r="Z16" s="426">
        <v>5</v>
      </c>
      <c r="AA16" s="260">
        <f t="shared" si="0"/>
        <v>0</v>
      </c>
      <c r="AB16" s="595">
        <v>0</v>
      </c>
      <c r="AC16" s="595">
        <v>0</v>
      </c>
      <c r="AD16" s="595">
        <v>0</v>
      </c>
      <c r="AE16" s="595">
        <v>0</v>
      </c>
      <c r="AF16" s="595">
        <v>0</v>
      </c>
      <c r="AG16" s="595">
        <v>0</v>
      </c>
      <c r="AH16" s="595">
        <v>0</v>
      </c>
      <c r="AI16" s="595">
        <v>0</v>
      </c>
      <c r="AJ16" s="595">
        <v>0</v>
      </c>
      <c r="AK16" s="596">
        <v>0</v>
      </c>
      <c r="AL16" s="459"/>
      <c r="AM16" s="459"/>
      <c r="AN16" s="550"/>
      <c r="AO16" s="459"/>
      <c r="AP16" s="459"/>
      <c r="AQ16" s="459"/>
      <c r="AR16" s="459"/>
      <c r="AS16" s="459"/>
      <c r="AT16" s="459"/>
      <c r="AU16" s="459"/>
      <c r="AV16" s="459"/>
      <c r="AW16" s="459"/>
      <c r="AX16" s="459"/>
      <c r="AY16" s="459"/>
      <c r="AZ16" s="459"/>
      <c r="BA16" s="459"/>
      <c r="BB16" s="459"/>
      <c r="BC16" s="459"/>
      <c r="BD16" s="459"/>
      <c r="BE16" s="459"/>
      <c r="BF16" s="459"/>
      <c r="BG16" s="459"/>
      <c r="BH16" s="459"/>
      <c r="BI16" s="459"/>
      <c r="BJ16" s="459"/>
      <c r="BK16" s="459"/>
      <c r="BL16" s="459"/>
      <c r="BM16" s="459"/>
      <c r="BN16" s="459"/>
      <c r="BO16" s="459"/>
      <c r="BP16" s="459"/>
      <c r="BQ16" s="459"/>
      <c r="BR16" s="459"/>
      <c r="BS16" s="459"/>
      <c r="BT16" s="459"/>
      <c r="BU16" s="459"/>
      <c r="BV16" s="459"/>
      <c r="BW16" s="459"/>
      <c r="BX16" s="459"/>
      <c r="BY16" s="459"/>
      <c r="BZ16" s="459"/>
      <c r="CA16" s="459"/>
      <c r="CB16" s="459"/>
      <c r="CC16" s="459"/>
      <c r="CD16" s="459"/>
      <c r="CE16" s="459"/>
      <c r="CF16" s="459"/>
      <c r="CG16" s="459"/>
      <c r="CH16" s="459"/>
      <c r="CI16" s="459"/>
      <c r="CJ16" s="459"/>
      <c r="CK16" s="459"/>
      <c r="CL16" s="459"/>
      <c r="CM16" s="459"/>
      <c r="CN16" s="459"/>
      <c r="CO16" s="459"/>
      <c r="CP16" s="459"/>
      <c r="CQ16" s="459"/>
      <c r="CR16" s="459"/>
      <c r="CS16" s="459"/>
      <c r="CT16" s="459"/>
      <c r="CU16" s="459"/>
      <c r="CV16" s="459"/>
      <c r="CW16" s="459"/>
      <c r="CX16" s="459"/>
      <c r="CY16" s="459"/>
      <c r="CZ16" s="459"/>
      <c r="DA16" s="459"/>
      <c r="DB16" s="459"/>
      <c r="DC16" s="459"/>
      <c r="DD16" s="459"/>
      <c r="DE16" s="459"/>
      <c r="DF16" s="459"/>
      <c r="DG16" s="459"/>
      <c r="DH16" s="459"/>
      <c r="DI16" s="459"/>
      <c r="DJ16" s="459"/>
      <c r="DK16" s="459"/>
      <c r="DL16" s="459"/>
      <c r="DM16" s="459"/>
      <c r="DN16" s="459"/>
      <c r="DO16" s="459"/>
      <c r="DP16" s="459"/>
      <c r="DQ16" s="459"/>
      <c r="DR16" s="459"/>
      <c r="DS16" s="459"/>
      <c r="DT16" s="459"/>
      <c r="DU16" s="459"/>
      <c r="DV16" s="459"/>
      <c r="DW16" s="459"/>
      <c r="DX16" s="459"/>
      <c r="DY16" s="459"/>
      <c r="DZ16" s="459"/>
      <c r="EA16" s="459"/>
      <c r="EB16" s="459"/>
      <c r="EC16" s="459"/>
      <c r="ED16" s="459"/>
      <c r="EE16" s="459"/>
      <c r="EF16" s="459"/>
      <c r="EG16" s="459"/>
    </row>
    <row r="17" spans="1:137" s="466" customFormat="1" ht="21.6" customHeight="1" x14ac:dyDescent="0.15">
      <c r="A17" s="516"/>
      <c r="B17" s="418" t="s">
        <v>389</v>
      </c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20"/>
      <c r="Y17" s="421">
        <v>0</v>
      </c>
      <c r="Z17" s="422">
        <v>6</v>
      </c>
      <c r="AA17" s="123">
        <f t="shared" si="0"/>
        <v>332</v>
      </c>
      <c r="AB17" s="123">
        <f>SUM(AB18:AB22)</f>
        <v>0</v>
      </c>
      <c r="AC17" s="123">
        <f t="shared" ref="AC17:AK17" si="1">SUM(AC18:AC22)</f>
        <v>0</v>
      </c>
      <c r="AD17" s="123">
        <f t="shared" si="1"/>
        <v>0</v>
      </c>
      <c r="AE17" s="123">
        <f t="shared" si="1"/>
        <v>0</v>
      </c>
      <c r="AF17" s="123">
        <f t="shared" si="1"/>
        <v>0</v>
      </c>
      <c r="AG17" s="123">
        <f t="shared" si="1"/>
        <v>0</v>
      </c>
      <c r="AH17" s="123">
        <f t="shared" si="1"/>
        <v>0</v>
      </c>
      <c r="AI17" s="123">
        <f t="shared" si="1"/>
        <v>0</v>
      </c>
      <c r="AJ17" s="123">
        <f t="shared" si="1"/>
        <v>332</v>
      </c>
      <c r="AK17" s="89">
        <f t="shared" si="1"/>
        <v>0</v>
      </c>
      <c r="AL17" s="459"/>
      <c r="AM17" s="459"/>
      <c r="AN17" s="550"/>
      <c r="AO17" s="459"/>
      <c r="AP17" s="459"/>
      <c r="AQ17" s="459"/>
      <c r="AR17" s="459"/>
      <c r="AS17" s="459"/>
      <c r="AT17" s="459"/>
      <c r="AU17" s="459"/>
      <c r="AV17" s="459"/>
      <c r="AW17" s="459"/>
      <c r="AX17" s="459"/>
      <c r="AY17" s="459"/>
      <c r="AZ17" s="459"/>
      <c r="BA17" s="459"/>
      <c r="BB17" s="459"/>
      <c r="BC17" s="459"/>
      <c r="BD17" s="459"/>
      <c r="BE17" s="459"/>
      <c r="BF17" s="459"/>
      <c r="BG17" s="459"/>
      <c r="BH17" s="459"/>
      <c r="BI17" s="459"/>
      <c r="BJ17" s="459"/>
      <c r="BK17" s="459"/>
      <c r="BL17" s="459"/>
      <c r="BM17" s="459"/>
      <c r="BN17" s="459"/>
      <c r="BO17" s="459"/>
      <c r="BP17" s="459"/>
      <c r="BQ17" s="459"/>
      <c r="BR17" s="459"/>
      <c r="BS17" s="459"/>
      <c r="BT17" s="459"/>
      <c r="BU17" s="459"/>
      <c r="BV17" s="459"/>
      <c r="BW17" s="459"/>
      <c r="BX17" s="459"/>
      <c r="BY17" s="459"/>
      <c r="BZ17" s="459"/>
      <c r="CA17" s="459"/>
      <c r="CB17" s="459"/>
      <c r="CC17" s="459"/>
      <c r="CD17" s="459"/>
      <c r="CE17" s="459"/>
      <c r="CF17" s="459"/>
      <c r="CG17" s="459"/>
      <c r="CH17" s="459"/>
      <c r="CI17" s="459"/>
      <c r="CJ17" s="459"/>
      <c r="CK17" s="459"/>
      <c r="CL17" s="459"/>
      <c r="CM17" s="459"/>
      <c r="CN17" s="459"/>
      <c r="CO17" s="459"/>
      <c r="CP17" s="459"/>
      <c r="CQ17" s="459"/>
      <c r="CR17" s="459"/>
      <c r="CS17" s="459"/>
      <c r="CT17" s="459"/>
      <c r="CU17" s="459"/>
      <c r="CV17" s="459"/>
      <c r="CW17" s="459"/>
      <c r="CX17" s="459"/>
      <c r="CY17" s="459"/>
      <c r="CZ17" s="459"/>
      <c r="DA17" s="459"/>
      <c r="DB17" s="459"/>
      <c r="DC17" s="459"/>
      <c r="DD17" s="459"/>
      <c r="DE17" s="459"/>
      <c r="DF17" s="459"/>
      <c r="DG17" s="459"/>
      <c r="DH17" s="459"/>
      <c r="DI17" s="459"/>
      <c r="DJ17" s="459"/>
      <c r="DK17" s="459"/>
      <c r="DL17" s="459"/>
      <c r="DM17" s="459"/>
      <c r="DN17" s="459"/>
      <c r="DO17" s="459"/>
      <c r="DP17" s="459"/>
      <c r="DQ17" s="459"/>
      <c r="DR17" s="459"/>
      <c r="DS17" s="459"/>
      <c r="DT17" s="459"/>
      <c r="DU17" s="459"/>
      <c r="DV17" s="459"/>
      <c r="DW17" s="459"/>
      <c r="DX17" s="459"/>
      <c r="DY17" s="459"/>
      <c r="DZ17" s="459"/>
      <c r="EA17" s="459"/>
      <c r="EB17" s="459"/>
      <c r="EC17" s="459"/>
      <c r="ED17" s="459"/>
      <c r="EE17" s="459"/>
      <c r="EF17" s="459"/>
      <c r="EG17" s="459"/>
    </row>
    <row r="18" spans="1:137" s="466" customFormat="1" ht="21.6" customHeight="1" x14ac:dyDescent="0.15">
      <c r="A18" s="516"/>
      <c r="B18" s="418" t="s">
        <v>333</v>
      </c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20"/>
      <c r="Y18" s="423">
        <v>0</v>
      </c>
      <c r="Z18" s="424">
        <v>7</v>
      </c>
      <c r="AA18" s="124">
        <f t="shared" si="0"/>
        <v>0</v>
      </c>
      <c r="AB18" s="236">
        <v>0</v>
      </c>
      <c r="AC18" s="236">
        <v>0</v>
      </c>
      <c r="AD18" s="236">
        <v>0</v>
      </c>
      <c r="AE18" s="236">
        <v>0</v>
      </c>
      <c r="AF18" s="236">
        <v>0</v>
      </c>
      <c r="AG18" s="236">
        <v>0</v>
      </c>
      <c r="AH18" s="236">
        <v>0</v>
      </c>
      <c r="AI18" s="236">
        <v>0</v>
      </c>
      <c r="AJ18" s="236">
        <v>0</v>
      </c>
      <c r="AK18" s="326">
        <v>0</v>
      </c>
      <c r="AL18" s="459"/>
      <c r="AM18" s="459"/>
      <c r="AN18" s="550"/>
      <c r="AO18" s="459"/>
      <c r="AP18" s="459"/>
      <c r="AQ18" s="459"/>
      <c r="AR18" s="459"/>
      <c r="AS18" s="459"/>
      <c r="AT18" s="459"/>
      <c r="AU18" s="459"/>
      <c r="AV18" s="459"/>
      <c r="AW18" s="459"/>
      <c r="AX18" s="459"/>
      <c r="AY18" s="459"/>
      <c r="AZ18" s="459"/>
      <c r="BA18" s="459"/>
      <c r="BB18" s="459"/>
      <c r="BC18" s="459"/>
      <c r="BD18" s="459"/>
      <c r="BE18" s="459"/>
      <c r="BF18" s="459"/>
      <c r="BG18" s="459"/>
      <c r="BH18" s="459"/>
      <c r="BI18" s="459"/>
      <c r="BJ18" s="459"/>
      <c r="BK18" s="459"/>
      <c r="BL18" s="459"/>
      <c r="BM18" s="459"/>
      <c r="BN18" s="459"/>
      <c r="BO18" s="459"/>
      <c r="BP18" s="459"/>
      <c r="BQ18" s="459"/>
      <c r="BR18" s="459"/>
      <c r="BS18" s="459"/>
      <c r="BT18" s="459"/>
      <c r="BU18" s="459"/>
      <c r="BV18" s="459"/>
      <c r="BW18" s="459"/>
      <c r="BX18" s="459"/>
      <c r="BY18" s="459"/>
      <c r="BZ18" s="459"/>
      <c r="CA18" s="459"/>
      <c r="CB18" s="459"/>
      <c r="CC18" s="459"/>
      <c r="CD18" s="459"/>
      <c r="CE18" s="459"/>
      <c r="CF18" s="459"/>
      <c r="CG18" s="459"/>
      <c r="CH18" s="459"/>
      <c r="CI18" s="459"/>
      <c r="CJ18" s="459"/>
      <c r="CK18" s="459"/>
      <c r="CL18" s="459"/>
      <c r="CM18" s="459"/>
      <c r="CN18" s="459"/>
      <c r="CO18" s="459"/>
      <c r="CP18" s="459"/>
      <c r="CQ18" s="459"/>
      <c r="CR18" s="459"/>
      <c r="CS18" s="459"/>
      <c r="CT18" s="459"/>
      <c r="CU18" s="459"/>
      <c r="CV18" s="459"/>
      <c r="CW18" s="459"/>
      <c r="CX18" s="459"/>
      <c r="CY18" s="459"/>
      <c r="CZ18" s="459"/>
      <c r="DA18" s="459"/>
      <c r="DB18" s="459"/>
      <c r="DC18" s="459"/>
      <c r="DD18" s="459"/>
      <c r="DE18" s="459"/>
      <c r="DF18" s="459"/>
      <c r="DG18" s="459"/>
      <c r="DH18" s="459"/>
      <c r="DI18" s="459"/>
      <c r="DJ18" s="459"/>
      <c r="DK18" s="459"/>
      <c r="DL18" s="459"/>
      <c r="DM18" s="459"/>
      <c r="DN18" s="459"/>
      <c r="DO18" s="459"/>
      <c r="DP18" s="459"/>
      <c r="DQ18" s="459"/>
      <c r="DR18" s="459"/>
      <c r="DS18" s="459"/>
      <c r="DT18" s="459"/>
      <c r="DU18" s="459"/>
      <c r="DV18" s="459"/>
      <c r="DW18" s="459"/>
      <c r="DX18" s="459"/>
      <c r="DY18" s="459"/>
      <c r="DZ18" s="459"/>
      <c r="EA18" s="459"/>
      <c r="EB18" s="459"/>
      <c r="EC18" s="459"/>
      <c r="ED18" s="459"/>
      <c r="EE18" s="459"/>
      <c r="EF18" s="459"/>
      <c r="EG18" s="459"/>
    </row>
    <row r="19" spans="1:137" s="466" customFormat="1" ht="21.6" customHeight="1" x14ac:dyDescent="0.15">
      <c r="A19" s="516"/>
      <c r="B19" s="418" t="s">
        <v>334</v>
      </c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20"/>
      <c r="Y19" s="423">
        <v>0</v>
      </c>
      <c r="Z19" s="424">
        <v>8</v>
      </c>
      <c r="AA19" s="124">
        <f t="shared" si="0"/>
        <v>0</v>
      </c>
      <c r="AB19" s="236">
        <v>0</v>
      </c>
      <c r="AC19" s="236">
        <v>0</v>
      </c>
      <c r="AD19" s="236">
        <v>0</v>
      </c>
      <c r="AE19" s="236">
        <v>0</v>
      </c>
      <c r="AF19" s="236">
        <v>0</v>
      </c>
      <c r="AG19" s="236">
        <v>0</v>
      </c>
      <c r="AH19" s="236">
        <v>0</v>
      </c>
      <c r="AI19" s="236">
        <v>0</v>
      </c>
      <c r="AJ19" s="236">
        <v>0</v>
      </c>
      <c r="AK19" s="326">
        <v>0</v>
      </c>
      <c r="AL19" s="459"/>
      <c r="AM19" s="459"/>
      <c r="AN19" s="550"/>
      <c r="AO19" s="459"/>
      <c r="AP19" s="459"/>
      <c r="AQ19" s="459"/>
      <c r="AR19" s="459"/>
      <c r="AS19" s="459"/>
      <c r="AT19" s="459"/>
      <c r="AU19" s="459"/>
      <c r="AV19" s="459"/>
      <c r="AW19" s="459"/>
      <c r="AX19" s="459"/>
      <c r="AY19" s="459"/>
      <c r="AZ19" s="459"/>
      <c r="BA19" s="459"/>
      <c r="BB19" s="459"/>
      <c r="BC19" s="459"/>
      <c r="BD19" s="459"/>
      <c r="BE19" s="459"/>
      <c r="BF19" s="459"/>
      <c r="BG19" s="459"/>
      <c r="BH19" s="459"/>
      <c r="BI19" s="459"/>
      <c r="BJ19" s="459"/>
      <c r="BK19" s="459"/>
      <c r="BL19" s="459"/>
      <c r="BM19" s="459"/>
      <c r="BN19" s="459"/>
      <c r="BO19" s="459"/>
      <c r="BP19" s="459"/>
      <c r="BQ19" s="459"/>
      <c r="BR19" s="459"/>
      <c r="BS19" s="459"/>
      <c r="BT19" s="459"/>
      <c r="BU19" s="459"/>
      <c r="BV19" s="459"/>
      <c r="BW19" s="459"/>
      <c r="BX19" s="459"/>
      <c r="BY19" s="459"/>
      <c r="BZ19" s="459"/>
      <c r="CA19" s="459"/>
      <c r="CB19" s="459"/>
      <c r="CC19" s="459"/>
      <c r="CD19" s="459"/>
      <c r="CE19" s="459"/>
      <c r="CF19" s="459"/>
      <c r="CG19" s="459"/>
      <c r="CH19" s="459"/>
      <c r="CI19" s="459"/>
      <c r="CJ19" s="459"/>
      <c r="CK19" s="459"/>
      <c r="CL19" s="459"/>
      <c r="CM19" s="459"/>
      <c r="CN19" s="459"/>
      <c r="CO19" s="459"/>
      <c r="CP19" s="459"/>
      <c r="CQ19" s="459"/>
      <c r="CR19" s="459"/>
      <c r="CS19" s="459"/>
      <c r="CT19" s="459"/>
      <c r="CU19" s="459"/>
      <c r="CV19" s="459"/>
      <c r="CW19" s="459"/>
      <c r="CX19" s="459"/>
      <c r="CY19" s="459"/>
      <c r="CZ19" s="459"/>
      <c r="DA19" s="459"/>
      <c r="DB19" s="459"/>
      <c r="DC19" s="459"/>
      <c r="DD19" s="459"/>
      <c r="DE19" s="459"/>
      <c r="DF19" s="459"/>
      <c r="DG19" s="459"/>
      <c r="DH19" s="459"/>
      <c r="DI19" s="459"/>
      <c r="DJ19" s="459"/>
      <c r="DK19" s="459"/>
      <c r="DL19" s="459"/>
      <c r="DM19" s="459"/>
      <c r="DN19" s="459"/>
      <c r="DO19" s="459"/>
      <c r="DP19" s="459"/>
      <c r="DQ19" s="459"/>
      <c r="DR19" s="459"/>
      <c r="DS19" s="459"/>
      <c r="DT19" s="459"/>
      <c r="DU19" s="459"/>
      <c r="DV19" s="459"/>
      <c r="DW19" s="459"/>
      <c r="DX19" s="459"/>
      <c r="DY19" s="459"/>
      <c r="DZ19" s="459"/>
      <c r="EA19" s="459"/>
      <c r="EB19" s="459"/>
      <c r="EC19" s="459"/>
      <c r="ED19" s="459"/>
      <c r="EE19" s="459"/>
      <c r="EF19" s="459"/>
      <c r="EG19" s="459"/>
    </row>
    <row r="20" spans="1:137" s="466" customFormat="1" ht="21.6" customHeight="1" x14ac:dyDescent="0.15">
      <c r="A20" s="516"/>
      <c r="B20" s="418" t="s">
        <v>335</v>
      </c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20"/>
      <c r="Y20" s="423">
        <v>0</v>
      </c>
      <c r="Z20" s="424">
        <v>9</v>
      </c>
      <c r="AA20" s="124">
        <f t="shared" si="0"/>
        <v>0</v>
      </c>
      <c r="AB20" s="236">
        <v>0</v>
      </c>
      <c r="AC20" s="236">
        <v>0</v>
      </c>
      <c r="AD20" s="236">
        <v>0</v>
      </c>
      <c r="AE20" s="236">
        <v>0</v>
      </c>
      <c r="AF20" s="236">
        <v>0</v>
      </c>
      <c r="AG20" s="236">
        <v>0</v>
      </c>
      <c r="AH20" s="236">
        <v>0</v>
      </c>
      <c r="AI20" s="236">
        <v>0</v>
      </c>
      <c r="AJ20" s="239">
        <v>0</v>
      </c>
      <c r="AK20" s="326">
        <v>0</v>
      </c>
      <c r="AL20" s="459"/>
      <c r="AM20" s="459"/>
      <c r="AN20" s="550"/>
      <c r="AO20" s="459"/>
      <c r="AP20" s="459"/>
      <c r="AQ20" s="459"/>
      <c r="AR20" s="459"/>
      <c r="AS20" s="459"/>
      <c r="AT20" s="459"/>
      <c r="AU20" s="459"/>
      <c r="AV20" s="459"/>
      <c r="AW20" s="459"/>
      <c r="AX20" s="459"/>
      <c r="AY20" s="459"/>
      <c r="AZ20" s="459"/>
      <c r="BA20" s="459"/>
      <c r="BB20" s="459"/>
      <c r="BC20" s="459"/>
      <c r="BD20" s="459"/>
      <c r="BE20" s="459"/>
      <c r="BF20" s="459"/>
      <c r="BG20" s="459"/>
      <c r="BH20" s="459"/>
      <c r="BI20" s="459"/>
      <c r="BJ20" s="459"/>
      <c r="BK20" s="459"/>
      <c r="BL20" s="459"/>
      <c r="BM20" s="459"/>
      <c r="BN20" s="459"/>
      <c r="BO20" s="459"/>
      <c r="BP20" s="459"/>
      <c r="BQ20" s="459"/>
      <c r="BR20" s="459"/>
      <c r="BS20" s="459"/>
      <c r="BT20" s="459"/>
      <c r="BU20" s="459"/>
      <c r="BV20" s="459"/>
      <c r="BW20" s="459"/>
      <c r="BX20" s="459"/>
      <c r="BY20" s="459"/>
      <c r="BZ20" s="459"/>
      <c r="CA20" s="459"/>
      <c r="CB20" s="459"/>
      <c r="CC20" s="459"/>
      <c r="CD20" s="459"/>
      <c r="CE20" s="459"/>
      <c r="CF20" s="459"/>
      <c r="CG20" s="459"/>
      <c r="CH20" s="459"/>
      <c r="CI20" s="459"/>
      <c r="CJ20" s="459"/>
      <c r="CK20" s="459"/>
      <c r="CL20" s="459"/>
      <c r="CM20" s="459"/>
      <c r="CN20" s="459"/>
      <c r="CO20" s="459"/>
      <c r="CP20" s="459"/>
      <c r="CQ20" s="459"/>
      <c r="CR20" s="459"/>
      <c r="CS20" s="459"/>
      <c r="CT20" s="459"/>
      <c r="CU20" s="459"/>
      <c r="CV20" s="459"/>
      <c r="CW20" s="459"/>
      <c r="CX20" s="459"/>
      <c r="CY20" s="459"/>
      <c r="CZ20" s="459"/>
      <c r="DA20" s="459"/>
      <c r="DB20" s="459"/>
      <c r="DC20" s="459"/>
      <c r="DD20" s="459"/>
      <c r="DE20" s="459"/>
      <c r="DF20" s="459"/>
      <c r="DG20" s="459"/>
      <c r="DH20" s="459"/>
      <c r="DI20" s="459"/>
      <c r="DJ20" s="459"/>
      <c r="DK20" s="459"/>
      <c r="DL20" s="459"/>
      <c r="DM20" s="459"/>
      <c r="DN20" s="459"/>
      <c r="DO20" s="459"/>
      <c r="DP20" s="459"/>
      <c r="DQ20" s="459"/>
      <c r="DR20" s="459"/>
      <c r="DS20" s="459"/>
      <c r="DT20" s="459"/>
      <c r="DU20" s="459"/>
      <c r="DV20" s="459"/>
      <c r="DW20" s="459"/>
      <c r="DX20" s="459"/>
      <c r="DY20" s="459"/>
      <c r="DZ20" s="459"/>
      <c r="EA20" s="459"/>
      <c r="EB20" s="459"/>
      <c r="EC20" s="459"/>
      <c r="ED20" s="459"/>
      <c r="EE20" s="459"/>
      <c r="EF20" s="459"/>
      <c r="EG20" s="459"/>
    </row>
    <row r="21" spans="1:137" s="466" customFormat="1" ht="21.6" customHeight="1" x14ac:dyDescent="0.15">
      <c r="A21" s="516"/>
      <c r="B21" s="418" t="s">
        <v>336</v>
      </c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20"/>
      <c r="Y21" s="423">
        <v>1</v>
      </c>
      <c r="Z21" s="424">
        <v>0</v>
      </c>
      <c r="AA21" s="124">
        <f t="shared" si="0"/>
        <v>0</v>
      </c>
      <c r="AB21" s="236">
        <v>0</v>
      </c>
      <c r="AC21" s="236">
        <v>0</v>
      </c>
      <c r="AD21" s="236">
        <v>0</v>
      </c>
      <c r="AE21" s="236">
        <v>0</v>
      </c>
      <c r="AF21" s="236">
        <v>0</v>
      </c>
      <c r="AG21" s="236">
        <v>0</v>
      </c>
      <c r="AH21" s="236">
        <v>0</v>
      </c>
      <c r="AI21" s="236">
        <v>0</v>
      </c>
      <c r="AJ21" s="236">
        <v>0</v>
      </c>
      <c r="AK21" s="326">
        <v>0</v>
      </c>
      <c r="AL21" s="459"/>
      <c r="AM21" s="459"/>
      <c r="AN21" s="550"/>
      <c r="AO21" s="459"/>
      <c r="AP21" s="459"/>
      <c r="AQ21" s="459"/>
      <c r="AR21" s="459"/>
      <c r="AS21" s="459"/>
      <c r="AT21" s="459"/>
      <c r="AU21" s="459"/>
      <c r="AV21" s="459"/>
      <c r="AW21" s="459"/>
      <c r="AX21" s="459"/>
      <c r="AY21" s="459"/>
      <c r="AZ21" s="459"/>
      <c r="BA21" s="459"/>
      <c r="BB21" s="459"/>
      <c r="BC21" s="459"/>
      <c r="BD21" s="459"/>
      <c r="BE21" s="459"/>
      <c r="BF21" s="459"/>
      <c r="BG21" s="459"/>
      <c r="BH21" s="459"/>
      <c r="BI21" s="459"/>
      <c r="BJ21" s="459"/>
      <c r="BK21" s="459"/>
      <c r="BL21" s="459"/>
      <c r="BM21" s="459"/>
      <c r="BN21" s="459"/>
      <c r="BO21" s="459"/>
      <c r="BP21" s="459"/>
      <c r="BQ21" s="459"/>
      <c r="BR21" s="459"/>
      <c r="BS21" s="459"/>
      <c r="BT21" s="459"/>
      <c r="BU21" s="459"/>
      <c r="BV21" s="459"/>
      <c r="BW21" s="459"/>
      <c r="BX21" s="459"/>
      <c r="BY21" s="459"/>
      <c r="BZ21" s="459"/>
      <c r="CA21" s="459"/>
      <c r="CB21" s="459"/>
      <c r="CC21" s="459"/>
      <c r="CD21" s="459"/>
      <c r="CE21" s="459"/>
      <c r="CF21" s="459"/>
      <c r="CG21" s="459"/>
      <c r="CH21" s="459"/>
      <c r="CI21" s="459"/>
      <c r="CJ21" s="459"/>
      <c r="CK21" s="459"/>
      <c r="CL21" s="459"/>
      <c r="CM21" s="459"/>
      <c r="CN21" s="459"/>
      <c r="CO21" s="459"/>
      <c r="CP21" s="459"/>
      <c r="CQ21" s="459"/>
      <c r="CR21" s="459"/>
      <c r="CS21" s="459"/>
      <c r="CT21" s="459"/>
      <c r="CU21" s="459"/>
      <c r="CV21" s="459"/>
      <c r="CW21" s="459"/>
      <c r="CX21" s="459"/>
      <c r="CY21" s="459"/>
      <c r="CZ21" s="459"/>
      <c r="DA21" s="459"/>
      <c r="DB21" s="459"/>
      <c r="DC21" s="459"/>
      <c r="DD21" s="459"/>
      <c r="DE21" s="459"/>
      <c r="DF21" s="459"/>
      <c r="DG21" s="459"/>
      <c r="DH21" s="459"/>
      <c r="DI21" s="459"/>
      <c r="DJ21" s="459"/>
      <c r="DK21" s="459"/>
      <c r="DL21" s="459"/>
      <c r="DM21" s="459"/>
      <c r="DN21" s="459"/>
      <c r="DO21" s="459"/>
      <c r="DP21" s="459"/>
      <c r="DQ21" s="459"/>
      <c r="DR21" s="459"/>
      <c r="DS21" s="459"/>
      <c r="DT21" s="459"/>
      <c r="DU21" s="459"/>
      <c r="DV21" s="459"/>
      <c r="DW21" s="459"/>
      <c r="DX21" s="459"/>
      <c r="DY21" s="459"/>
      <c r="DZ21" s="459"/>
      <c r="EA21" s="459"/>
      <c r="EB21" s="459"/>
      <c r="EC21" s="459"/>
      <c r="ED21" s="459"/>
      <c r="EE21" s="459"/>
      <c r="EF21" s="459"/>
      <c r="EG21" s="459"/>
    </row>
    <row r="22" spans="1:137" s="466" customFormat="1" ht="21.6" customHeight="1" thickBot="1" x14ac:dyDescent="0.2">
      <c r="A22" s="516"/>
      <c r="B22" s="418" t="s">
        <v>337</v>
      </c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20"/>
      <c r="Y22" s="425">
        <v>1</v>
      </c>
      <c r="Z22" s="426">
        <v>1</v>
      </c>
      <c r="AA22" s="125">
        <f t="shared" si="0"/>
        <v>332</v>
      </c>
      <c r="AB22" s="433">
        <v>0</v>
      </c>
      <c r="AC22" s="433">
        <v>0</v>
      </c>
      <c r="AD22" s="433">
        <v>0</v>
      </c>
      <c r="AE22" s="433">
        <v>0</v>
      </c>
      <c r="AF22" s="433">
        <v>0</v>
      </c>
      <c r="AG22" s="433">
        <v>0</v>
      </c>
      <c r="AH22" s="433">
        <v>0</v>
      </c>
      <c r="AI22" s="433">
        <v>0</v>
      </c>
      <c r="AJ22" s="433">
        <v>332</v>
      </c>
      <c r="AK22" s="434">
        <v>0</v>
      </c>
      <c r="AL22" s="459"/>
      <c r="AM22" s="459"/>
      <c r="AN22" s="550"/>
      <c r="AO22" s="459"/>
      <c r="AP22" s="459"/>
      <c r="AQ22" s="459"/>
      <c r="AR22" s="459"/>
      <c r="AS22" s="459"/>
      <c r="AT22" s="459"/>
      <c r="AU22" s="459"/>
      <c r="AV22" s="459"/>
      <c r="AW22" s="459"/>
      <c r="AX22" s="459"/>
      <c r="AY22" s="459"/>
      <c r="AZ22" s="459"/>
      <c r="BA22" s="459"/>
      <c r="BB22" s="459"/>
      <c r="BC22" s="459"/>
      <c r="BD22" s="459"/>
      <c r="BE22" s="459"/>
      <c r="BF22" s="459"/>
      <c r="BG22" s="459"/>
      <c r="BH22" s="459"/>
      <c r="BI22" s="459"/>
      <c r="BJ22" s="459"/>
      <c r="BK22" s="459"/>
      <c r="BL22" s="459"/>
      <c r="BM22" s="459"/>
      <c r="BN22" s="459"/>
      <c r="BO22" s="459"/>
      <c r="BP22" s="459"/>
      <c r="BQ22" s="459"/>
      <c r="BR22" s="459"/>
      <c r="BS22" s="459"/>
      <c r="BT22" s="459"/>
      <c r="BU22" s="459"/>
      <c r="BV22" s="459"/>
      <c r="BW22" s="459"/>
      <c r="BX22" s="459"/>
      <c r="BY22" s="459"/>
      <c r="BZ22" s="459"/>
      <c r="CA22" s="459"/>
      <c r="CB22" s="459"/>
      <c r="CC22" s="459"/>
      <c r="CD22" s="459"/>
      <c r="CE22" s="459"/>
      <c r="CF22" s="459"/>
      <c r="CG22" s="459"/>
      <c r="CH22" s="459"/>
      <c r="CI22" s="459"/>
      <c r="CJ22" s="459"/>
      <c r="CK22" s="459"/>
      <c r="CL22" s="459"/>
      <c r="CM22" s="459"/>
      <c r="CN22" s="459"/>
      <c r="CO22" s="459"/>
      <c r="CP22" s="459"/>
      <c r="CQ22" s="459"/>
      <c r="CR22" s="459"/>
      <c r="CS22" s="459"/>
      <c r="CT22" s="459"/>
      <c r="CU22" s="459"/>
      <c r="CV22" s="459"/>
      <c r="CW22" s="459"/>
      <c r="CX22" s="459"/>
      <c r="CY22" s="459"/>
      <c r="CZ22" s="459"/>
      <c r="DA22" s="459"/>
      <c r="DB22" s="459"/>
      <c r="DC22" s="459"/>
      <c r="DD22" s="459"/>
      <c r="DE22" s="459"/>
      <c r="DF22" s="459"/>
      <c r="DG22" s="459"/>
      <c r="DH22" s="459"/>
      <c r="DI22" s="459"/>
      <c r="DJ22" s="459"/>
      <c r="DK22" s="459"/>
      <c r="DL22" s="459"/>
      <c r="DM22" s="459"/>
      <c r="DN22" s="459"/>
      <c r="DO22" s="459"/>
      <c r="DP22" s="459"/>
      <c r="DQ22" s="459"/>
      <c r="DR22" s="459"/>
      <c r="DS22" s="459"/>
      <c r="DT22" s="459"/>
      <c r="DU22" s="459"/>
      <c r="DV22" s="459"/>
      <c r="DW22" s="459"/>
      <c r="DX22" s="459"/>
      <c r="DY22" s="459"/>
      <c r="DZ22" s="459"/>
      <c r="EA22" s="459"/>
      <c r="EB22" s="459"/>
      <c r="EC22" s="459"/>
      <c r="ED22" s="459"/>
      <c r="EE22" s="459"/>
      <c r="EF22" s="459"/>
      <c r="EG22" s="459"/>
    </row>
    <row r="23" spans="1:137" s="466" customFormat="1" ht="21.6" customHeight="1" x14ac:dyDescent="0.15">
      <c r="A23" s="516"/>
      <c r="B23" s="418" t="s">
        <v>390</v>
      </c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20"/>
      <c r="Y23" s="421">
        <v>1</v>
      </c>
      <c r="Z23" s="422">
        <v>2</v>
      </c>
      <c r="AA23" s="123">
        <f t="shared" si="0"/>
        <v>295276</v>
      </c>
      <c r="AB23" s="123">
        <f>SUM(AB24:AB29)</f>
        <v>0</v>
      </c>
      <c r="AC23" s="123">
        <f t="shared" ref="AC23:AK23" si="2">SUM(AC24:AC29)</f>
        <v>0</v>
      </c>
      <c r="AD23" s="123">
        <f t="shared" si="2"/>
        <v>0</v>
      </c>
      <c r="AE23" s="123">
        <f t="shared" si="2"/>
        <v>0</v>
      </c>
      <c r="AF23" s="123">
        <f t="shared" si="2"/>
        <v>0</v>
      </c>
      <c r="AG23" s="123">
        <f t="shared" si="2"/>
        <v>0</v>
      </c>
      <c r="AH23" s="123">
        <f t="shared" si="2"/>
        <v>0</v>
      </c>
      <c r="AI23" s="123">
        <f t="shared" si="2"/>
        <v>295276</v>
      </c>
      <c r="AJ23" s="123">
        <f t="shared" si="2"/>
        <v>0</v>
      </c>
      <c r="AK23" s="89">
        <f t="shared" si="2"/>
        <v>0</v>
      </c>
      <c r="AL23" s="459"/>
      <c r="AM23" s="459"/>
      <c r="AN23" s="550"/>
      <c r="AO23" s="459"/>
      <c r="AP23" s="459"/>
      <c r="AQ23" s="459"/>
      <c r="AR23" s="459"/>
      <c r="AS23" s="459"/>
      <c r="AT23" s="459"/>
      <c r="AU23" s="459"/>
      <c r="AV23" s="459"/>
      <c r="AW23" s="459"/>
      <c r="AX23" s="459"/>
      <c r="AY23" s="459"/>
      <c r="AZ23" s="459"/>
      <c r="BA23" s="459"/>
      <c r="BB23" s="459"/>
      <c r="BC23" s="459"/>
      <c r="BD23" s="459"/>
      <c r="BE23" s="459"/>
      <c r="BF23" s="459"/>
      <c r="BG23" s="459"/>
      <c r="BH23" s="459"/>
      <c r="BI23" s="459"/>
      <c r="BJ23" s="459"/>
      <c r="BK23" s="459"/>
      <c r="BL23" s="459"/>
      <c r="BM23" s="459"/>
      <c r="BN23" s="459"/>
      <c r="BO23" s="459"/>
      <c r="BP23" s="459"/>
      <c r="BQ23" s="459"/>
      <c r="BR23" s="459"/>
      <c r="BS23" s="459"/>
      <c r="BT23" s="459"/>
      <c r="BU23" s="459"/>
      <c r="BV23" s="459"/>
      <c r="BW23" s="459"/>
      <c r="BX23" s="459"/>
      <c r="BY23" s="459"/>
      <c r="BZ23" s="459"/>
      <c r="CA23" s="459"/>
      <c r="CB23" s="459"/>
      <c r="CC23" s="459"/>
      <c r="CD23" s="459"/>
      <c r="CE23" s="459"/>
      <c r="CF23" s="459"/>
      <c r="CG23" s="459"/>
      <c r="CH23" s="459"/>
      <c r="CI23" s="459"/>
      <c r="CJ23" s="459"/>
      <c r="CK23" s="459"/>
      <c r="CL23" s="459"/>
      <c r="CM23" s="459"/>
      <c r="CN23" s="459"/>
      <c r="CO23" s="459"/>
      <c r="CP23" s="459"/>
      <c r="CQ23" s="459"/>
      <c r="CR23" s="459"/>
      <c r="CS23" s="459"/>
      <c r="CT23" s="459"/>
      <c r="CU23" s="459"/>
      <c r="CV23" s="459"/>
      <c r="CW23" s="459"/>
      <c r="CX23" s="459"/>
      <c r="CY23" s="459"/>
      <c r="CZ23" s="459"/>
      <c r="DA23" s="459"/>
      <c r="DB23" s="459"/>
      <c r="DC23" s="459"/>
      <c r="DD23" s="459"/>
      <c r="DE23" s="459"/>
      <c r="DF23" s="459"/>
      <c r="DG23" s="459"/>
      <c r="DH23" s="459"/>
      <c r="DI23" s="459"/>
      <c r="DJ23" s="459"/>
      <c r="DK23" s="459"/>
      <c r="DL23" s="459"/>
      <c r="DM23" s="459"/>
      <c r="DN23" s="459"/>
      <c r="DO23" s="459"/>
      <c r="DP23" s="459"/>
      <c r="DQ23" s="459"/>
      <c r="DR23" s="459"/>
      <c r="DS23" s="459"/>
      <c r="DT23" s="459"/>
      <c r="DU23" s="459"/>
      <c r="DV23" s="459"/>
      <c r="DW23" s="459"/>
      <c r="DX23" s="459"/>
      <c r="DY23" s="459"/>
      <c r="DZ23" s="459"/>
      <c r="EA23" s="459"/>
      <c r="EB23" s="459"/>
      <c r="EC23" s="459"/>
      <c r="ED23" s="459"/>
      <c r="EE23" s="459"/>
      <c r="EF23" s="459"/>
      <c r="EG23" s="459"/>
    </row>
    <row r="24" spans="1:137" s="466" customFormat="1" ht="21.6" customHeight="1" x14ac:dyDescent="0.15">
      <c r="A24" s="516"/>
      <c r="B24" s="418" t="s">
        <v>339</v>
      </c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20"/>
      <c r="Y24" s="423">
        <v>1</v>
      </c>
      <c r="Z24" s="424">
        <v>3</v>
      </c>
      <c r="AA24" s="124">
        <f t="shared" si="0"/>
        <v>290155</v>
      </c>
      <c r="AB24" s="236">
        <v>0</v>
      </c>
      <c r="AC24" s="236">
        <v>0</v>
      </c>
      <c r="AD24" s="236">
        <v>0</v>
      </c>
      <c r="AE24" s="236">
        <v>0</v>
      </c>
      <c r="AF24" s="236">
        <v>0</v>
      </c>
      <c r="AG24" s="236">
        <v>0</v>
      </c>
      <c r="AH24" s="236">
        <v>0</v>
      </c>
      <c r="AI24" s="236">
        <v>290155</v>
      </c>
      <c r="AJ24" s="236">
        <v>0</v>
      </c>
      <c r="AK24" s="326">
        <v>0</v>
      </c>
      <c r="AL24" s="459"/>
      <c r="AM24" s="459"/>
      <c r="AN24" s="550"/>
      <c r="AO24" s="459"/>
      <c r="AP24" s="459"/>
      <c r="AQ24" s="459"/>
      <c r="AR24" s="459"/>
      <c r="AS24" s="459"/>
      <c r="AT24" s="459"/>
      <c r="AU24" s="459"/>
      <c r="AV24" s="459"/>
      <c r="AW24" s="459"/>
      <c r="AX24" s="459"/>
      <c r="AY24" s="459"/>
      <c r="AZ24" s="459"/>
      <c r="BA24" s="459"/>
      <c r="BB24" s="459"/>
      <c r="BC24" s="459"/>
      <c r="BD24" s="459"/>
      <c r="BE24" s="459"/>
      <c r="BF24" s="459"/>
      <c r="BG24" s="459"/>
      <c r="BH24" s="459"/>
      <c r="BI24" s="459"/>
      <c r="BJ24" s="459"/>
      <c r="BK24" s="459"/>
      <c r="BL24" s="459"/>
      <c r="BM24" s="459"/>
      <c r="BN24" s="459"/>
      <c r="BO24" s="459"/>
      <c r="BP24" s="459"/>
      <c r="BQ24" s="459"/>
      <c r="BR24" s="459"/>
      <c r="BS24" s="459"/>
      <c r="BT24" s="459"/>
      <c r="BU24" s="459"/>
      <c r="BV24" s="459"/>
      <c r="BW24" s="459"/>
      <c r="BX24" s="459"/>
      <c r="BY24" s="459"/>
      <c r="BZ24" s="459"/>
      <c r="CA24" s="459"/>
      <c r="CB24" s="459"/>
      <c r="CC24" s="459"/>
      <c r="CD24" s="459"/>
      <c r="CE24" s="459"/>
      <c r="CF24" s="459"/>
      <c r="CG24" s="459"/>
      <c r="CH24" s="459"/>
      <c r="CI24" s="459"/>
      <c r="CJ24" s="459"/>
      <c r="CK24" s="459"/>
      <c r="CL24" s="459"/>
      <c r="CM24" s="459"/>
      <c r="CN24" s="459"/>
      <c r="CO24" s="459"/>
      <c r="CP24" s="459"/>
      <c r="CQ24" s="459"/>
      <c r="CR24" s="459"/>
      <c r="CS24" s="459"/>
      <c r="CT24" s="459"/>
      <c r="CU24" s="459"/>
      <c r="CV24" s="459"/>
      <c r="CW24" s="459"/>
      <c r="CX24" s="459"/>
      <c r="CY24" s="459"/>
      <c r="CZ24" s="459"/>
      <c r="DA24" s="459"/>
      <c r="DB24" s="459"/>
      <c r="DC24" s="459"/>
      <c r="DD24" s="459"/>
      <c r="DE24" s="459"/>
      <c r="DF24" s="459"/>
      <c r="DG24" s="459"/>
      <c r="DH24" s="459"/>
      <c r="DI24" s="459"/>
      <c r="DJ24" s="459"/>
      <c r="DK24" s="459"/>
      <c r="DL24" s="459"/>
      <c r="DM24" s="459"/>
      <c r="DN24" s="459"/>
      <c r="DO24" s="459"/>
      <c r="DP24" s="459"/>
      <c r="DQ24" s="459"/>
      <c r="DR24" s="459"/>
      <c r="DS24" s="459"/>
      <c r="DT24" s="459"/>
      <c r="DU24" s="459"/>
      <c r="DV24" s="459"/>
      <c r="DW24" s="459"/>
      <c r="DX24" s="459"/>
      <c r="DY24" s="459"/>
      <c r="DZ24" s="459"/>
      <c r="EA24" s="459"/>
      <c r="EB24" s="459"/>
      <c r="EC24" s="459"/>
      <c r="ED24" s="459"/>
      <c r="EE24" s="459"/>
      <c r="EF24" s="459"/>
      <c r="EG24" s="459"/>
    </row>
    <row r="25" spans="1:137" s="466" customFormat="1" ht="21.6" customHeight="1" x14ac:dyDescent="0.15">
      <c r="A25" s="516"/>
      <c r="B25" s="418" t="s">
        <v>340</v>
      </c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20"/>
      <c r="Y25" s="423">
        <v>1</v>
      </c>
      <c r="Z25" s="424">
        <v>4</v>
      </c>
      <c r="AA25" s="124">
        <f t="shared" si="0"/>
        <v>5121</v>
      </c>
      <c r="AB25" s="236">
        <v>0</v>
      </c>
      <c r="AC25" s="236">
        <v>0</v>
      </c>
      <c r="AD25" s="236">
        <v>0</v>
      </c>
      <c r="AE25" s="236">
        <v>0</v>
      </c>
      <c r="AF25" s="236">
        <v>0</v>
      </c>
      <c r="AG25" s="236">
        <v>0</v>
      </c>
      <c r="AH25" s="236">
        <v>0</v>
      </c>
      <c r="AI25" s="236">
        <v>5121</v>
      </c>
      <c r="AJ25" s="236">
        <v>0</v>
      </c>
      <c r="AK25" s="326">
        <v>0</v>
      </c>
      <c r="AL25" s="459"/>
      <c r="AM25" s="459"/>
      <c r="AN25" s="550"/>
      <c r="AO25" s="459"/>
      <c r="AP25" s="459"/>
      <c r="AQ25" s="459"/>
      <c r="AR25" s="459"/>
      <c r="AS25" s="459"/>
      <c r="AT25" s="459"/>
      <c r="AU25" s="459"/>
      <c r="AV25" s="459"/>
      <c r="AW25" s="459"/>
      <c r="AX25" s="459"/>
      <c r="AY25" s="459"/>
      <c r="AZ25" s="459"/>
      <c r="BA25" s="459"/>
      <c r="BB25" s="459"/>
      <c r="BC25" s="459"/>
      <c r="BD25" s="459"/>
      <c r="BE25" s="459"/>
      <c r="BF25" s="459"/>
      <c r="BG25" s="459"/>
      <c r="BH25" s="459"/>
      <c r="BI25" s="459"/>
      <c r="BJ25" s="459"/>
      <c r="BK25" s="459"/>
      <c r="BL25" s="459"/>
      <c r="BM25" s="459"/>
      <c r="BN25" s="459"/>
      <c r="BO25" s="459"/>
      <c r="BP25" s="459"/>
      <c r="BQ25" s="459"/>
      <c r="BR25" s="459"/>
      <c r="BS25" s="459"/>
      <c r="BT25" s="459"/>
      <c r="BU25" s="459"/>
      <c r="BV25" s="459"/>
      <c r="BW25" s="459"/>
      <c r="BX25" s="459"/>
      <c r="BY25" s="459"/>
      <c r="BZ25" s="459"/>
      <c r="CA25" s="459"/>
      <c r="CB25" s="459"/>
      <c r="CC25" s="459"/>
      <c r="CD25" s="459"/>
      <c r="CE25" s="459"/>
      <c r="CF25" s="459"/>
      <c r="CG25" s="459"/>
      <c r="CH25" s="459"/>
      <c r="CI25" s="459"/>
      <c r="CJ25" s="459"/>
      <c r="CK25" s="459"/>
      <c r="CL25" s="459"/>
      <c r="CM25" s="459"/>
      <c r="CN25" s="459"/>
      <c r="CO25" s="459"/>
      <c r="CP25" s="459"/>
      <c r="CQ25" s="459"/>
      <c r="CR25" s="459"/>
      <c r="CS25" s="459"/>
      <c r="CT25" s="459"/>
      <c r="CU25" s="459"/>
      <c r="CV25" s="459"/>
      <c r="CW25" s="459"/>
      <c r="CX25" s="459"/>
      <c r="CY25" s="459"/>
      <c r="CZ25" s="459"/>
      <c r="DA25" s="459"/>
      <c r="DB25" s="459"/>
      <c r="DC25" s="459"/>
      <c r="DD25" s="459"/>
      <c r="DE25" s="459"/>
      <c r="DF25" s="459"/>
      <c r="DG25" s="459"/>
      <c r="DH25" s="459"/>
      <c r="DI25" s="459"/>
      <c r="DJ25" s="459"/>
      <c r="DK25" s="459"/>
      <c r="DL25" s="459"/>
      <c r="DM25" s="459"/>
      <c r="DN25" s="459"/>
      <c r="DO25" s="459"/>
      <c r="DP25" s="459"/>
      <c r="DQ25" s="459"/>
      <c r="DR25" s="459"/>
      <c r="DS25" s="459"/>
      <c r="DT25" s="459"/>
      <c r="DU25" s="459"/>
      <c r="DV25" s="459"/>
      <c r="DW25" s="459"/>
      <c r="DX25" s="459"/>
      <c r="DY25" s="459"/>
      <c r="DZ25" s="459"/>
      <c r="EA25" s="459"/>
      <c r="EB25" s="459"/>
      <c r="EC25" s="459"/>
      <c r="ED25" s="459"/>
      <c r="EE25" s="459"/>
      <c r="EF25" s="459"/>
      <c r="EG25" s="459"/>
    </row>
    <row r="26" spans="1:137" s="466" customFormat="1" ht="21.6" customHeight="1" x14ac:dyDescent="0.15">
      <c r="A26" s="516"/>
      <c r="B26" s="418" t="s">
        <v>341</v>
      </c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20"/>
      <c r="Y26" s="423">
        <v>1</v>
      </c>
      <c r="Z26" s="424">
        <v>5</v>
      </c>
      <c r="AA26" s="124">
        <f t="shared" si="0"/>
        <v>0</v>
      </c>
      <c r="AB26" s="239">
        <v>0</v>
      </c>
      <c r="AC26" s="236">
        <v>0</v>
      </c>
      <c r="AD26" s="236">
        <v>0</v>
      </c>
      <c r="AE26" s="236">
        <v>0</v>
      </c>
      <c r="AF26" s="236">
        <v>0</v>
      </c>
      <c r="AG26" s="236">
        <v>0</v>
      </c>
      <c r="AH26" s="236">
        <v>0</v>
      </c>
      <c r="AI26" s="236">
        <v>0</v>
      </c>
      <c r="AJ26" s="239">
        <v>0</v>
      </c>
      <c r="AK26" s="597">
        <v>0</v>
      </c>
      <c r="AL26" s="459"/>
      <c r="AM26" s="459"/>
      <c r="AN26" s="550"/>
      <c r="AO26" s="459"/>
      <c r="AP26" s="459"/>
      <c r="AQ26" s="459"/>
      <c r="AR26" s="459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59"/>
      <c r="BE26" s="459"/>
      <c r="BF26" s="459"/>
      <c r="BG26" s="459"/>
      <c r="BH26" s="459"/>
      <c r="BI26" s="459"/>
      <c r="BJ26" s="459"/>
      <c r="BK26" s="459"/>
      <c r="BL26" s="459"/>
      <c r="BM26" s="459"/>
      <c r="BN26" s="459"/>
      <c r="BO26" s="459"/>
      <c r="BP26" s="459"/>
      <c r="BQ26" s="459"/>
      <c r="BR26" s="459"/>
      <c r="BS26" s="459"/>
      <c r="BT26" s="459"/>
      <c r="BU26" s="459"/>
      <c r="BV26" s="459"/>
      <c r="BW26" s="459"/>
      <c r="BX26" s="459"/>
      <c r="BY26" s="459"/>
      <c r="BZ26" s="459"/>
      <c r="CA26" s="459"/>
      <c r="CB26" s="459"/>
      <c r="CC26" s="459"/>
      <c r="CD26" s="459"/>
      <c r="CE26" s="459"/>
      <c r="CF26" s="459"/>
      <c r="CG26" s="459"/>
      <c r="CH26" s="459"/>
      <c r="CI26" s="459"/>
      <c r="CJ26" s="459"/>
      <c r="CK26" s="459"/>
      <c r="CL26" s="459"/>
      <c r="CM26" s="459"/>
      <c r="CN26" s="459"/>
      <c r="CO26" s="459"/>
      <c r="CP26" s="459"/>
      <c r="CQ26" s="459"/>
      <c r="CR26" s="459"/>
      <c r="CS26" s="459"/>
      <c r="CT26" s="459"/>
      <c r="CU26" s="459"/>
      <c r="CV26" s="459"/>
      <c r="CW26" s="459"/>
      <c r="CX26" s="459"/>
      <c r="CY26" s="459"/>
      <c r="CZ26" s="459"/>
      <c r="DA26" s="459"/>
      <c r="DB26" s="459"/>
      <c r="DC26" s="459"/>
      <c r="DD26" s="459"/>
      <c r="DE26" s="459"/>
      <c r="DF26" s="459"/>
      <c r="DG26" s="459"/>
      <c r="DH26" s="459"/>
      <c r="DI26" s="459"/>
      <c r="DJ26" s="459"/>
      <c r="DK26" s="459"/>
      <c r="DL26" s="459"/>
      <c r="DM26" s="459"/>
      <c r="DN26" s="459"/>
      <c r="DO26" s="459"/>
      <c r="DP26" s="459"/>
      <c r="DQ26" s="459"/>
      <c r="DR26" s="459"/>
      <c r="DS26" s="459"/>
      <c r="DT26" s="459"/>
      <c r="DU26" s="459"/>
      <c r="DV26" s="459"/>
      <c r="DW26" s="459"/>
      <c r="DX26" s="459"/>
      <c r="DY26" s="459"/>
      <c r="DZ26" s="459"/>
      <c r="EA26" s="459"/>
      <c r="EB26" s="459"/>
      <c r="EC26" s="459"/>
      <c r="ED26" s="459"/>
      <c r="EE26" s="459"/>
      <c r="EF26" s="459"/>
      <c r="EG26" s="459"/>
    </row>
    <row r="27" spans="1:137" s="466" customFormat="1" ht="21.6" customHeight="1" x14ac:dyDescent="0.15">
      <c r="A27" s="516"/>
      <c r="B27" s="418" t="s">
        <v>342</v>
      </c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20"/>
      <c r="Y27" s="423">
        <v>1</v>
      </c>
      <c r="Z27" s="424">
        <v>6</v>
      </c>
      <c r="AA27" s="124">
        <f t="shared" si="0"/>
        <v>0</v>
      </c>
      <c r="AB27" s="236">
        <v>0</v>
      </c>
      <c r="AC27" s="236">
        <v>0</v>
      </c>
      <c r="AD27" s="236">
        <v>0</v>
      </c>
      <c r="AE27" s="236">
        <v>0</v>
      </c>
      <c r="AF27" s="236">
        <v>0</v>
      </c>
      <c r="AG27" s="236">
        <v>0</v>
      </c>
      <c r="AH27" s="236">
        <v>0</v>
      </c>
      <c r="AI27" s="236">
        <v>0</v>
      </c>
      <c r="AJ27" s="236">
        <v>0</v>
      </c>
      <c r="AK27" s="326">
        <v>0</v>
      </c>
      <c r="AL27" s="459"/>
      <c r="AM27" s="459"/>
      <c r="AN27" s="550"/>
      <c r="AO27" s="459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U27" s="459"/>
      <c r="BV27" s="459"/>
      <c r="BW27" s="459"/>
      <c r="BX27" s="459"/>
      <c r="BY27" s="459"/>
      <c r="BZ27" s="459"/>
      <c r="CA27" s="459"/>
      <c r="CB27" s="459"/>
      <c r="CC27" s="459"/>
      <c r="CD27" s="459"/>
      <c r="CE27" s="459"/>
      <c r="CF27" s="459"/>
      <c r="CG27" s="459"/>
      <c r="CH27" s="459"/>
      <c r="CI27" s="459"/>
      <c r="CJ27" s="459"/>
      <c r="CK27" s="459"/>
      <c r="CL27" s="459"/>
      <c r="CM27" s="459"/>
      <c r="CN27" s="459"/>
      <c r="CO27" s="459"/>
      <c r="CP27" s="459"/>
      <c r="CQ27" s="459"/>
      <c r="CR27" s="459"/>
      <c r="CS27" s="459"/>
      <c r="CT27" s="459"/>
      <c r="CU27" s="459"/>
      <c r="CV27" s="459"/>
      <c r="CW27" s="459"/>
      <c r="CX27" s="459"/>
      <c r="CY27" s="459"/>
      <c r="CZ27" s="459"/>
      <c r="DA27" s="459"/>
      <c r="DB27" s="459"/>
      <c r="DC27" s="459"/>
      <c r="DD27" s="459"/>
      <c r="DE27" s="459"/>
      <c r="DF27" s="459"/>
      <c r="DG27" s="459"/>
      <c r="DH27" s="459"/>
      <c r="DI27" s="459"/>
      <c r="DJ27" s="459"/>
      <c r="DK27" s="459"/>
      <c r="DL27" s="459"/>
      <c r="DM27" s="459"/>
      <c r="DN27" s="459"/>
      <c r="DO27" s="459"/>
      <c r="DP27" s="459"/>
      <c r="DQ27" s="459"/>
      <c r="DR27" s="459"/>
      <c r="DS27" s="459"/>
      <c r="DT27" s="459"/>
      <c r="DU27" s="459"/>
      <c r="DV27" s="459"/>
      <c r="DW27" s="459"/>
      <c r="DX27" s="459"/>
      <c r="DY27" s="459"/>
      <c r="DZ27" s="459"/>
      <c r="EA27" s="459"/>
      <c r="EB27" s="459"/>
      <c r="EC27" s="459"/>
      <c r="ED27" s="459"/>
      <c r="EE27" s="459"/>
      <c r="EF27" s="459"/>
      <c r="EG27" s="459"/>
    </row>
    <row r="28" spans="1:137" s="466" customFormat="1" ht="21.6" customHeight="1" x14ac:dyDescent="0.15">
      <c r="A28" s="516"/>
      <c r="B28" s="418" t="s">
        <v>343</v>
      </c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20"/>
      <c r="Y28" s="423">
        <v>1</v>
      </c>
      <c r="Z28" s="424">
        <v>7</v>
      </c>
      <c r="AA28" s="124">
        <f t="shared" si="0"/>
        <v>0</v>
      </c>
      <c r="AB28" s="236">
        <v>0</v>
      </c>
      <c r="AC28" s="236">
        <v>0</v>
      </c>
      <c r="AD28" s="236">
        <v>0</v>
      </c>
      <c r="AE28" s="236">
        <v>0</v>
      </c>
      <c r="AF28" s="236">
        <v>0</v>
      </c>
      <c r="AG28" s="236">
        <v>0</v>
      </c>
      <c r="AH28" s="236">
        <v>0</v>
      </c>
      <c r="AI28" s="236">
        <v>0</v>
      </c>
      <c r="AJ28" s="236">
        <v>0</v>
      </c>
      <c r="AK28" s="326">
        <v>0</v>
      </c>
      <c r="AL28" s="459"/>
      <c r="AM28" s="459"/>
      <c r="AN28" s="550"/>
      <c r="AO28" s="459"/>
      <c r="AP28" s="459"/>
      <c r="AQ28" s="459"/>
      <c r="AR28" s="459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59"/>
      <c r="BE28" s="459"/>
      <c r="BF28" s="459"/>
      <c r="BG28" s="459"/>
      <c r="BH28" s="459"/>
      <c r="BI28" s="459"/>
      <c r="BJ28" s="459"/>
      <c r="BK28" s="459"/>
      <c r="BL28" s="459"/>
      <c r="BM28" s="459"/>
      <c r="BN28" s="459"/>
      <c r="BO28" s="459"/>
      <c r="BP28" s="459"/>
      <c r="BQ28" s="459"/>
      <c r="BR28" s="459"/>
      <c r="BS28" s="459"/>
      <c r="BT28" s="459"/>
      <c r="BU28" s="459"/>
      <c r="BV28" s="459"/>
      <c r="BW28" s="459"/>
      <c r="BX28" s="459"/>
      <c r="BY28" s="459"/>
      <c r="BZ28" s="459"/>
      <c r="CA28" s="459"/>
      <c r="CB28" s="459"/>
      <c r="CC28" s="459"/>
      <c r="CD28" s="459"/>
      <c r="CE28" s="459"/>
      <c r="CF28" s="459"/>
      <c r="CG28" s="459"/>
      <c r="CH28" s="459"/>
      <c r="CI28" s="459"/>
      <c r="CJ28" s="459"/>
      <c r="CK28" s="459"/>
      <c r="CL28" s="459"/>
      <c r="CM28" s="459"/>
      <c r="CN28" s="459"/>
      <c r="CO28" s="459"/>
      <c r="CP28" s="459"/>
      <c r="CQ28" s="459"/>
      <c r="CR28" s="459"/>
      <c r="CS28" s="459"/>
      <c r="CT28" s="459"/>
      <c r="CU28" s="459"/>
      <c r="CV28" s="459"/>
      <c r="CW28" s="459"/>
      <c r="CX28" s="459"/>
      <c r="CY28" s="459"/>
      <c r="CZ28" s="459"/>
      <c r="DA28" s="459"/>
      <c r="DB28" s="459"/>
      <c r="DC28" s="459"/>
      <c r="DD28" s="459"/>
      <c r="DE28" s="459"/>
      <c r="DF28" s="459"/>
      <c r="DG28" s="459"/>
      <c r="DH28" s="459"/>
      <c r="DI28" s="459"/>
      <c r="DJ28" s="459"/>
      <c r="DK28" s="459"/>
      <c r="DL28" s="459"/>
      <c r="DM28" s="459"/>
      <c r="DN28" s="459"/>
      <c r="DO28" s="459"/>
      <c r="DP28" s="459"/>
      <c r="DQ28" s="459"/>
      <c r="DR28" s="459"/>
      <c r="DS28" s="459"/>
      <c r="DT28" s="459"/>
      <c r="DU28" s="459"/>
      <c r="DV28" s="459"/>
      <c r="DW28" s="459"/>
      <c r="DX28" s="459"/>
      <c r="DY28" s="459"/>
      <c r="DZ28" s="459"/>
      <c r="EA28" s="459"/>
      <c r="EB28" s="459"/>
      <c r="EC28" s="459"/>
      <c r="ED28" s="459"/>
      <c r="EE28" s="459"/>
      <c r="EF28" s="459"/>
      <c r="EG28" s="459"/>
    </row>
    <row r="29" spans="1:137" s="466" customFormat="1" ht="21.6" customHeight="1" x14ac:dyDescent="0.15">
      <c r="A29" s="516"/>
      <c r="B29" s="418" t="s">
        <v>344</v>
      </c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20"/>
      <c r="Y29" s="423">
        <v>1</v>
      </c>
      <c r="Z29" s="424">
        <v>8</v>
      </c>
      <c r="AA29" s="124">
        <f t="shared" si="0"/>
        <v>0</v>
      </c>
      <c r="AB29" s="124">
        <f>SUM(AB30:AB31)</f>
        <v>0</v>
      </c>
      <c r="AC29" s="124">
        <f t="shared" ref="AC29:AK29" si="3">SUM(AC30:AC31)</f>
        <v>0</v>
      </c>
      <c r="AD29" s="124">
        <f t="shared" si="3"/>
        <v>0</v>
      </c>
      <c r="AE29" s="124">
        <f t="shared" si="3"/>
        <v>0</v>
      </c>
      <c r="AF29" s="124">
        <f t="shared" si="3"/>
        <v>0</v>
      </c>
      <c r="AG29" s="124">
        <f t="shared" si="3"/>
        <v>0</v>
      </c>
      <c r="AH29" s="124">
        <f t="shared" si="3"/>
        <v>0</v>
      </c>
      <c r="AI29" s="124">
        <f t="shared" si="3"/>
        <v>0</v>
      </c>
      <c r="AJ29" s="124">
        <f t="shared" si="3"/>
        <v>0</v>
      </c>
      <c r="AK29" s="237">
        <f t="shared" si="3"/>
        <v>0</v>
      </c>
      <c r="AL29" s="459"/>
      <c r="AM29" s="459"/>
      <c r="AN29" s="550"/>
      <c r="AO29" s="459"/>
      <c r="AP29" s="459"/>
      <c r="AQ29" s="459"/>
      <c r="AR29" s="459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59"/>
      <c r="BE29" s="459"/>
      <c r="BF29" s="459"/>
      <c r="BG29" s="459"/>
      <c r="BH29" s="459"/>
      <c r="BI29" s="459"/>
      <c r="BJ29" s="459"/>
      <c r="BK29" s="459"/>
      <c r="BL29" s="459"/>
      <c r="BM29" s="459"/>
      <c r="BN29" s="459"/>
      <c r="BO29" s="459"/>
      <c r="BP29" s="459"/>
      <c r="BQ29" s="459"/>
      <c r="BR29" s="459"/>
      <c r="BS29" s="459"/>
      <c r="BT29" s="459"/>
      <c r="BU29" s="459"/>
      <c r="BV29" s="459"/>
      <c r="BW29" s="459"/>
      <c r="BX29" s="459"/>
      <c r="BY29" s="459"/>
      <c r="BZ29" s="459"/>
      <c r="CA29" s="459"/>
      <c r="CB29" s="459"/>
      <c r="CC29" s="459"/>
      <c r="CD29" s="459"/>
      <c r="CE29" s="459"/>
      <c r="CF29" s="459"/>
      <c r="CG29" s="459"/>
      <c r="CH29" s="459"/>
      <c r="CI29" s="459"/>
      <c r="CJ29" s="459"/>
      <c r="CK29" s="459"/>
      <c r="CL29" s="459"/>
      <c r="CM29" s="459"/>
      <c r="CN29" s="459"/>
      <c r="CO29" s="459"/>
      <c r="CP29" s="459"/>
      <c r="CQ29" s="459"/>
      <c r="CR29" s="459"/>
      <c r="CS29" s="459"/>
      <c r="CT29" s="459"/>
      <c r="CU29" s="459"/>
      <c r="CV29" s="459"/>
      <c r="CW29" s="459"/>
      <c r="CX29" s="459"/>
      <c r="CY29" s="459"/>
      <c r="CZ29" s="459"/>
      <c r="DA29" s="459"/>
      <c r="DB29" s="459"/>
      <c r="DC29" s="459"/>
      <c r="DD29" s="459"/>
      <c r="DE29" s="459"/>
      <c r="DF29" s="459"/>
      <c r="DG29" s="459"/>
      <c r="DH29" s="459"/>
      <c r="DI29" s="459"/>
      <c r="DJ29" s="459"/>
      <c r="DK29" s="459"/>
      <c r="DL29" s="459"/>
      <c r="DM29" s="459"/>
      <c r="DN29" s="459"/>
      <c r="DO29" s="459"/>
      <c r="DP29" s="459"/>
      <c r="DQ29" s="459"/>
      <c r="DR29" s="459"/>
      <c r="DS29" s="459"/>
      <c r="DT29" s="459"/>
      <c r="DU29" s="459"/>
      <c r="DV29" s="459"/>
      <c r="DW29" s="459"/>
      <c r="DX29" s="459"/>
      <c r="DY29" s="459"/>
      <c r="DZ29" s="459"/>
      <c r="EA29" s="459"/>
      <c r="EB29" s="459"/>
      <c r="EC29" s="459"/>
      <c r="ED29" s="459"/>
      <c r="EE29" s="459"/>
      <c r="EF29" s="459"/>
      <c r="EG29" s="459"/>
    </row>
    <row r="30" spans="1:137" s="466" customFormat="1" ht="21.6" customHeight="1" x14ac:dyDescent="0.15">
      <c r="A30" s="516"/>
      <c r="B30" s="418" t="s">
        <v>345</v>
      </c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20"/>
      <c r="Y30" s="423">
        <v>1</v>
      </c>
      <c r="Z30" s="424">
        <v>9</v>
      </c>
      <c r="AA30" s="124">
        <f t="shared" si="0"/>
        <v>0</v>
      </c>
      <c r="AB30" s="236">
        <v>0</v>
      </c>
      <c r="AC30" s="236">
        <v>0</v>
      </c>
      <c r="AD30" s="236">
        <v>0</v>
      </c>
      <c r="AE30" s="236">
        <v>0</v>
      </c>
      <c r="AF30" s="236">
        <v>0</v>
      </c>
      <c r="AG30" s="236">
        <v>0</v>
      </c>
      <c r="AH30" s="236">
        <v>0</v>
      </c>
      <c r="AI30" s="236">
        <v>0</v>
      </c>
      <c r="AJ30" s="236">
        <v>0</v>
      </c>
      <c r="AK30" s="326">
        <v>0</v>
      </c>
      <c r="AL30" s="459"/>
      <c r="AM30" s="459"/>
      <c r="AN30" s="550"/>
      <c r="AO30" s="459"/>
      <c r="AP30" s="459"/>
      <c r="AQ30" s="459"/>
      <c r="AR30" s="459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59"/>
      <c r="BE30" s="459"/>
      <c r="BF30" s="459"/>
      <c r="BG30" s="459"/>
      <c r="BH30" s="459"/>
      <c r="BI30" s="459"/>
      <c r="BJ30" s="459"/>
      <c r="BK30" s="459"/>
      <c r="BL30" s="459"/>
      <c r="BM30" s="459"/>
      <c r="BN30" s="459"/>
      <c r="BO30" s="459"/>
      <c r="BP30" s="459"/>
      <c r="BQ30" s="459"/>
      <c r="BR30" s="459"/>
      <c r="BS30" s="459"/>
      <c r="BT30" s="459"/>
      <c r="BU30" s="459"/>
      <c r="BV30" s="459"/>
      <c r="BW30" s="459"/>
      <c r="BX30" s="459"/>
      <c r="BY30" s="459"/>
      <c r="BZ30" s="459"/>
      <c r="CA30" s="459"/>
      <c r="CB30" s="459"/>
      <c r="CC30" s="459"/>
      <c r="CD30" s="459"/>
      <c r="CE30" s="459"/>
      <c r="CF30" s="459"/>
      <c r="CG30" s="459"/>
      <c r="CH30" s="459"/>
      <c r="CI30" s="459"/>
      <c r="CJ30" s="459"/>
      <c r="CK30" s="459"/>
      <c r="CL30" s="459"/>
      <c r="CM30" s="459"/>
      <c r="CN30" s="459"/>
      <c r="CO30" s="459"/>
      <c r="CP30" s="459"/>
      <c r="CQ30" s="459"/>
      <c r="CR30" s="459"/>
      <c r="CS30" s="459"/>
      <c r="CT30" s="459"/>
      <c r="CU30" s="459"/>
      <c r="CV30" s="459"/>
      <c r="CW30" s="459"/>
      <c r="CX30" s="459"/>
      <c r="CY30" s="459"/>
      <c r="CZ30" s="459"/>
      <c r="DA30" s="459"/>
      <c r="DB30" s="459"/>
      <c r="DC30" s="459"/>
      <c r="DD30" s="459"/>
      <c r="DE30" s="459"/>
      <c r="DF30" s="459"/>
      <c r="DG30" s="459"/>
      <c r="DH30" s="459"/>
      <c r="DI30" s="459"/>
      <c r="DJ30" s="459"/>
      <c r="DK30" s="459"/>
      <c r="DL30" s="459"/>
      <c r="DM30" s="459"/>
      <c r="DN30" s="459"/>
      <c r="DO30" s="459"/>
      <c r="DP30" s="459"/>
      <c r="DQ30" s="459"/>
      <c r="DR30" s="459"/>
      <c r="DS30" s="459"/>
      <c r="DT30" s="459"/>
      <c r="DU30" s="459"/>
      <c r="DV30" s="459"/>
      <c r="DW30" s="459"/>
      <c r="DX30" s="459"/>
      <c r="DY30" s="459"/>
      <c r="DZ30" s="459"/>
      <c r="EA30" s="459"/>
      <c r="EB30" s="459"/>
      <c r="EC30" s="459"/>
      <c r="ED30" s="459"/>
      <c r="EE30" s="459"/>
      <c r="EF30" s="459"/>
      <c r="EG30" s="459"/>
    </row>
    <row r="31" spans="1:137" s="466" customFormat="1" ht="21.6" customHeight="1" thickBot="1" x14ac:dyDescent="0.2">
      <c r="A31" s="516"/>
      <c r="B31" s="418" t="s">
        <v>346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20"/>
      <c r="Y31" s="425">
        <v>2</v>
      </c>
      <c r="Z31" s="426">
        <v>0</v>
      </c>
      <c r="AA31" s="125">
        <f t="shared" si="0"/>
        <v>0</v>
      </c>
      <c r="AB31" s="433">
        <v>0</v>
      </c>
      <c r="AC31" s="433">
        <v>0</v>
      </c>
      <c r="AD31" s="433">
        <v>0</v>
      </c>
      <c r="AE31" s="433">
        <v>0</v>
      </c>
      <c r="AF31" s="433">
        <v>0</v>
      </c>
      <c r="AG31" s="433">
        <v>0</v>
      </c>
      <c r="AH31" s="433">
        <v>0</v>
      </c>
      <c r="AI31" s="433">
        <v>0</v>
      </c>
      <c r="AJ31" s="433">
        <v>0</v>
      </c>
      <c r="AK31" s="434">
        <v>0</v>
      </c>
      <c r="AL31" s="459"/>
      <c r="AM31" s="459"/>
      <c r="AN31" s="550"/>
      <c r="AO31" s="459"/>
      <c r="AP31" s="459"/>
      <c r="AQ31" s="459"/>
      <c r="AR31" s="459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59"/>
      <c r="BE31" s="459"/>
      <c r="BF31" s="459"/>
      <c r="BG31" s="459"/>
      <c r="BH31" s="459"/>
      <c r="BI31" s="459"/>
      <c r="BJ31" s="459"/>
      <c r="BK31" s="459"/>
      <c r="BL31" s="459"/>
      <c r="BM31" s="459"/>
      <c r="BN31" s="459"/>
      <c r="BO31" s="459"/>
      <c r="BP31" s="459"/>
      <c r="BQ31" s="459"/>
      <c r="BR31" s="459"/>
      <c r="BS31" s="459"/>
      <c r="BT31" s="459"/>
      <c r="BU31" s="459"/>
      <c r="BV31" s="459"/>
      <c r="BW31" s="459"/>
      <c r="BX31" s="459"/>
      <c r="BY31" s="459"/>
      <c r="BZ31" s="459"/>
      <c r="CA31" s="459"/>
      <c r="CB31" s="459"/>
      <c r="CC31" s="459"/>
      <c r="CD31" s="459"/>
      <c r="CE31" s="459"/>
      <c r="CF31" s="459"/>
      <c r="CG31" s="459"/>
      <c r="CH31" s="459"/>
      <c r="CI31" s="459"/>
      <c r="CJ31" s="459"/>
      <c r="CK31" s="459"/>
      <c r="CL31" s="459"/>
      <c r="CM31" s="459"/>
      <c r="CN31" s="459"/>
      <c r="CO31" s="459"/>
      <c r="CP31" s="459"/>
      <c r="CQ31" s="459"/>
      <c r="CR31" s="459"/>
      <c r="CS31" s="459"/>
      <c r="CT31" s="459"/>
      <c r="CU31" s="459"/>
      <c r="CV31" s="459"/>
      <c r="CW31" s="459"/>
      <c r="CX31" s="459"/>
      <c r="CY31" s="459"/>
      <c r="CZ31" s="459"/>
      <c r="DA31" s="459"/>
      <c r="DB31" s="459"/>
      <c r="DC31" s="459"/>
      <c r="DD31" s="459"/>
      <c r="DE31" s="459"/>
      <c r="DF31" s="459"/>
      <c r="DG31" s="459"/>
      <c r="DH31" s="459"/>
      <c r="DI31" s="459"/>
      <c r="DJ31" s="459"/>
      <c r="DK31" s="459"/>
      <c r="DL31" s="459"/>
      <c r="DM31" s="459"/>
      <c r="DN31" s="459"/>
      <c r="DO31" s="459"/>
      <c r="DP31" s="459"/>
      <c r="DQ31" s="459"/>
      <c r="DR31" s="459"/>
      <c r="DS31" s="459"/>
      <c r="DT31" s="459"/>
      <c r="DU31" s="459"/>
      <c r="DV31" s="459"/>
      <c r="DW31" s="459"/>
      <c r="DX31" s="459"/>
      <c r="DY31" s="459"/>
      <c r="DZ31" s="459"/>
      <c r="EA31" s="459"/>
      <c r="EB31" s="459"/>
      <c r="EC31" s="459"/>
      <c r="ED31" s="459"/>
      <c r="EE31" s="459"/>
      <c r="EF31" s="459"/>
      <c r="EG31" s="459"/>
    </row>
    <row r="32" spans="1:137" s="599" customFormat="1" ht="21.6" customHeight="1" x14ac:dyDescent="0.15">
      <c r="A32" s="562"/>
      <c r="B32" s="418" t="s">
        <v>391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41"/>
      <c r="Y32" s="442"/>
      <c r="Z32" s="443"/>
      <c r="AA32" s="598">
        <v>0</v>
      </c>
      <c r="AB32" s="598">
        <v>0</v>
      </c>
      <c r="AC32" s="598">
        <v>0</v>
      </c>
      <c r="AD32" s="598">
        <v>0</v>
      </c>
      <c r="AE32" s="598">
        <v>0</v>
      </c>
      <c r="AF32" s="598">
        <v>0</v>
      </c>
      <c r="AG32" s="598">
        <v>0</v>
      </c>
      <c r="AH32" s="598">
        <v>0</v>
      </c>
      <c r="AI32" s="598">
        <v>0</v>
      </c>
      <c r="AJ32" s="598">
        <v>0</v>
      </c>
      <c r="AK32" s="598">
        <v>0</v>
      </c>
      <c r="AL32" s="563"/>
      <c r="AM32" s="563"/>
      <c r="AN32" s="564"/>
      <c r="AO32" s="563"/>
      <c r="AP32" s="563"/>
      <c r="AQ32" s="563"/>
      <c r="AR32" s="563"/>
      <c r="AS32" s="563"/>
      <c r="AT32" s="563"/>
      <c r="AU32" s="563"/>
      <c r="AV32" s="563"/>
      <c r="AW32" s="563"/>
      <c r="AX32" s="563"/>
      <c r="AY32" s="563"/>
      <c r="AZ32" s="563"/>
      <c r="BA32" s="563"/>
      <c r="BB32" s="563"/>
      <c r="BC32" s="563"/>
      <c r="BD32" s="563"/>
      <c r="BE32" s="563"/>
      <c r="BF32" s="563"/>
      <c r="BG32" s="563"/>
      <c r="BH32" s="563"/>
      <c r="BI32" s="563"/>
      <c r="BJ32" s="563"/>
      <c r="BK32" s="563"/>
      <c r="BL32" s="563"/>
      <c r="BM32" s="563"/>
      <c r="BN32" s="563"/>
      <c r="BO32" s="563"/>
      <c r="BP32" s="563"/>
      <c r="BQ32" s="563"/>
      <c r="BR32" s="563"/>
      <c r="BS32" s="563"/>
      <c r="BT32" s="563"/>
      <c r="BU32" s="563"/>
      <c r="BV32" s="563"/>
      <c r="BW32" s="563"/>
      <c r="BX32" s="563"/>
      <c r="BY32" s="563"/>
      <c r="BZ32" s="563"/>
      <c r="CA32" s="563"/>
      <c r="CB32" s="563"/>
      <c r="CC32" s="563"/>
      <c r="CD32" s="563"/>
      <c r="CE32" s="563"/>
      <c r="CF32" s="563"/>
      <c r="CG32" s="563"/>
      <c r="CH32" s="563"/>
      <c r="CI32" s="563"/>
      <c r="CJ32" s="563"/>
      <c r="CK32" s="563"/>
      <c r="CL32" s="563"/>
      <c r="CM32" s="563"/>
      <c r="CN32" s="563"/>
      <c r="CO32" s="563"/>
      <c r="CP32" s="563"/>
      <c r="CQ32" s="563"/>
      <c r="CR32" s="563"/>
      <c r="CS32" s="563"/>
      <c r="CT32" s="563"/>
      <c r="CU32" s="563"/>
      <c r="CV32" s="563"/>
      <c r="CW32" s="563"/>
      <c r="CX32" s="563"/>
      <c r="CY32" s="563"/>
      <c r="CZ32" s="563"/>
      <c r="DA32" s="563"/>
      <c r="DB32" s="563"/>
      <c r="DC32" s="563"/>
      <c r="DD32" s="563"/>
      <c r="DE32" s="563"/>
      <c r="DF32" s="563"/>
      <c r="DG32" s="563"/>
      <c r="DH32" s="563"/>
      <c r="DI32" s="563"/>
      <c r="DJ32" s="563"/>
      <c r="DK32" s="563"/>
      <c r="DL32" s="563"/>
      <c r="DM32" s="563"/>
      <c r="DN32" s="563"/>
      <c r="DO32" s="563"/>
      <c r="DP32" s="563"/>
      <c r="DQ32" s="563"/>
      <c r="DR32" s="563"/>
      <c r="DS32" s="563"/>
      <c r="DT32" s="563"/>
      <c r="DU32" s="563"/>
      <c r="DV32" s="563"/>
      <c r="DW32" s="563"/>
      <c r="DX32" s="563"/>
      <c r="DY32" s="563"/>
      <c r="DZ32" s="563"/>
      <c r="EA32" s="563"/>
      <c r="EB32" s="563"/>
      <c r="EC32" s="563"/>
      <c r="ED32" s="563"/>
      <c r="EE32" s="563"/>
      <c r="EF32" s="563"/>
      <c r="EG32" s="563"/>
    </row>
    <row r="33" spans="1:137" s="466" customFormat="1" ht="21.6" customHeight="1" x14ac:dyDescent="0.15">
      <c r="A33" s="516"/>
      <c r="B33" s="418" t="s">
        <v>339</v>
      </c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41"/>
      <c r="Y33" s="447"/>
      <c r="Z33" s="424"/>
      <c r="AA33" s="239">
        <v>0</v>
      </c>
      <c r="AB33" s="239">
        <v>0</v>
      </c>
      <c r="AC33" s="239">
        <v>0</v>
      </c>
      <c r="AD33" s="239">
        <v>0</v>
      </c>
      <c r="AE33" s="239">
        <v>0</v>
      </c>
      <c r="AF33" s="239">
        <v>0</v>
      </c>
      <c r="AG33" s="239">
        <v>0</v>
      </c>
      <c r="AH33" s="239">
        <v>0</v>
      </c>
      <c r="AI33" s="239">
        <v>0</v>
      </c>
      <c r="AJ33" s="239">
        <v>0</v>
      </c>
      <c r="AK33" s="239">
        <v>0</v>
      </c>
      <c r="AL33" s="459"/>
      <c r="AM33" s="459"/>
      <c r="AN33" s="550"/>
      <c r="AO33" s="459"/>
      <c r="AP33" s="459"/>
      <c r="AQ33" s="459"/>
      <c r="AR33" s="459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59"/>
      <c r="BF33" s="459"/>
      <c r="BG33" s="459"/>
      <c r="BH33" s="459"/>
      <c r="BI33" s="459"/>
      <c r="BJ33" s="459"/>
      <c r="BK33" s="459"/>
      <c r="BL33" s="459"/>
      <c r="BM33" s="459"/>
      <c r="BN33" s="459"/>
      <c r="BO33" s="459"/>
      <c r="BP33" s="459"/>
      <c r="BQ33" s="459"/>
      <c r="BR33" s="459"/>
      <c r="BS33" s="459"/>
      <c r="BT33" s="459"/>
      <c r="BU33" s="459"/>
      <c r="BV33" s="459"/>
      <c r="BW33" s="459"/>
      <c r="BX33" s="459"/>
      <c r="BY33" s="459"/>
      <c r="BZ33" s="459"/>
      <c r="CA33" s="459"/>
      <c r="CB33" s="459"/>
      <c r="CC33" s="459"/>
      <c r="CD33" s="459"/>
      <c r="CE33" s="459"/>
      <c r="CF33" s="459"/>
      <c r="CG33" s="459"/>
      <c r="CH33" s="459"/>
      <c r="CI33" s="459"/>
      <c r="CJ33" s="459"/>
      <c r="CK33" s="459"/>
      <c r="CL33" s="459"/>
      <c r="CM33" s="459"/>
      <c r="CN33" s="459"/>
      <c r="CO33" s="459"/>
      <c r="CP33" s="459"/>
      <c r="CQ33" s="459"/>
      <c r="CR33" s="459"/>
      <c r="CS33" s="459"/>
      <c r="CT33" s="459"/>
      <c r="CU33" s="459"/>
      <c r="CV33" s="459"/>
      <c r="CW33" s="459"/>
      <c r="CX33" s="459"/>
      <c r="CY33" s="459"/>
      <c r="CZ33" s="459"/>
      <c r="DA33" s="459"/>
      <c r="DB33" s="459"/>
      <c r="DC33" s="459"/>
      <c r="DD33" s="459"/>
      <c r="DE33" s="459"/>
      <c r="DF33" s="459"/>
      <c r="DG33" s="459"/>
      <c r="DH33" s="459"/>
      <c r="DI33" s="459"/>
      <c r="DJ33" s="459"/>
      <c r="DK33" s="459"/>
      <c r="DL33" s="459"/>
      <c r="DM33" s="459"/>
      <c r="DN33" s="459"/>
      <c r="DO33" s="459"/>
      <c r="DP33" s="459"/>
      <c r="DQ33" s="459"/>
      <c r="DR33" s="459"/>
      <c r="DS33" s="459"/>
      <c r="DT33" s="459"/>
      <c r="DU33" s="459"/>
      <c r="DV33" s="459"/>
      <c r="DW33" s="459"/>
      <c r="DX33" s="459"/>
      <c r="DY33" s="459"/>
      <c r="DZ33" s="459"/>
      <c r="EA33" s="459"/>
      <c r="EB33" s="459"/>
      <c r="EC33" s="459"/>
      <c r="ED33" s="459"/>
      <c r="EE33" s="459"/>
      <c r="EF33" s="459"/>
      <c r="EG33" s="459"/>
    </row>
    <row r="34" spans="1:137" s="466" customFormat="1" ht="21.6" customHeight="1" x14ac:dyDescent="0.15">
      <c r="A34" s="516"/>
      <c r="B34" s="418" t="s">
        <v>340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41"/>
      <c r="Y34" s="447"/>
      <c r="Z34" s="424"/>
      <c r="AA34" s="239">
        <v>0</v>
      </c>
      <c r="AB34" s="239">
        <v>0</v>
      </c>
      <c r="AC34" s="239">
        <v>0</v>
      </c>
      <c r="AD34" s="239">
        <v>0</v>
      </c>
      <c r="AE34" s="239">
        <v>0</v>
      </c>
      <c r="AF34" s="239">
        <v>0</v>
      </c>
      <c r="AG34" s="239">
        <v>0</v>
      </c>
      <c r="AH34" s="239">
        <v>0</v>
      </c>
      <c r="AI34" s="239">
        <v>0</v>
      </c>
      <c r="AJ34" s="239">
        <v>0</v>
      </c>
      <c r="AK34" s="239">
        <v>0</v>
      </c>
      <c r="AL34" s="459"/>
      <c r="AM34" s="459"/>
      <c r="AN34" s="550"/>
      <c r="AO34" s="459"/>
      <c r="AP34" s="459"/>
      <c r="AQ34" s="459"/>
      <c r="AR34" s="459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59"/>
      <c r="BF34" s="459"/>
      <c r="BG34" s="459"/>
      <c r="BH34" s="459"/>
      <c r="BI34" s="459"/>
      <c r="BJ34" s="459"/>
      <c r="BK34" s="459"/>
      <c r="BL34" s="459"/>
      <c r="BM34" s="459"/>
      <c r="BN34" s="459"/>
      <c r="BO34" s="459"/>
      <c r="BP34" s="459"/>
      <c r="BQ34" s="459"/>
      <c r="BR34" s="459"/>
      <c r="BS34" s="459"/>
      <c r="BT34" s="459"/>
      <c r="BU34" s="459"/>
      <c r="BV34" s="459"/>
      <c r="BW34" s="459"/>
      <c r="BX34" s="459"/>
      <c r="BY34" s="459"/>
      <c r="BZ34" s="459"/>
      <c r="CA34" s="459"/>
      <c r="CB34" s="459"/>
      <c r="CC34" s="459"/>
      <c r="CD34" s="459"/>
      <c r="CE34" s="459"/>
      <c r="CF34" s="459"/>
      <c r="CG34" s="459"/>
      <c r="CH34" s="459"/>
      <c r="CI34" s="459"/>
      <c r="CJ34" s="459"/>
      <c r="CK34" s="459"/>
      <c r="CL34" s="459"/>
      <c r="CM34" s="459"/>
      <c r="CN34" s="459"/>
      <c r="CO34" s="459"/>
      <c r="CP34" s="459"/>
      <c r="CQ34" s="459"/>
      <c r="CR34" s="459"/>
      <c r="CS34" s="459"/>
      <c r="CT34" s="459"/>
      <c r="CU34" s="459"/>
      <c r="CV34" s="459"/>
      <c r="CW34" s="459"/>
      <c r="CX34" s="459"/>
      <c r="CY34" s="459"/>
      <c r="CZ34" s="459"/>
      <c r="DA34" s="459"/>
      <c r="DB34" s="459"/>
      <c r="DC34" s="459"/>
      <c r="DD34" s="459"/>
      <c r="DE34" s="459"/>
      <c r="DF34" s="459"/>
      <c r="DG34" s="459"/>
      <c r="DH34" s="459"/>
      <c r="DI34" s="459"/>
      <c r="DJ34" s="459"/>
      <c r="DK34" s="459"/>
      <c r="DL34" s="459"/>
      <c r="DM34" s="459"/>
      <c r="DN34" s="459"/>
      <c r="DO34" s="459"/>
      <c r="DP34" s="459"/>
      <c r="DQ34" s="459"/>
      <c r="DR34" s="459"/>
      <c r="DS34" s="459"/>
      <c r="DT34" s="459"/>
      <c r="DU34" s="459"/>
      <c r="DV34" s="459"/>
      <c r="DW34" s="459"/>
      <c r="DX34" s="459"/>
      <c r="DY34" s="459"/>
      <c r="DZ34" s="459"/>
      <c r="EA34" s="459"/>
      <c r="EB34" s="459"/>
      <c r="EC34" s="459"/>
      <c r="ED34" s="459"/>
      <c r="EE34" s="459"/>
      <c r="EF34" s="459"/>
      <c r="EG34" s="459"/>
    </row>
    <row r="35" spans="1:137" s="466" customFormat="1" ht="21.6" customHeight="1" x14ac:dyDescent="0.15">
      <c r="A35" s="516"/>
      <c r="B35" s="418" t="s">
        <v>348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41"/>
      <c r="Y35" s="447"/>
      <c r="Z35" s="424"/>
      <c r="AA35" s="239">
        <v>0</v>
      </c>
      <c r="AB35" s="239">
        <v>0</v>
      </c>
      <c r="AC35" s="239">
        <v>0</v>
      </c>
      <c r="AD35" s="239">
        <v>0</v>
      </c>
      <c r="AE35" s="239">
        <v>0</v>
      </c>
      <c r="AF35" s="239">
        <v>0</v>
      </c>
      <c r="AG35" s="239">
        <v>0</v>
      </c>
      <c r="AH35" s="239">
        <v>0</v>
      </c>
      <c r="AI35" s="239">
        <v>0</v>
      </c>
      <c r="AJ35" s="239">
        <v>0</v>
      </c>
      <c r="AK35" s="239">
        <v>0</v>
      </c>
      <c r="AL35" s="459"/>
      <c r="AM35" s="459"/>
      <c r="AN35" s="550"/>
      <c r="AO35" s="459"/>
      <c r="AP35" s="459"/>
      <c r="AQ35" s="459"/>
      <c r="AR35" s="459"/>
      <c r="AS35" s="459"/>
      <c r="AT35" s="459"/>
      <c r="AU35" s="459"/>
      <c r="AV35" s="459"/>
      <c r="AW35" s="459"/>
      <c r="AX35" s="459"/>
      <c r="AY35" s="459"/>
      <c r="AZ35" s="459"/>
      <c r="BA35" s="459"/>
      <c r="BB35" s="459"/>
      <c r="BC35" s="459"/>
      <c r="BD35" s="459"/>
      <c r="BE35" s="459"/>
      <c r="BF35" s="459"/>
      <c r="BG35" s="459"/>
      <c r="BH35" s="459"/>
      <c r="BI35" s="459"/>
      <c r="BJ35" s="459"/>
      <c r="BK35" s="459"/>
      <c r="BL35" s="459"/>
      <c r="BM35" s="459"/>
      <c r="BN35" s="459"/>
      <c r="BO35" s="459"/>
      <c r="BP35" s="459"/>
      <c r="BQ35" s="459"/>
      <c r="BR35" s="459"/>
      <c r="BS35" s="459"/>
      <c r="BT35" s="459"/>
      <c r="BU35" s="459"/>
      <c r="BV35" s="459"/>
      <c r="BW35" s="459"/>
      <c r="BX35" s="459"/>
      <c r="BY35" s="459"/>
      <c r="BZ35" s="459"/>
      <c r="CA35" s="459"/>
      <c r="CB35" s="459"/>
      <c r="CC35" s="459"/>
      <c r="CD35" s="459"/>
      <c r="CE35" s="459"/>
      <c r="CF35" s="459"/>
      <c r="CG35" s="459"/>
      <c r="CH35" s="459"/>
      <c r="CI35" s="459"/>
      <c r="CJ35" s="459"/>
      <c r="CK35" s="459"/>
      <c r="CL35" s="459"/>
      <c r="CM35" s="459"/>
      <c r="CN35" s="459"/>
      <c r="CO35" s="459"/>
      <c r="CP35" s="459"/>
      <c r="CQ35" s="459"/>
      <c r="CR35" s="459"/>
      <c r="CS35" s="459"/>
      <c r="CT35" s="459"/>
      <c r="CU35" s="459"/>
      <c r="CV35" s="459"/>
      <c r="CW35" s="459"/>
      <c r="CX35" s="459"/>
      <c r="CY35" s="459"/>
      <c r="CZ35" s="459"/>
      <c r="DA35" s="459"/>
      <c r="DB35" s="459"/>
      <c r="DC35" s="459"/>
      <c r="DD35" s="459"/>
      <c r="DE35" s="459"/>
      <c r="DF35" s="459"/>
      <c r="DG35" s="459"/>
      <c r="DH35" s="459"/>
      <c r="DI35" s="459"/>
      <c r="DJ35" s="459"/>
      <c r="DK35" s="459"/>
      <c r="DL35" s="459"/>
      <c r="DM35" s="459"/>
      <c r="DN35" s="459"/>
      <c r="DO35" s="459"/>
      <c r="DP35" s="459"/>
      <c r="DQ35" s="459"/>
      <c r="DR35" s="459"/>
      <c r="DS35" s="459"/>
      <c r="DT35" s="459"/>
      <c r="DU35" s="459"/>
      <c r="DV35" s="459"/>
      <c r="DW35" s="459"/>
      <c r="DX35" s="459"/>
      <c r="DY35" s="459"/>
      <c r="DZ35" s="459"/>
      <c r="EA35" s="459"/>
      <c r="EB35" s="459"/>
      <c r="EC35" s="459"/>
      <c r="ED35" s="459"/>
      <c r="EE35" s="459"/>
      <c r="EF35" s="459"/>
      <c r="EG35" s="459"/>
    </row>
    <row r="36" spans="1:137" s="466" customFormat="1" ht="21.6" customHeight="1" x14ac:dyDescent="0.15">
      <c r="A36" s="516"/>
      <c r="B36" s="418" t="s">
        <v>349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41"/>
      <c r="Y36" s="447"/>
      <c r="Z36" s="424"/>
      <c r="AA36" s="239">
        <v>0</v>
      </c>
      <c r="AB36" s="239">
        <v>0</v>
      </c>
      <c r="AC36" s="239">
        <v>0</v>
      </c>
      <c r="AD36" s="239">
        <v>0</v>
      </c>
      <c r="AE36" s="239">
        <v>0</v>
      </c>
      <c r="AF36" s="239">
        <v>0</v>
      </c>
      <c r="AG36" s="239">
        <v>0</v>
      </c>
      <c r="AH36" s="239">
        <v>0</v>
      </c>
      <c r="AI36" s="239">
        <v>0</v>
      </c>
      <c r="AJ36" s="239">
        <v>0</v>
      </c>
      <c r="AK36" s="239">
        <v>0</v>
      </c>
      <c r="AL36" s="459"/>
      <c r="AM36" s="459"/>
      <c r="AN36" s="550"/>
      <c r="AO36" s="459"/>
      <c r="AP36" s="459"/>
      <c r="AQ36" s="459"/>
      <c r="AR36" s="459"/>
      <c r="AS36" s="459"/>
      <c r="AT36" s="459"/>
      <c r="AU36" s="459"/>
      <c r="AV36" s="459"/>
      <c r="AW36" s="459"/>
      <c r="AX36" s="459"/>
      <c r="AY36" s="459"/>
      <c r="AZ36" s="459"/>
      <c r="BA36" s="459"/>
      <c r="BB36" s="459"/>
      <c r="BC36" s="459"/>
      <c r="BD36" s="459"/>
      <c r="BE36" s="459"/>
      <c r="BF36" s="459"/>
      <c r="BG36" s="459"/>
      <c r="BH36" s="459"/>
      <c r="BI36" s="459"/>
      <c r="BJ36" s="459"/>
      <c r="BK36" s="459"/>
      <c r="BL36" s="459"/>
      <c r="BM36" s="459"/>
      <c r="BN36" s="459"/>
      <c r="BO36" s="459"/>
      <c r="BP36" s="459"/>
      <c r="BQ36" s="459"/>
      <c r="BR36" s="459"/>
      <c r="BS36" s="459"/>
      <c r="BT36" s="459"/>
      <c r="BU36" s="459"/>
      <c r="BV36" s="459"/>
      <c r="BW36" s="459"/>
      <c r="BX36" s="459"/>
      <c r="BY36" s="459"/>
      <c r="BZ36" s="459"/>
      <c r="CA36" s="459"/>
      <c r="CB36" s="459"/>
      <c r="CC36" s="459"/>
      <c r="CD36" s="459"/>
      <c r="CE36" s="459"/>
      <c r="CF36" s="459"/>
      <c r="CG36" s="459"/>
      <c r="CH36" s="459"/>
      <c r="CI36" s="459"/>
      <c r="CJ36" s="459"/>
      <c r="CK36" s="459"/>
      <c r="CL36" s="459"/>
      <c r="CM36" s="459"/>
      <c r="CN36" s="459"/>
      <c r="CO36" s="459"/>
      <c r="CP36" s="459"/>
      <c r="CQ36" s="459"/>
      <c r="CR36" s="459"/>
      <c r="CS36" s="459"/>
      <c r="CT36" s="459"/>
      <c r="CU36" s="459"/>
      <c r="CV36" s="459"/>
      <c r="CW36" s="459"/>
      <c r="CX36" s="459"/>
      <c r="CY36" s="459"/>
      <c r="CZ36" s="459"/>
      <c r="DA36" s="459"/>
      <c r="DB36" s="459"/>
      <c r="DC36" s="459"/>
      <c r="DD36" s="459"/>
      <c r="DE36" s="459"/>
      <c r="DF36" s="459"/>
      <c r="DG36" s="459"/>
      <c r="DH36" s="459"/>
      <c r="DI36" s="459"/>
      <c r="DJ36" s="459"/>
      <c r="DK36" s="459"/>
      <c r="DL36" s="459"/>
      <c r="DM36" s="459"/>
      <c r="DN36" s="459"/>
      <c r="DO36" s="459"/>
      <c r="DP36" s="459"/>
      <c r="DQ36" s="459"/>
      <c r="DR36" s="459"/>
      <c r="DS36" s="459"/>
      <c r="DT36" s="459"/>
      <c r="DU36" s="459"/>
      <c r="DV36" s="459"/>
      <c r="DW36" s="459"/>
      <c r="DX36" s="459"/>
      <c r="DY36" s="459"/>
      <c r="DZ36" s="459"/>
      <c r="EA36" s="459"/>
      <c r="EB36" s="459"/>
      <c r="EC36" s="459"/>
      <c r="ED36" s="459"/>
      <c r="EE36" s="459"/>
      <c r="EF36" s="459"/>
      <c r="EG36" s="459"/>
    </row>
    <row r="37" spans="1:137" s="466" customFormat="1" ht="21.6" customHeight="1" x14ac:dyDescent="0.15">
      <c r="A37" s="516"/>
      <c r="B37" s="418" t="s">
        <v>350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41"/>
      <c r="Y37" s="447"/>
      <c r="Z37" s="424"/>
      <c r="AA37" s="239">
        <v>0</v>
      </c>
      <c r="AB37" s="239">
        <v>0</v>
      </c>
      <c r="AC37" s="239">
        <v>0</v>
      </c>
      <c r="AD37" s="239">
        <v>0</v>
      </c>
      <c r="AE37" s="239">
        <v>0</v>
      </c>
      <c r="AF37" s="239">
        <v>0</v>
      </c>
      <c r="AG37" s="239">
        <v>0</v>
      </c>
      <c r="AH37" s="239">
        <v>0</v>
      </c>
      <c r="AI37" s="239">
        <v>0</v>
      </c>
      <c r="AJ37" s="239">
        <v>0</v>
      </c>
      <c r="AK37" s="239">
        <v>0</v>
      </c>
      <c r="AL37" s="459"/>
      <c r="AM37" s="459"/>
      <c r="AN37" s="550"/>
      <c r="AO37" s="459"/>
      <c r="AP37" s="459"/>
      <c r="AQ37" s="459"/>
      <c r="AR37" s="459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59"/>
      <c r="BE37" s="459"/>
      <c r="BF37" s="459"/>
      <c r="BG37" s="459"/>
      <c r="BH37" s="459"/>
      <c r="BI37" s="459"/>
      <c r="BJ37" s="459"/>
      <c r="BK37" s="459"/>
      <c r="BL37" s="459"/>
      <c r="BM37" s="459"/>
      <c r="BN37" s="459"/>
      <c r="BO37" s="459"/>
      <c r="BP37" s="459"/>
      <c r="BQ37" s="459"/>
      <c r="BR37" s="459"/>
      <c r="BS37" s="459"/>
      <c r="BT37" s="459"/>
      <c r="BU37" s="459"/>
      <c r="BV37" s="459"/>
      <c r="BW37" s="459"/>
      <c r="BX37" s="459"/>
      <c r="BY37" s="459"/>
      <c r="BZ37" s="459"/>
      <c r="CA37" s="459"/>
      <c r="CB37" s="459"/>
      <c r="CC37" s="459"/>
      <c r="CD37" s="459"/>
      <c r="CE37" s="459"/>
      <c r="CF37" s="459"/>
      <c r="CG37" s="459"/>
      <c r="CH37" s="459"/>
      <c r="CI37" s="459"/>
      <c r="CJ37" s="459"/>
      <c r="CK37" s="459"/>
      <c r="CL37" s="459"/>
      <c r="CM37" s="459"/>
      <c r="CN37" s="459"/>
      <c r="CO37" s="459"/>
      <c r="CP37" s="459"/>
      <c r="CQ37" s="459"/>
      <c r="CR37" s="459"/>
      <c r="CS37" s="459"/>
      <c r="CT37" s="459"/>
      <c r="CU37" s="459"/>
      <c r="CV37" s="459"/>
      <c r="CW37" s="459"/>
      <c r="CX37" s="459"/>
      <c r="CY37" s="459"/>
      <c r="CZ37" s="459"/>
      <c r="DA37" s="459"/>
      <c r="DB37" s="459"/>
      <c r="DC37" s="459"/>
      <c r="DD37" s="459"/>
      <c r="DE37" s="459"/>
      <c r="DF37" s="459"/>
      <c r="DG37" s="459"/>
      <c r="DH37" s="459"/>
      <c r="DI37" s="459"/>
      <c r="DJ37" s="459"/>
      <c r="DK37" s="459"/>
      <c r="DL37" s="459"/>
      <c r="DM37" s="459"/>
      <c r="DN37" s="459"/>
      <c r="DO37" s="459"/>
      <c r="DP37" s="459"/>
      <c r="DQ37" s="459"/>
      <c r="DR37" s="459"/>
      <c r="DS37" s="459"/>
      <c r="DT37" s="459"/>
      <c r="DU37" s="459"/>
      <c r="DV37" s="459"/>
      <c r="DW37" s="459"/>
      <c r="DX37" s="459"/>
      <c r="DY37" s="459"/>
      <c r="DZ37" s="459"/>
      <c r="EA37" s="459"/>
      <c r="EB37" s="459"/>
      <c r="EC37" s="459"/>
      <c r="ED37" s="459"/>
      <c r="EE37" s="459"/>
      <c r="EF37" s="459"/>
      <c r="EG37" s="459"/>
    </row>
    <row r="38" spans="1:137" s="466" customFormat="1" ht="21.6" customHeight="1" x14ac:dyDescent="0.15">
      <c r="A38" s="516"/>
      <c r="B38" s="418" t="s">
        <v>345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41"/>
      <c r="Y38" s="447"/>
      <c r="Z38" s="424"/>
      <c r="AA38" s="239">
        <v>0</v>
      </c>
      <c r="AB38" s="239">
        <v>0</v>
      </c>
      <c r="AC38" s="239">
        <v>0</v>
      </c>
      <c r="AD38" s="239">
        <v>0</v>
      </c>
      <c r="AE38" s="239">
        <v>0</v>
      </c>
      <c r="AF38" s="239">
        <v>0</v>
      </c>
      <c r="AG38" s="239">
        <v>0</v>
      </c>
      <c r="AH38" s="239">
        <v>0</v>
      </c>
      <c r="AI38" s="239">
        <v>0</v>
      </c>
      <c r="AJ38" s="239">
        <v>0</v>
      </c>
      <c r="AK38" s="239">
        <v>0</v>
      </c>
      <c r="AL38" s="459"/>
      <c r="AM38" s="459"/>
      <c r="AN38" s="550"/>
      <c r="AO38" s="459"/>
      <c r="AP38" s="459"/>
      <c r="AQ38" s="459"/>
      <c r="AR38" s="459"/>
      <c r="AS38" s="459"/>
      <c r="AT38" s="459"/>
      <c r="AU38" s="459"/>
      <c r="AV38" s="459"/>
      <c r="AW38" s="459"/>
      <c r="AX38" s="459"/>
      <c r="AY38" s="459"/>
      <c r="AZ38" s="459"/>
      <c r="BA38" s="459"/>
      <c r="BB38" s="459"/>
      <c r="BC38" s="459"/>
      <c r="BD38" s="459"/>
      <c r="BE38" s="459"/>
      <c r="BF38" s="459"/>
      <c r="BG38" s="459"/>
      <c r="BH38" s="459"/>
      <c r="BI38" s="459"/>
      <c r="BJ38" s="459"/>
      <c r="BK38" s="459"/>
      <c r="BL38" s="459"/>
      <c r="BM38" s="459"/>
      <c r="BN38" s="459"/>
      <c r="BO38" s="459"/>
      <c r="BP38" s="459"/>
      <c r="BQ38" s="459"/>
      <c r="BR38" s="459"/>
      <c r="BS38" s="459"/>
      <c r="BT38" s="459"/>
      <c r="BU38" s="459"/>
      <c r="BV38" s="459"/>
      <c r="BW38" s="459"/>
      <c r="BX38" s="459"/>
      <c r="BY38" s="459"/>
      <c r="BZ38" s="459"/>
      <c r="CA38" s="459"/>
      <c r="CB38" s="459"/>
      <c r="CC38" s="459"/>
      <c r="CD38" s="459"/>
      <c r="CE38" s="459"/>
      <c r="CF38" s="459"/>
      <c r="CG38" s="459"/>
      <c r="CH38" s="459"/>
      <c r="CI38" s="459"/>
      <c r="CJ38" s="459"/>
      <c r="CK38" s="459"/>
      <c r="CL38" s="459"/>
      <c r="CM38" s="459"/>
      <c r="CN38" s="459"/>
      <c r="CO38" s="459"/>
      <c r="CP38" s="459"/>
      <c r="CQ38" s="459"/>
      <c r="CR38" s="459"/>
      <c r="CS38" s="459"/>
      <c r="CT38" s="459"/>
      <c r="CU38" s="459"/>
      <c r="CV38" s="459"/>
      <c r="CW38" s="459"/>
      <c r="CX38" s="459"/>
      <c r="CY38" s="459"/>
      <c r="CZ38" s="459"/>
      <c r="DA38" s="459"/>
      <c r="DB38" s="459"/>
      <c r="DC38" s="459"/>
      <c r="DD38" s="459"/>
      <c r="DE38" s="459"/>
      <c r="DF38" s="459"/>
      <c r="DG38" s="459"/>
      <c r="DH38" s="459"/>
      <c r="DI38" s="459"/>
      <c r="DJ38" s="459"/>
      <c r="DK38" s="459"/>
      <c r="DL38" s="459"/>
      <c r="DM38" s="459"/>
      <c r="DN38" s="459"/>
      <c r="DO38" s="459"/>
      <c r="DP38" s="459"/>
      <c r="DQ38" s="459"/>
      <c r="DR38" s="459"/>
      <c r="DS38" s="459"/>
      <c r="DT38" s="459"/>
      <c r="DU38" s="459"/>
      <c r="DV38" s="459"/>
      <c r="DW38" s="459"/>
      <c r="DX38" s="459"/>
      <c r="DY38" s="459"/>
      <c r="DZ38" s="459"/>
      <c r="EA38" s="459"/>
      <c r="EB38" s="459"/>
      <c r="EC38" s="459"/>
      <c r="ED38" s="459"/>
      <c r="EE38" s="459"/>
      <c r="EF38" s="459"/>
      <c r="EG38" s="459"/>
    </row>
    <row r="39" spans="1:137" s="466" customFormat="1" ht="21.6" customHeight="1" thickBot="1" x14ac:dyDescent="0.2">
      <c r="A39" s="516"/>
      <c r="B39" s="418" t="s">
        <v>346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41"/>
      <c r="Y39" s="448"/>
      <c r="Z39" s="449"/>
      <c r="AA39" s="600">
        <v>0</v>
      </c>
      <c r="AB39" s="600">
        <v>0</v>
      </c>
      <c r="AC39" s="600">
        <v>0</v>
      </c>
      <c r="AD39" s="600">
        <v>0</v>
      </c>
      <c r="AE39" s="600">
        <v>0</v>
      </c>
      <c r="AF39" s="600">
        <v>0</v>
      </c>
      <c r="AG39" s="600">
        <v>0</v>
      </c>
      <c r="AH39" s="600">
        <v>0</v>
      </c>
      <c r="AI39" s="600">
        <v>0</v>
      </c>
      <c r="AJ39" s="600">
        <v>0</v>
      </c>
      <c r="AK39" s="600">
        <v>0</v>
      </c>
      <c r="AL39" s="459"/>
      <c r="AM39" s="459"/>
      <c r="AN39" s="550"/>
      <c r="AO39" s="459"/>
      <c r="AP39" s="459"/>
      <c r="AQ39" s="459"/>
      <c r="AR39" s="459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59"/>
      <c r="BE39" s="459"/>
      <c r="BF39" s="459"/>
      <c r="BG39" s="459"/>
      <c r="BH39" s="459"/>
      <c r="BI39" s="459"/>
      <c r="BJ39" s="459"/>
      <c r="BK39" s="459"/>
      <c r="BL39" s="459"/>
      <c r="BM39" s="459"/>
      <c r="BN39" s="459"/>
      <c r="BO39" s="459"/>
      <c r="BP39" s="459"/>
      <c r="BQ39" s="459"/>
      <c r="BR39" s="459"/>
      <c r="BS39" s="459"/>
      <c r="BT39" s="459"/>
      <c r="BU39" s="459"/>
      <c r="BV39" s="459"/>
      <c r="BW39" s="459"/>
      <c r="BX39" s="459"/>
      <c r="BY39" s="459"/>
      <c r="BZ39" s="459"/>
      <c r="CA39" s="459"/>
      <c r="CB39" s="459"/>
      <c r="CC39" s="459"/>
      <c r="CD39" s="459"/>
      <c r="CE39" s="459"/>
      <c r="CF39" s="459"/>
      <c r="CG39" s="459"/>
      <c r="CH39" s="459"/>
      <c r="CI39" s="459"/>
      <c r="CJ39" s="459"/>
      <c r="CK39" s="459"/>
      <c r="CL39" s="459"/>
      <c r="CM39" s="459"/>
      <c r="CN39" s="459"/>
      <c r="CO39" s="459"/>
      <c r="CP39" s="459"/>
      <c r="CQ39" s="459"/>
      <c r="CR39" s="459"/>
      <c r="CS39" s="459"/>
      <c r="CT39" s="459"/>
      <c r="CU39" s="459"/>
      <c r="CV39" s="459"/>
      <c r="CW39" s="459"/>
      <c r="CX39" s="459"/>
      <c r="CY39" s="459"/>
      <c r="CZ39" s="459"/>
      <c r="DA39" s="459"/>
      <c r="DB39" s="459"/>
      <c r="DC39" s="459"/>
      <c r="DD39" s="459"/>
      <c r="DE39" s="459"/>
      <c r="DF39" s="459"/>
      <c r="DG39" s="459"/>
      <c r="DH39" s="459"/>
      <c r="DI39" s="459"/>
      <c r="DJ39" s="459"/>
      <c r="DK39" s="459"/>
      <c r="DL39" s="459"/>
      <c r="DM39" s="459"/>
      <c r="DN39" s="459"/>
      <c r="DO39" s="459"/>
      <c r="DP39" s="459"/>
      <c r="DQ39" s="459"/>
      <c r="DR39" s="459"/>
      <c r="DS39" s="459"/>
      <c r="DT39" s="459"/>
      <c r="DU39" s="459"/>
      <c r="DV39" s="459"/>
      <c r="DW39" s="459"/>
      <c r="DX39" s="459"/>
      <c r="DY39" s="459"/>
      <c r="DZ39" s="459"/>
      <c r="EA39" s="459"/>
      <c r="EB39" s="459"/>
      <c r="EC39" s="459"/>
      <c r="ED39" s="459"/>
      <c r="EE39" s="459"/>
      <c r="EF39" s="459"/>
      <c r="EG39" s="459"/>
    </row>
    <row r="40" spans="1:137" s="466" customFormat="1" ht="21.6" customHeight="1" x14ac:dyDescent="0.15">
      <c r="A40" s="516"/>
      <c r="B40" s="418" t="s">
        <v>392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41"/>
      <c r="Y40" s="421">
        <v>2</v>
      </c>
      <c r="Z40" s="422">
        <v>1</v>
      </c>
      <c r="AA40" s="601">
        <f t="shared" ref="AA40:AA41" si="4">SUM(AB40:AK40)</f>
        <v>0</v>
      </c>
      <c r="AB40" s="601">
        <f>SUM(AB41)</f>
        <v>0</v>
      </c>
      <c r="AC40" s="601">
        <f t="shared" ref="AC40:AK40" si="5">SUM(AC41)</f>
        <v>0</v>
      </c>
      <c r="AD40" s="601">
        <f t="shared" si="5"/>
        <v>0</v>
      </c>
      <c r="AE40" s="601">
        <f t="shared" si="5"/>
        <v>0</v>
      </c>
      <c r="AF40" s="601">
        <f t="shared" si="5"/>
        <v>0</v>
      </c>
      <c r="AG40" s="601">
        <f t="shared" si="5"/>
        <v>0</v>
      </c>
      <c r="AH40" s="601">
        <f t="shared" si="5"/>
        <v>0</v>
      </c>
      <c r="AI40" s="601">
        <f t="shared" si="5"/>
        <v>0</v>
      </c>
      <c r="AJ40" s="601">
        <f t="shared" si="5"/>
        <v>0</v>
      </c>
      <c r="AK40" s="602">
        <f t="shared" si="5"/>
        <v>0</v>
      </c>
      <c r="AL40" s="459"/>
      <c r="AM40" s="459"/>
      <c r="AN40" s="550"/>
      <c r="AO40" s="459"/>
      <c r="AP40" s="459"/>
      <c r="AQ40" s="459"/>
      <c r="AR40" s="459"/>
      <c r="AS40" s="459"/>
      <c r="AT40" s="459"/>
      <c r="AU40" s="459"/>
      <c r="AV40" s="459"/>
      <c r="AW40" s="459"/>
      <c r="AX40" s="459"/>
      <c r="AY40" s="459"/>
      <c r="AZ40" s="459"/>
      <c r="BA40" s="459"/>
      <c r="BB40" s="459"/>
      <c r="BC40" s="459"/>
      <c r="BD40" s="459"/>
      <c r="BE40" s="459"/>
      <c r="BF40" s="459"/>
      <c r="BG40" s="459"/>
      <c r="BH40" s="459"/>
      <c r="BI40" s="459"/>
      <c r="BJ40" s="459"/>
      <c r="BK40" s="459"/>
      <c r="BL40" s="459"/>
      <c r="BM40" s="459"/>
      <c r="BN40" s="459"/>
      <c r="BO40" s="459"/>
      <c r="BP40" s="459"/>
      <c r="BQ40" s="459"/>
      <c r="BR40" s="459"/>
      <c r="BS40" s="459"/>
      <c r="BT40" s="459"/>
      <c r="BU40" s="459"/>
      <c r="BV40" s="459"/>
      <c r="BW40" s="459"/>
      <c r="BX40" s="459"/>
      <c r="BY40" s="459"/>
      <c r="BZ40" s="459"/>
      <c r="CA40" s="459"/>
      <c r="CB40" s="459"/>
      <c r="CC40" s="459"/>
      <c r="CD40" s="459"/>
      <c r="CE40" s="459"/>
      <c r="CF40" s="459"/>
      <c r="CG40" s="459"/>
      <c r="CH40" s="459"/>
      <c r="CI40" s="459"/>
      <c r="CJ40" s="459"/>
      <c r="CK40" s="459"/>
      <c r="CL40" s="459"/>
      <c r="CM40" s="459"/>
      <c r="CN40" s="459"/>
      <c r="CO40" s="459"/>
      <c r="CP40" s="459"/>
      <c r="CQ40" s="459"/>
      <c r="CR40" s="459"/>
      <c r="CS40" s="459"/>
      <c r="CT40" s="459"/>
      <c r="CU40" s="459"/>
      <c r="CV40" s="459"/>
      <c r="CW40" s="459"/>
      <c r="CX40" s="459"/>
      <c r="CY40" s="459"/>
      <c r="CZ40" s="459"/>
      <c r="DA40" s="459"/>
      <c r="DB40" s="459"/>
      <c r="DC40" s="459"/>
      <c r="DD40" s="459"/>
      <c r="DE40" s="459"/>
      <c r="DF40" s="459"/>
      <c r="DG40" s="459"/>
      <c r="DH40" s="459"/>
      <c r="DI40" s="459"/>
      <c r="DJ40" s="459"/>
      <c r="DK40" s="459"/>
      <c r="DL40" s="459"/>
      <c r="DM40" s="459"/>
      <c r="DN40" s="459"/>
      <c r="DO40" s="459"/>
      <c r="DP40" s="459"/>
      <c r="DQ40" s="459"/>
      <c r="DR40" s="459"/>
      <c r="DS40" s="459"/>
      <c r="DT40" s="459"/>
      <c r="DU40" s="459"/>
      <c r="DV40" s="459"/>
      <c r="DW40" s="459"/>
      <c r="DX40" s="459"/>
      <c r="DY40" s="459"/>
      <c r="DZ40" s="459"/>
      <c r="EA40" s="459"/>
      <c r="EB40" s="459"/>
      <c r="EC40" s="459"/>
      <c r="ED40" s="459"/>
      <c r="EE40" s="459"/>
      <c r="EF40" s="459"/>
      <c r="EG40" s="459"/>
    </row>
    <row r="41" spans="1:137" s="466" customFormat="1" ht="21.6" customHeight="1" thickBot="1" x14ac:dyDescent="0.2">
      <c r="A41" s="516"/>
      <c r="B41" s="418" t="s">
        <v>339</v>
      </c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41"/>
      <c r="Y41" s="425">
        <v>2</v>
      </c>
      <c r="Z41" s="426">
        <v>2</v>
      </c>
      <c r="AA41" s="260">
        <f t="shared" si="4"/>
        <v>0</v>
      </c>
      <c r="AB41" s="595">
        <v>0</v>
      </c>
      <c r="AC41" s="595">
        <v>0</v>
      </c>
      <c r="AD41" s="595">
        <v>0</v>
      </c>
      <c r="AE41" s="595">
        <v>0</v>
      </c>
      <c r="AF41" s="595">
        <v>0</v>
      </c>
      <c r="AG41" s="595">
        <v>0</v>
      </c>
      <c r="AH41" s="595">
        <v>0</v>
      </c>
      <c r="AI41" s="595">
        <v>0</v>
      </c>
      <c r="AJ41" s="595">
        <v>0</v>
      </c>
      <c r="AK41" s="596">
        <v>0</v>
      </c>
      <c r="AL41" s="459"/>
      <c r="AM41" s="459"/>
      <c r="AN41" s="550"/>
      <c r="AO41" s="459"/>
      <c r="AP41" s="459"/>
      <c r="AQ41" s="459"/>
      <c r="AR41" s="459"/>
      <c r="AS41" s="459"/>
      <c r="AT41" s="459"/>
      <c r="AU41" s="459"/>
      <c r="AV41" s="459"/>
      <c r="AW41" s="459"/>
      <c r="AX41" s="459"/>
      <c r="AY41" s="459"/>
      <c r="AZ41" s="459"/>
      <c r="BA41" s="459"/>
      <c r="BB41" s="459"/>
      <c r="BC41" s="459"/>
      <c r="BD41" s="459"/>
      <c r="BE41" s="459"/>
      <c r="BF41" s="459"/>
      <c r="BG41" s="459"/>
      <c r="BH41" s="459"/>
      <c r="BI41" s="459"/>
      <c r="BJ41" s="459"/>
      <c r="BK41" s="459"/>
      <c r="BL41" s="459"/>
      <c r="BM41" s="459"/>
      <c r="BN41" s="459"/>
      <c r="BO41" s="459"/>
      <c r="BP41" s="459"/>
      <c r="BQ41" s="459"/>
      <c r="BR41" s="459"/>
      <c r="BS41" s="459"/>
      <c r="BT41" s="459"/>
      <c r="BU41" s="459"/>
      <c r="BV41" s="459"/>
      <c r="BW41" s="459"/>
      <c r="BX41" s="459"/>
      <c r="BY41" s="459"/>
      <c r="BZ41" s="459"/>
      <c r="CA41" s="459"/>
      <c r="CB41" s="459"/>
      <c r="CC41" s="459"/>
      <c r="CD41" s="459"/>
      <c r="CE41" s="459"/>
      <c r="CF41" s="459"/>
      <c r="CG41" s="459"/>
      <c r="CH41" s="459"/>
      <c r="CI41" s="459"/>
      <c r="CJ41" s="459"/>
      <c r="CK41" s="459"/>
      <c r="CL41" s="459"/>
      <c r="CM41" s="459"/>
      <c r="CN41" s="459"/>
      <c r="CO41" s="459"/>
      <c r="CP41" s="459"/>
      <c r="CQ41" s="459"/>
      <c r="CR41" s="459"/>
      <c r="CS41" s="459"/>
      <c r="CT41" s="459"/>
      <c r="CU41" s="459"/>
      <c r="CV41" s="459"/>
      <c r="CW41" s="459"/>
      <c r="CX41" s="459"/>
      <c r="CY41" s="459"/>
      <c r="CZ41" s="459"/>
      <c r="DA41" s="459"/>
      <c r="DB41" s="459"/>
      <c r="DC41" s="459"/>
      <c r="DD41" s="459"/>
      <c r="DE41" s="459"/>
      <c r="DF41" s="459"/>
      <c r="DG41" s="459"/>
      <c r="DH41" s="459"/>
      <c r="DI41" s="459"/>
      <c r="DJ41" s="459"/>
      <c r="DK41" s="459"/>
      <c r="DL41" s="459"/>
      <c r="DM41" s="459"/>
      <c r="DN41" s="459"/>
      <c r="DO41" s="459"/>
      <c r="DP41" s="459"/>
      <c r="DQ41" s="459"/>
      <c r="DR41" s="459"/>
      <c r="DS41" s="459"/>
      <c r="DT41" s="459"/>
      <c r="DU41" s="459"/>
      <c r="DV41" s="459"/>
      <c r="DW41" s="459"/>
      <c r="DX41" s="459"/>
      <c r="DY41" s="459"/>
      <c r="DZ41" s="459"/>
      <c r="EA41" s="459"/>
      <c r="EB41" s="459"/>
      <c r="EC41" s="459"/>
      <c r="ED41" s="459"/>
      <c r="EE41" s="459"/>
      <c r="EF41" s="459"/>
      <c r="EG41" s="459"/>
    </row>
    <row r="42" spans="1:137" s="466" customFormat="1" ht="21.6" customHeight="1" x14ac:dyDescent="0.15">
      <c r="A42" s="516"/>
      <c r="B42" s="418" t="s">
        <v>340</v>
      </c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41"/>
      <c r="Y42" s="442"/>
      <c r="Z42" s="443"/>
      <c r="AA42" s="598">
        <v>0</v>
      </c>
      <c r="AB42" s="598">
        <v>0</v>
      </c>
      <c r="AC42" s="598">
        <v>0</v>
      </c>
      <c r="AD42" s="598">
        <v>0</v>
      </c>
      <c r="AE42" s="598">
        <v>0</v>
      </c>
      <c r="AF42" s="598">
        <v>0</v>
      </c>
      <c r="AG42" s="598">
        <v>0</v>
      </c>
      <c r="AH42" s="598">
        <v>0</v>
      </c>
      <c r="AI42" s="598">
        <v>0</v>
      </c>
      <c r="AJ42" s="598">
        <v>0</v>
      </c>
      <c r="AK42" s="598">
        <v>0</v>
      </c>
      <c r="AL42" s="459"/>
      <c r="AM42" s="459"/>
      <c r="AN42" s="550"/>
      <c r="AO42" s="459"/>
      <c r="AP42" s="459"/>
      <c r="AQ42" s="459"/>
      <c r="AR42" s="459"/>
      <c r="AS42" s="459"/>
      <c r="AT42" s="459"/>
      <c r="AU42" s="459"/>
      <c r="AV42" s="459"/>
      <c r="AW42" s="459"/>
      <c r="AX42" s="459"/>
      <c r="AY42" s="459"/>
      <c r="AZ42" s="459"/>
      <c r="BA42" s="459"/>
      <c r="BB42" s="459"/>
      <c r="BC42" s="459"/>
      <c r="BD42" s="459"/>
      <c r="BE42" s="459"/>
      <c r="BF42" s="459"/>
      <c r="BG42" s="459"/>
      <c r="BH42" s="459"/>
      <c r="BI42" s="459"/>
      <c r="BJ42" s="459"/>
      <c r="BK42" s="459"/>
      <c r="BL42" s="459"/>
      <c r="BM42" s="459"/>
      <c r="BN42" s="459"/>
      <c r="BO42" s="459"/>
      <c r="BP42" s="459"/>
      <c r="BQ42" s="459"/>
      <c r="BR42" s="459"/>
      <c r="BS42" s="459"/>
      <c r="BT42" s="459"/>
      <c r="BU42" s="459"/>
      <c r="BV42" s="459"/>
      <c r="BW42" s="459"/>
      <c r="BX42" s="459"/>
      <c r="BY42" s="459"/>
      <c r="BZ42" s="459"/>
      <c r="CA42" s="459"/>
      <c r="CB42" s="459"/>
      <c r="CC42" s="459"/>
      <c r="CD42" s="459"/>
      <c r="CE42" s="459"/>
      <c r="CF42" s="459"/>
      <c r="CG42" s="459"/>
      <c r="CH42" s="459"/>
      <c r="CI42" s="459"/>
      <c r="CJ42" s="459"/>
      <c r="CK42" s="459"/>
      <c r="CL42" s="459"/>
      <c r="CM42" s="459"/>
      <c r="CN42" s="459"/>
      <c r="CO42" s="459"/>
      <c r="CP42" s="459"/>
      <c r="CQ42" s="459"/>
      <c r="CR42" s="459"/>
      <c r="CS42" s="459"/>
      <c r="CT42" s="459"/>
      <c r="CU42" s="459"/>
      <c r="CV42" s="459"/>
      <c r="CW42" s="459"/>
      <c r="CX42" s="459"/>
      <c r="CY42" s="459"/>
      <c r="CZ42" s="459"/>
      <c r="DA42" s="459"/>
      <c r="DB42" s="459"/>
      <c r="DC42" s="459"/>
      <c r="DD42" s="459"/>
      <c r="DE42" s="459"/>
      <c r="DF42" s="459"/>
      <c r="DG42" s="459"/>
      <c r="DH42" s="459"/>
      <c r="DI42" s="459"/>
      <c r="DJ42" s="459"/>
      <c r="DK42" s="459"/>
      <c r="DL42" s="459"/>
      <c r="DM42" s="459"/>
      <c r="DN42" s="459"/>
      <c r="DO42" s="459"/>
      <c r="DP42" s="459"/>
      <c r="DQ42" s="459"/>
      <c r="DR42" s="459"/>
      <c r="DS42" s="459"/>
      <c r="DT42" s="459"/>
      <c r="DU42" s="459"/>
      <c r="DV42" s="459"/>
      <c r="DW42" s="459"/>
      <c r="DX42" s="459"/>
      <c r="DY42" s="459"/>
      <c r="DZ42" s="459"/>
      <c r="EA42" s="459"/>
      <c r="EB42" s="459"/>
      <c r="EC42" s="459"/>
      <c r="ED42" s="459"/>
      <c r="EE42" s="459"/>
      <c r="EF42" s="459"/>
      <c r="EG42" s="459"/>
    </row>
    <row r="43" spans="1:137" s="466" customFormat="1" ht="21.6" customHeight="1" thickBot="1" x14ac:dyDescent="0.2">
      <c r="A43" s="516"/>
      <c r="B43" s="418" t="s">
        <v>393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41"/>
      <c r="Y43" s="448"/>
      <c r="Z43" s="449"/>
      <c r="AA43" s="600">
        <v>0</v>
      </c>
      <c r="AB43" s="600">
        <v>0</v>
      </c>
      <c r="AC43" s="600">
        <v>0</v>
      </c>
      <c r="AD43" s="600">
        <v>0</v>
      </c>
      <c r="AE43" s="600">
        <v>0</v>
      </c>
      <c r="AF43" s="600">
        <v>0</v>
      </c>
      <c r="AG43" s="600">
        <v>0</v>
      </c>
      <c r="AH43" s="600">
        <v>0</v>
      </c>
      <c r="AI43" s="600">
        <v>0</v>
      </c>
      <c r="AJ43" s="600">
        <v>0</v>
      </c>
      <c r="AK43" s="600">
        <v>0</v>
      </c>
      <c r="AL43" s="459"/>
      <c r="AM43" s="459"/>
      <c r="AN43" s="550"/>
      <c r="AO43" s="459"/>
      <c r="AP43" s="459"/>
      <c r="AQ43" s="459"/>
      <c r="AR43" s="459"/>
      <c r="AS43" s="459"/>
      <c r="AT43" s="459"/>
      <c r="AU43" s="459"/>
      <c r="AV43" s="459"/>
      <c r="AW43" s="459"/>
      <c r="AX43" s="459"/>
      <c r="AY43" s="459"/>
      <c r="AZ43" s="459"/>
      <c r="BA43" s="459"/>
      <c r="BB43" s="459"/>
      <c r="BC43" s="459"/>
      <c r="BD43" s="459"/>
      <c r="BE43" s="459"/>
      <c r="BF43" s="459"/>
      <c r="BG43" s="459"/>
      <c r="BH43" s="459"/>
      <c r="BI43" s="459"/>
      <c r="BJ43" s="459"/>
      <c r="BK43" s="459"/>
      <c r="BL43" s="459"/>
      <c r="BM43" s="459"/>
      <c r="BN43" s="459"/>
      <c r="BO43" s="459"/>
      <c r="BP43" s="459"/>
      <c r="BQ43" s="459"/>
      <c r="BR43" s="459"/>
      <c r="BS43" s="459"/>
      <c r="BT43" s="459"/>
      <c r="BU43" s="459"/>
      <c r="BV43" s="459"/>
      <c r="BW43" s="459"/>
      <c r="BX43" s="459"/>
      <c r="BY43" s="459"/>
      <c r="BZ43" s="459"/>
      <c r="CA43" s="459"/>
      <c r="CB43" s="459"/>
      <c r="CC43" s="459"/>
      <c r="CD43" s="459"/>
      <c r="CE43" s="459"/>
      <c r="CF43" s="459"/>
      <c r="CG43" s="459"/>
      <c r="CH43" s="459"/>
      <c r="CI43" s="459"/>
      <c r="CJ43" s="459"/>
      <c r="CK43" s="459"/>
      <c r="CL43" s="459"/>
      <c r="CM43" s="459"/>
      <c r="CN43" s="459"/>
      <c r="CO43" s="459"/>
      <c r="CP43" s="459"/>
      <c r="CQ43" s="459"/>
      <c r="CR43" s="459"/>
      <c r="CS43" s="459"/>
      <c r="CT43" s="459"/>
      <c r="CU43" s="459"/>
      <c r="CV43" s="459"/>
      <c r="CW43" s="459"/>
      <c r="CX43" s="459"/>
      <c r="CY43" s="459"/>
      <c r="CZ43" s="459"/>
      <c r="DA43" s="459"/>
      <c r="DB43" s="459"/>
      <c r="DC43" s="459"/>
      <c r="DD43" s="459"/>
      <c r="DE43" s="459"/>
      <c r="DF43" s="459"/>
      <c r="DG43" s="459"/>
      <c r="DH43" s="459"/>
      <c r="DI43" s="459"/>
      <c r="DJ43" s="459"/>
      <c r="DK43" s="459"/>
      <c r="DL43" s="459"/>
      <c r="DM43" s="459"/>
      <c r="DN43" s="459"/>
      <c r="DO43" s="459"/>
      <c r="DP43" s="459"/>
      <c r="DQ43" s="459"/>
      <c r="DR43" s="459"/>
      <c r="DS43" s="459"/>
      <c r="DT43" s="459"/>
      <c r="DU43" s="459"/>
      <c r="DV43" s="459"/>
      <c r="DW43" s="459"/>
      <c r="DX43" s="459"/>
      <c r="DY43" s="459"/>
      <c r="DZ43" s="459"/>
      <c r="EA43" s="459"/>
      <c r="EB43" s="459"/>
      <c r="EC43" s="459"/>
      <c r="ED43" s="459"/>
      <c r="EE43" s="459"/>
      <c r="EF43" s="459"/>
      <c r="EG43" s="459"/>
    </row>
    <row r="44" spans="1:137" s="466" customFormat="1" ht="21.6" customHeight="1" x14ac:dyDescent="0.15">
      <c r="A44" s="516"/>
      <c r="B44" s="418" t="s">
        <v>394</v>
      </c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20"/>
      <c r="Y44" s="421">
        <v>2</v>
      </c>
      <c r="Z44" s="422">
        <v>3</v>
      </c>
      <c r="AA44" s="123">
        <f t="shared" ref="AA44:AA47" si="6">SUM(AB44:AK44)</f>
        <v>136</v>
      </c>
      <c r="AB44" s="322">
        <v>0</v>
      </c>
      <c r="AC44" s="322">
        <v>0</v>
      </c>
      <c r="AD44" s="322">
        <v>0</v>
      </c>
      <c r="AE44" s="322">
        <v>0</v>
      </c>
      <c r="AF44" s="322">
        <v>0</v>
      </c>
      <c r="AG44" s="322">
        <v>0</v>
      </c>
      <c r="AH44" s="322">
        <v>0</v>
      </c>
      <c r="AI44" s="322">
        <v>136</v>
      </c>
      <c r="AJ44" s="322">
        <v>0</v>
      </c>
      <c r="AK44" s="83">
        <v>0</v>
      </c>
      <c r="AL44" s="459"/>
      <c r="AM44" s="459"/>
      <c r="AN44" s="550"/>
      <c r="AO44" s="459"/>
      <c r="AP44" s="459"/>
      <c r="AQ44" s="459"/>
      <c r="AR44" s="459"/>
      <c r="AS44" s="459"/>
      <c r="AT44" s="459"/>
      <c r="AU44" s="459"/>
      <c r="AV44" s="459"/>
      <c r="AW44" s="459"/>
      <c r="AX44" s="459"/>
      <c r="AY44" s="459"/>
      <c r="AZ44" s="459"/>
      <c r="BA44" s="459"/>
      <c r="BB44" s="459"/>
      <c r="BC44" s="459"/>
      <c r="BD44" s="459"/>
      <c r="BE44" s="459"/>
      <c r="BF44" s="459"/>
      <c r="BG44" s="459"/>
      <c r="BH44" s="459"/>
      <c r="BI44" s="459"/>
      <c r="BJ44" s="459"/>
      <c r="BK44" s="459"/>
      <c r="BL44" s="459"/>
      <c r="BM44" s="459"/>
      <c r="BN44" s="459"/>
      <c r="BO44" s="459"/>
      <c r="BP44" s="459"/>
      <c r="BQ44" s="459"/>
      <c r="BR44" s="459"/>
      <c r="BS44" s="459"/>
      <c r="BT44" s="459"/>
      <c r="BU44" s="459"/>
      <c r="BV44" s="459"/>
      <c r="BW44" s="459"/>
      <c r="BX44" s="459"/>
      <c r="BY44" s="459"/>
      <c r="BZ44" s="459"/>
      <c r="CA44" s="459"/>
      <c r="CB44" s="459"/>
      <c r="CC44" s="459"/>
      <c r="CD44" s="459"/>
      <c r="CE44" s="459"/>
      <c r="CF44" s="459"/>
      <c r="CG44" s="459"/>
      <c r="CH44" s="459"/>
      <c r="CI44" s="459"/>
      <c r="CJ44" s="459"/>
      <c r="CK44" s="459"/>
      <c r="CL44" s="459"/>
      <c r="CM44" s="459"/>
      <c r="CN44" s="459"/>
      <c r="CO44" s="459"/>
      <c r="CP44" s="459"/>
      <c r="CQ44" s="459"/>
      <c r="CR44" s="459"/>
      <c r="CS44" s="459"/>
      <c r="CT44" s="459"/>
      <c r="CU44" s="459"/>
      <c r="CV44" s="459"/>
      <c r="CW44" s="459"/>
      <c r="CX44" s="459"/>
      <c r="CY44" s="459"/>
      <c r="CZ44" s="459"/>
      <c r="DA44" s="459"/>
      <c r="DB44" s="459"/>
      <c r="DC44" s="459"/>
      <c r="DD44" s="459"/>
      <c r="DE44" s="459"/>
      <c r="DF44" s="459"/>
      <c r="DG44" s="459"/>
      <c r="DH44" s="459"/>
      <c r="DI44" s="459"/>
      <c r="DJ44" s="459"/>
      <c r="DK44" s="459"/>
      <c r="DL44" s="459"/>
      <c r="DM44" s="459"/>
      <c r="DN44" s="459"/>
      <c r="DO44" s="459"/>
      <c r="DP44" s="459"/>
      <c r="DQ44" s="459"/>
      <c r="DR44" s="459"/>
      <c r="DS44" s="459"/>
      <c r="DT44" s="459"/>
      <c r="DU44" s="459"/>
      <c r="DV44" s="459"/>
      <c r="DW44" s="459"/>
      <c r="DX44" s="459"/>
      <c r="DY44" s="459"/>
      <c r="DZ44" s="459"/>
      <c r="EA44" s="459"/>
      <c r="EB44" s="459"/>
      <c r="EC44" s="459"/>
      <c r="ED44" s="459"/>
      <c r="EE44" s="459"/>
      <c r="EF44" s="459"/>
      <c r="EG44" s="459"/>
    </row>
    <row r="45" spans="1:137" s="466" customFormat="1" ht="21.6" customHeight="1" x14ac:dyDescent="0.15">
      <c r="A45" s="516"/>
      <c r="B45" s="418" t="s">
        <v>395</v>
      </c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20"/>
      <c r="Y45" s="423">
        <v>2</v>
      </c>
      <c r="Z45" s="424">
        <v>4</v>
      </c>
      <c r="AA45" s="124">
        <f t="shared" si="6"/>
        <v>0</v>
      </c>
      <c r="AB45" s="236">
        <v>0</v>
      </c>
      <c r="AC45" s="236">
        <v>0</v>
      </c>
      <c r="AD45" s="236">
        <v>0</v>
      </c>
      <c r="AE45" s="236">
        <v>0</v>
      </c>
      <c r="AF45" s="236">
        <v>0</v>
      </c>
      <c r="AG45" s="236">
        <v>0</v>
      </c>
      <c r="AH45" s="236">
        <v>0</v>
      </c>
      <c r="AI45" s="236">
        <v>0</v>
      </c>
      <c r="AJ45" s="236">
        <v>0</v>
      </c>
      <c r="AK45" s="326">
        <v>0</v>
      </c>
      <c r="AL45" s="459"/>
      <c r="AM45" s="459"/>
      <c r="AN45" s="550"/>
      <c r="AO45" s="459"/>
      <c r="AP45" s="459"/>
      <c r="AQ45" s="459"/>
      <c r="AR45" s="459"/>
      <c r="AS45" s="459"/>
      <c r="AT45" s="459"/>
      <c r="AU45" s="459"/>
      <c r="AV45" s="459"/>
      <c r="AW45" s="459"/>
      <c r="AX45" s="459"/>
      <c r="AY45" s="459"/>
      <c r="AZ45" s="459"/>
      <c r="BA45" s="459"/>
      <c r="BB45" s="459"/>
      <c r="BC45" s="459"/>
      <c r="BD45" s="459"/>
      <c r="BE45" s="459"/>
      <c r="BF45" s="459"/>
      <c r="BG45" s="459"/>
      <c r="BH45" s="459"/>
      <c r="BI45" s="459"/>
      <c r="BJ45" s="459"/>
      <c r="BK45" s="459"/>
      <c r="BL45" s="459"/>
      <c r="BM45" s="459"/>
      <c r="BN45" s="459"/>
      <c r="BO45" s="459"/>
      <c r="BP45" s="459"/>
      <c r="BQ45" s="459"/>
      <c r="BR45" s="459"/>
      <c r="BS45" s="459"/>
      <c r="BT45" s="459"/>
      <c r="BU45" s="459"/>
      <c r="BV45" s="459"/>
      <c r="BW45" s="459"/>
      <c r="BX45" s="459"/>
      <c r="BY45" s="459"/>
      <c r="BZ45" s="459"/>
      <c r="CA45" s="459"/>
      <c r="CB45" s="459"/>
      <c r="CC45" s="459"/>
      <c r="CD45" s="459"/>
      <c r="CE45" s="459"/>
      <c r="CF45" s="459"/>
      <c r="CG45" s="459"/>
      <c r="CH45" s="459"/>
      <c r="CI45" s="459"/>
      <c r="CJ45" s="459"/>
      <c r="CK45" s="459"/>
      <c r="CL45" s="459"/>
      <c r="CM45" s="459"/>
      <c r="CN45" s="459"/>
      <c r="CO45" s="459"/>
      <c r="CP45" s="459"/>
      <c r="CQ45" s="459"/>
      <c r="CR45" s="459"/>
      <c r="CS45" s="459"/>
      <c r="CT45" s="459"/>
      <c r="CU45" s="459"/>
      <c r="CV45" s="459"/>
      <c r="CW45" s="459"/>
      <c r="CX45" s="459"/>
      <c r="CY45" s="459"/>
      <c r="CZ45" s="459"/>
      <c r="DA45" s="459"/>
      <c r="DB45" s="459"/>
      <c r="DC45" s="459"/>
      <c r="DD45" s="459"/>
      <c r="DE45" s="459"/>
      <c r="DF45" s="459"/>
      <c r="DG45" s="459"/>
      <c r="DH45" s="459"/>
      <c r="DI45" s="459"/>
      <c r="DJ45" s="459"/>
      <c r="DK45" s="459"/>
      <c r="DL45" s="459"/>
      <c r="DM45" s="459"/>
      <c r="DN45" s="459"/>
      <c r="DO45" s="459"/>
      <c r="DP45" s="459"/>
      <c r="DQ45" s="459"/>
      <c r="DR45" s="459"/>
      <c r="DS45" s="459"/>
      <c r="DT45" s="459"/>
      <c r="DU45" s="459"/>
      <c r="DV45" s="459"/>
      <c r="DW45" s="459"/>
      <c r="DX45" s="459"/>
      <c r="DY45" s="459"/>
      <c r="DZ45" s="459"/>
      <c r="EA45" s="459"/>
      <c r="EB45" s="459"/>
      <c r="EC45" s="459"/>
      <c r="ED45" s="459"/>
      <c r="EE45" s="459"/>
      <c r="EF45" s="459"/>
      <c r="EG45" s="459"/>
    </row>
    <row r="46" spans="1:137" s="466" customFormat="1" ht="21.6" customHeight="1" x14ac:dyDescent="0.15">
      <c r="A46" s="516"/>
      <c r="B46" s="418" t="s">
        <v>396</v>
      </c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20"/>
      <c r="Y46" s="423">
        <v>2</v>
      </c>
      <c r="Z46" s="424">
        <v>5</v>
      </c>
      <c r="AA46" s="124">
        <f t="shared" si="6"/>
        <v>0</v>
      </c>
      <c r="AB46" s="236">
        <v>0</v>
      </c>
      <c r="AC46" s="236">
        <v>0</v>
      </c>
      <c r="AD46" s="239">
        <v>0</v>
      </c>
      <c r="AE46" s="236">
        <v>0</v>
      </c>
      <c r="AF46" s="236">
        <v>0</v>
      </c>
      <c r="AG46" s="236">
        <v>0</v>
      </c>
      <c r="AH46" s="236">
        <v>0</v>
      </c>
      <c r="AI46" s="236">
        <v>0</v>
      </c>
      <c r="AJ46" s="236">
        <v>0</v>
      </c>
      <c r="AK46" s="326">
        <v>0</v>
      </c>
      <c r="AL46" s="459"/>
      <c r="AM46" s="459"/>
      <c r="AN46" s="550"/>
      <c r="AO46" s="459"/>
      <c r="AP46" s="459"/>
      <c r="AQ46" s="459"/>
      <c r="AR46" s="459"/>
      <c r="AS46" s="459"/>
      <c r="AT46" s="459"/>
      <c r="AU46" s="459"/>
      <c r="AV46" s="459"/>
      <c r="AW46" s="459"/>
      <c r="AX46" s="459"/>
      <c r="AY46" s="459"/>
      <c r="AZ46" s="459"/>
      <c r="BA46" s="459"/>
      <c r="BB46" s="459"/>
      <c r="BC46" s="459"/>
      <c r="BD46" s="459"/>
      <c r="BE46" s="459"/>
      <c r="BF46" s="459"/>
      <c r="BG46" s="459"/>
      <c r="BH46" s="459"/>
      <c r="BI46" s="459"/>
      <c r="BJ46" s="459"/>
      <c r="BK46" s="459"/>
      <c r="BL46" s="459"/>
      <c r="BM46" s="459"/>
      <c r="BN46" s="459"/>
      <c r="BO46" s="459"/>
      <c r="BP46" s="459"/>
      <c r="BQ46" s="459"/>
      <c r="BR46" s="459"/>
      <c r="BS46" s="459"/>
      <c r="BT46" s="459"/>
      <c r="BU46" s="459"/>
      <c r="BV46" s="459"/>
      <c r="BW46" s="459"/>
      <c r="BX46" s="459"/>
      <c r="BY46" s="459"/>
      <c r="BZ46" s="459"/>
      <c r="CA46" s="459"/>
      <c r="CB46" s="459"/>
      <c r="CC46" s="459"/>
      <c r="CD46" s="459"/>
      <c r="CE46" s="459"/>
      <c r="CF46" s="459"/>
      <c r="CG46" s="459"/>
      <c r="CH46" s="459"/>
      <c r="CI46" s="459"/>
      <c r="CJ46" s="459"/>
      <c r="CK46" s="459"/>
      <c r="CL46" s="459"/>
      <c r="CM46" s="459"/>
      <c r="CN46" s="459"/>
      <c r="CO46" s="459"/>
      <c r="CP46" s="459"/>
      <c r="CQ46" s="459"/>
      <c r="CR46" s="459"/>
      <c r="CS46" s="459"/>
      <c r="CT46" s="459"/>
      <c r="CU46" s="459"/>
      <c r="CV46" s="459"/>
      <c r="CW46" s="459"/>
      <c r="CX46" s="459"/>
      <c r="CY46" s="459"/>
      <c r="CZ46" s="459"/>
      <c r="DA46" s="459"/>
      <c r="DB46" s="459"/>
      <c r="DC46" s="459"/>
      <c r="DD46" s="459"/>
      <c r="DE46" s="459"/>
      <c r="DF46" s="459"/>
      <c r="DG46" s="459"/>
      <c r="DH46" s="459"/>
      <c r="DI46" s="459"/>
      <c r="DJ46" s="459"/>
      <c r="DK46" s="459"/>
      <c r="DL46" s="459"/>
      <c r="DM46" s="459"/>
      <c r="DN46" s="459"/>
      <c r="DO46" s="459"/>
      <c r="DP46" s="459"/>
      <c r="DQ46" s="459"/>
      <c r="DR46" s="459"/>
      <c r="DS46" s="459"/>
      <c r="DT46" s="459"/>
      <c r="DU46" s="459"/>
      <c r="DV46" s="459"/>
      <c r="DW46" s="459"/>
      <c r="DX46" s="459"/>
      <c r="DY46" s="459"/>
      <c r="DZ46" s="459"/>
      <c r="EA46" s="459"/>
      <c r="EB46" s="459"/>
      <c r="EC46" s="459"/>
      <c r="ED46" s="459"/>
      <c r="EE46" s="459"/>
      <c r="EF46" s="459"/>
      <c r="EG46" s="459"/>
    </row>
    <row r="47" spans="1:137" s="466" customFormat="1" ht="21.6" customHeight="1" thickBot="1" x14ac:dyDescent="0.2">
      <c r="A47" s="516"/>
      <c r="B47" s="418" t="s">
        <v>397</v>
      </c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20"/>
      <c r="Y47" s="425">
        <v>2</v>
      </c>
      <c r="Z47" s="426">
        <v>6</v>
      </c>
      <c r="AA47" s="125">
        <f t="shared" si="6"/>
        <v>0</v>
      </c>
      <c r="AB47" s="433">
        <v>0</v>
      </c>
      <c r="AC47" s="595">
        <v>0</v>
      </c>
      <c r="AD47" s="595">
        <v>0</v>
      </c>
      <c r="AE47" s="433">
        <v>0</v>
      </c>
      <c r="AF47" s="595">
        <v>0</v>
      </c>
      <c r="AG47" s="595">
        <v>0</v>
      </c>
      <c r="AH47" s="433">
        <v>0</v>
      </c>
      <c r="AI47" s="433">
        <v>0</v>
      </c>
      <c r="AJ47" s="433">
        <v>0</v>
      </c>
      <c r="AK47" s="596">
        <v>0</v>
      </c>
      <c r="AL47" s="459"/>
      <c r="AM47" s="459"/>
      <c r="AN47" s="550"/>
      <c r="AO47" s="459"/>
      <c r="AP47" s="459"/>
      <c r="AQ47" s="459"/>
      <c r="AR47" s="459"/>
      <c r="AS47" s="459"/>
      <c r="AT47" s="459"/>
      <c r="AU47" s="459"/>
      <c r="AV47" s="459"/>
      <c r="AW47" s="459"/>
      <c r="AX47" s="459"/>
      <c r="AY47" s="459"/>
      <c r="AZ47" s="459"/>
      <c r="BA47" s="459"/>
      <c r="BB47" s="459"/>
      <c r="BC47" s="459"/>
      <c r="BD47" s="459"/>
      <c r="BE47" s="459"/>
      <c r="BF47" s="459"/>
      <c r="BG47" s="459"/>
      <c r="BH47" s="459"/>
      <c r="BI47" s="459"/>
      <c r="BJ47" s="459"/>
      <c r="BK47" s="459"/>
      <c r="BL47" s="459"/>
      <c r="BM47" s="459"/>
      <c r="BN47" s="459"/>
      <c r="BO47" s="459"/>
      <c r="BP47" s="459"/>
      <c r="BQ47" s="459"/>
      <c r="BR47" s="459"/>
      <c r="BS47" s="459"/>
      <c r="BT47" s="459"/>
      <c r="BU47" s="459"/>
      <c r="BV47" s="459"/>
      <c r="BW47" s="459"/>
      <c r="BX47" s="459"/>
      <c r="BY47" s="459"/>
      <c r="BZ47" s="459"/>
      <c r="CA47" s="459"/>
      <c r="CB47" s="459"/>
      <c r="CC47" s="459"/>
      <c r="CD47" s="459"/>
      <c r="CE47" s="459"/>
      <c r="CF47" s="459"/>
      <c r="CG47" s="459"/>
      <c r="CH47" s="459"/>
      <c r="CI47" s="459"/>
      <c r="CJ47" s="459"/>
      <c r="CK47" s="459"/>
      <c r="CL47" s="459"/>
      <c r="CM47" s="459"/>
      <c r="CN47" s="459"/>
      <c r="CO47" s="459"/>
      <c r="CP47" s="459"/>
      <c r="CQ47" s="459"/>
      <c r="CR47" s="459"/>
      <c r="CS47" s="459"/>
      <c r="CT47" s="459"/>
      <c r="CU47" s="459"/>
      <c r="CV47" s="459"/>
      <c r="CW47" s="459"/>
      <c r="CX47" s="459"/>
      <c r="CY47" s="459"/>
      <c r="CZ47" s="459"/>
      <c r="DA47" s="459"/>
      <c r="DB47" s="459"/>
      <c r="DC47" s="459"/>
      <c r="DD47" s="459"/>
      <c r="DE47" s="459"/>
      <c r="DF47" s="459"/>
      <c r="DG47" s="459"/>
      <c r="DH47" s="459"/>
      <c r="DI47" s="459"/>
      <c r="DJ47" s="459"/>
      <c r="DK47" s="459"/>
      <c r="DL47" s="459"/>
      <c r="DM47" s="459"/>
      <c r="DN47" s="459"/>
      <c r="DO47" s="459"/>
      <c r="DP47" s="459"/>
      <c r="DQ47" s="459"/>
      <c r="DR47" s="459"/>
      <c r="DS47" s="459"/>
      <c r="DT47" s="459"/>
      <c r="DU47" s="459"/>
      <c r="DV47" s="459"/>
      <c r="DW47" s="459"/>
      <c r="DX47" s="459"/>
      <c r="DY47" s="459"/>
      <c r="DZ47" s="459"/>
      <c r="EA47" s="459"/>
      <c r="EB47" s="459"/>
      <c r="EC47" s="459"/>
      <c r="ED47" s="459"/>
      <c r="EE47" s="459"/>
      <c r="EF47" s="459"/>
      <c r="EG47" s="459"/>
    </row>
    <row r="48" spans="1:137" s="466" customFormat="1" ht="21.6" customHeight="1" thickBot="1" x14ac:dyDescent="0.2">
      <c r="A48" s="516"/>
      <c r="B48" s="418" t="s">
        <v>398</v>
      </c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41"/>
      <c r="Y48" s="453"/>
      <c r="Z48" s="454"/>
      <c r="AA48" s="603">
        <v>0</v>
      </c>
      <c r="AB48" s="603">
        <v>0</v>
      </c>
      <c r="AC48" s="603">
        <v>0</v>
      </c>
      <c r="AD48" s="603">
        <v>0</v>
      </c>
      <c r="AE48" s="603">
        <v>0</v>
      </c>
      <c r="AF48" s="603">
        <v>0</v>
      </c>
      <c r="AG48" s="603">
        <v>0</v>
      </c>
      <c r="AH48" s="603">
        <v>0</v>
      </c>
      <c r="AI48" s="603">
        <v>0</v>
      </c>
      <c r="AJ48" s="603">
        <v>0</v>
      </c>
      <c r="AK48" s="603">
        <v>0</v>
      </c>
      <c r="AL48" s="459"/>
      <c r="AM48" s="459"/>
      <c r="AN48" s="550"/>
      <c r="AO48" s="459"/>
      <c r="AP48" s="459"/>
      <c r="AQ48" s="459"/>
      <c r="AR48" s="459"/>
      <c r="AS48" s="459"/>
      <c r="AT48" s="459"/>
      <c r="AU48" s="459"/>
      <c r="AV48" s="459"/>
      <c r="AW48" s="459"/>
      <c r="AX48" s="459"/>
      <c r="AY48" s="459"/>
      <c r="AZ48" s="459"/>
      <c r="BA48" s="459"/>
      <c r="BB48" s="459"/>
      <c r="BC48" s="459"/>
      <c r="BD48" s="459"/>
      <c r="BE48" s="459"/>
      <c r="BF48" s="459"/>
      <c r="BG48" s="459"/>
      <c r="BH48" s="459"/>
      <c r="BI48" s="459"/>
      <c r="BJ48" s="459"/>
      <c r="BK48" s="459"/>
      <c r="BL48" s="459"/>
      <c r="BM48" s="459"/>
      <c r="BN48" s="459"/>
      <c r="BO48" s="459"/>
      <c r="BP48" s="459"/>
      <c r="BQ48" s="459"/>
      <c r="BR48" s="459"/>
      <c r="BS48" s="459"/>
      <c r="BT48" s="459"/>
      <c r="BU48" s="459"/>
      <c r="BV48" s="459"/>
      <c r="BW48" s="459"/>
      <c r="BX48" s="459"/>
      <c r="BY48" s="459"/>
      <c r="BZ48" s="459"/>
      <c r="CA48" s="459"/>
      <c r="CB48" s="459"/>
      <c r="CC48" s="459"/>
      <c r="CD48" s="459"/>
      <c r="CE48" s="459"/>
      <c r="CF48" s="459"/>
      <c r="CG48" s="459"/>
      <c r="CH48" s="459"/>
      <c r="CI48" s="459"/>
      <c r="CJ48" s="459"/>
      <c r="CK48" s="459"/>
      <c r="CL48" s="459"/>
      <c r="CM48" s="459"/>
      <c r="CN48" s="459"/>
      <c r="CO48" s="459"/>
      <c r="CP48" s="459"/>
      <c r="CQ48" s="459"/>
      <c r="CR48" s="459"/>
      <c r="CS48" s="459"/>
      <c r="CT48" s="459"/>
      <c r="CU48" s="459"/>
      <c r="CV48" s="459"/>
      <c r="CW48" s="459"/>
      <c r="CX48" s="459"/>
      <c r="CY48" s="459"/>
      <c r="CZ48" s="459"/>
      <c r="DA48" s="459"/>
      <c r="DB48" s="459"/>
      <c r="DC48" s="459"/>
      <c r="DD48" s="459"/>
      <c r="DE48" s="459"/>
      <c r="DF48" s="459"/>
      <c r="DG48" s="459"/>
      <c r="DH48" s="459"/>
      <c r="DI48" s="459"/>
      <c r="DJ48" s="459"/>
      <c r="DK48" s="459"/>
      <c r="DL48" s="459"/>
      <c r="DM48" s="459"/>
      <c r="DN48" s="459"/>
      <c r="DO48" s="459"/>
      <c r="DP48" s="459"/>
      <c r="DQ48" s="459"/>
      <c r="DR48" s="459"/>
      <c r="DS48" s="459"/>
      <c r="DT48" s="459"/>
      <c r="DU48" s="459"/>
      <c r="DV48" s="459"/>
      <c r="DW48" s="459"/>
      <c r="DX48" s="459"/>
      <c r="DY48" s="459"/>
      <c r="DZ48" s="459"/>
      <c r="EA48" s="459"/>
      <c r="EB48" s="459"/>
      <c r="EC48" s="459"/>
      <c r="ED48" s="459"/>
      <c r="EE48" s="459"/>
      <c r="EF48" s="459"/>
      <c r="EG48" s="459"/>
    </row>
    <row r="49" spans="1:137" s="466" customFormat="1" ht="21.6" customHeight="1" thickBot="1" x14ac:dyDescent="0.2">
      <c r="A49" s="516"/>
      <c r="B49" s="418" t="s">
        <v>399</v>
      </c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20"/>
      <c r="Y49" s="456">
        <v>2</v>
      </c>
      <c r="Z49" s="457">
        <v>7</v>
      </c>
      <c r="AA49" s="114">
        <f t="shared" ref="AA49:AA60" si="7">SUM(AB49:AK49)</f>
        <v>386177</v>
      </c>
      <c r="AB49" s="114">
        <f>AB12+AB14+AB15+AB16+AB17+AB23+AB32+AB40+AB43+AB44+AB45+AB46+AB47+AB48</f>
        <v>0</v>
      </c>
      <c r="AC49" s="114">
        <f t="shared" ref="AC49:AK49" si="8">AC12+AC14+AC15+AC16+AC17+AC23+AC32+AC40+AC43+AC44+AC45+AC46+AC47+AC48</f>
        <v>0</v>
      </c>
      <c r="AD49" s="114">
        <f t="shared" si="8"/>
        <v>0</v>
      </c>
      <c r="AE49" s="114">
        <f t="shared" si="8"/>
        <v>0</v>
      </c>
      <c r="AF49" s="114">
        <f t="shared" si="8"/>
        <v>0</v>
      </c>
      <c r="AG49" s="114">
        <f t="shared" si="8"/>
        <v>90072</v>
      </c>
      <c r="AH49" s="114">
        <f t="shared" si="8"/>
        <v>0</v>
      </c>
      <c r="AI49" s="114">
        <f t="shared" si="8"/>
        <v>295773</v>
      </c>
      <c r="AJ49" s="114">
        <f t="shared" si="8"/>
        <v>332</v>
      </c>
      <c r="AK49" s="458">
        <f t="shared" si="8"/>
        <v>0</v>
      </c>
      <c r="AL49" s="459"/>
      <c r="AM49" s="459"/>
      <c r="AN49" s="550"/>
      <c r="AO49" s="459"/>
      <c r="AP49" s="459"/>
      <c r="AQ49" s="459"/>
      <c r="AR49" s="459"/>
      <c r="AS49" s="459"/>
      <c r="AT49" s="459"/>
      <c r="AU49" s="459"/>
      <c r="AV49" s="459"/>
      <c r="AW49" s="459"/>
      <c r="AX49" s="459"/>
      <c r="AY49" s="459"/>
      <c r="AZ49" s="459"/>
      <c r="BA49" s="459"/>
      <c r="BB49" s="459"/>
      <c r="BC49" s="459"/>
      <c r="BD49" s="459"/>
      <c r="BE49" s="459"/>
      <c r="BF49" s="459"/>
      <c r="BG49" s="459"/>
      <c r="BH49" s="459"/>
      <c r="BI49" s="459"/>
      <c r="BJ49" s="459"/>
      <c r="BK49" s="459"/>
      <c r="BL49" s="459"/>
      <c r="BM49" s="459"/>
      <c r="BN49" s="459"/>
      <c r="BO49" s="459"/>
      <c r="BP49" s="459"/>
      <c r="BQ49" s="459"/>
      <c r="BR49" s="459"/>
      <c r="BS49" s="459"/>
      <c r="BT49" s="459"/>
      <c r="BU49" s="459"/>
      <c r="BV49" s="459"/>
      <c r="BW49" s="459"/>
      <c r="BX49" s="459"/>
      <c r="BY49" s="459"/>
      <c r="BZ49" s="459"/>
      <c r="CA49" s="459"/>
      <c r="CB49" s="459"/>
      <c r="CC49" s="459"/>
      <c r="CD49" s="459"/>
      <c r="CE49" s="459"/>
      <c r="CF49" s="459"/>
      <c r="CG49" s="459"/>
      <c r="CH49" s="459"/>
      <c r="CI49" s="459"/>
      <c r="CJ49" s="459"/>
      <c r="CK49" s="459"/>
      <c r="CL49" s="459"/>
      <c r="CM49" s="459"/>
      <c r="CN49" s="459"/>
      <c r="CO49" s="459"/>
      <c r="CP49" s="459"/>
      <c r="CQ49" s="459"/>
      <c r="CR49" s="459"/>
      <c r="CS49" s="459"/>
      <c r="CT49" s="459"/>
      <c r="CU49" s="459"/>
      <c r="CV49" s="459"/>
      <c r="CW49" s="459"/>
      <c r="CX49" s="459"/>
      <c r="CY49" s="459"/>
      <c r="CZ49" s="459"/>
      <c r="DA49" s="459"/>
      <c r="DB49" s="459"/>
      <c r="DC49" s="459"/>
      <c r="DD49" s="459"/>
      <c r="DE49" s="459"/>
      <c r="DF49" s="459"/>
      <c r="DG49" s="459"/>
      <c r="DH49" s="459"/>
      <c r="DI49" s="459"/>
      <c r="DJ49" s="459"/>
      <c r="DK49" s="459"/>
      <c r="DL49" s="459"/>
      <c r="DM49" s="459"/>
      <c r="DN49" s="459"/>
      <c r="DO49" s="459"/>
      <c r="DP49" s="459"/>
      <c r="DQ49" s="459"/>
      <c r="DR49" s="459"/>
      <c r="DS49" s="459"/>
      <c r="DT49" s="459"/>
      <c r="DU49" s="459"/>
      <c r="DV49" s="459"/>
      <c r="DW49" s="459"/>
      <c r="DX49" s="459"/>
      <c r="DY49" s="459"/>
      <c r="DZ49" s="459"/>
      <c r="EA49" s="459"/>
      <c r="EB49" s="459"/>
      <c r="EC49" s="459"/>
      <c r="ED49" s="459"/>
      <c r="EE49" s="459"/>
      <c r="EF49" s="459"/>
      <c r="EG49" s="459"/>
    </row>
    <row r="50" spans="1:137" s="466" customFormat="1" ht="21.6" customHeight="1" x14ac:dyDescent="0.15">
      <c r="A50" s="516"/>
      <c r="B50" s="418" t="s">
        <v>400</v>
      </c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20"/>
      <c r="Y50" s="421">
        <v>2</v>
      </c>
      <c r="Z50" s="422">
        <v>8</v>
      </c>
      <c r="AA50" s="123">
        <f t="shared" si="7"/>
        <v>0</v>
      </c>
      <c r="AB50" s="322">
        <v>0</v>
      </c>
      <c r="AC50" s="322">
        <v>0</v>
      </c>
      <c r="AD50" s="322">
        <v>0</v>
      </c>
      <c r="AE50" s="322">
        <v>0</v>
      </c>
      <c r="AF50" s="322">
        <v>0</v>
      </c>
      <c r="AG50" s="322">
        <v>0</v>
      </c>
      <c r="AH50" s="322">
        <v>0</v>
      </c>
      <c r="AI50" s="322">
        <v>0</v>
      </c>
      <c r="AJ50" s="322"/>
      <c r="AK50" s="83">
        <v>0</v>
      </c>
      <c r="AL50" s="459"/>
      <c r="AM50" s="459"/>
      <c r="AN50" s="550"/>
      <c r="AO50" s="459"/>
      <c r="AP50" s="459"/>
      <c r="AQ50" s="459"/>
      <c r="AR50" s="459"/>
      <c r="AS50" s="459"/>
      <c r="AT50" s="459"/>
      <c r="AU50" s="459"/>
      <c r="AV50" s="459"/>
      <c r="AW50" s="459"/>
      <c r="AX50" s="459"/>
      <c r="AY50" s="459"/>
      <c r="AZ50" s="459"/>
      <c r="BA50" s="459"/>
      <c r="BB50" s="459"/>
      <c r="BC50" s="459"/>
      <c r="BD50" s="459"/>
      <c r="BE50" s="459"/>
      <c r="BF50" s="459"/>
      <c r="BG50" s="459"/>
      <c r="BH50" s="459"/>
      <c r="BI50" s="459"/>
      <c r="BJ50" s="459"/>
      <c r="BK50" s="459"/>
      <c r="BL50" s="459"/>
      <c r="BM50" s="459"/>
      <c r="BN50" s="459"/>
      <c r="BO50" s="459"/>
      <c r="BP50" s="459"/>
      <c r="BQ50" s="459"/>
      <c r="BR50" s="459"/>
      <c r="BS50" s="459"/>
      <c r="BT50" s="459"/>
      <c r="BU50" s="459"/>
      <c r="BV50" s="459"/>
      <c r="BW50" s="459"/>
      <c r="BX50" s="459"/>
      <c r="BY50" s="459"/>
      <c r="BZ50" s="459"/>
      <c r="CA50" s="459"/>
      <c r="CB50" s="459"/>
      <c r="CC50" s="459"/>
      <c r="CD50" s="459"/>
      <c r="CE50" s="459"/>
      <c r="CF50" s="459"/>
      <c r="CG50" s="459"/>
      <c r="CH50" s="459"/>
      <c r="CI50" s="459"/>
      <c r="CJ50" s="459"/>
      <c r="CK50" s="459"/>
      <c r="CL50" s="459"/>
      <c r="CM50" s="459"/>
      <c r="CN50" s="459"/>
      <c r="CO50" s="459"/>
      <c r="CP50" s="459"/>
      <c r="CQ50" s="459"/>
      <c r="CR50" s="459"/>
      <c r="CS50" s="459"/>
      <c r="CT50" s="459"/>
      <c r="CU50" s="459"/>
      <c r="CV50" s="459"/>
      <c r="CW50" s="459"/>
      <c r="CX50" s="459"/>
      <c r="CY50" s="459"/>
      <c r="CZ50" s="459"/>
      <c r="DA50" s="459"/>
      <c r="DB50" s="459"/>
      <c r="DC50" s="459"/>
      <c r="DD50" s="459"/>
      <c r="DE50" s="459"/>
      <c r="DF50" s="459"/>
      <c r="DG50" s="459"/>
      <c r="DH50" s="459"/>
      <c r="DI50" s="459"/>
      <c r="DJ50" s="459"/>
      <c r="DK50" s="459"/>
      <c r="DL50" s="459"/>
      <c r="DM50" s="459"/>
      <c r="DN50" s="459"/>
      <c r="DO50" s="459"/>
      <c r="DP50" s="459"/>
      <c r="DQ50" s="459"/>
      <c r="DR50" s="459"/>
      <c r="DS50" s="459"/>
      <c r="DT50" s="459"/>
      <c r="DU50" s="459"/>
      <c r="DV50" s="459"/>
      <c r="DW50" s="459"/>
      <c r="DX50" s="459"/>
      <c r="DY50" s="459"/>
      <c r="DZ50" s="459"/>
      <c r="EA50" s="459"/>
      <c r="EB50" s="459"/>
      <c r="EC50" s="459"/>
      <c r="ED50" s="459"/>
      <c r="EE50" s="459"/>
      <c r="EF50" s="459"/>
      <c r="EG50" s="459"/>
    </row>
    <row r="51" spans="1:137" s="466" customFormat="1" ht="21.6" customHeight="1" x14ac:dyDescent="0.15">
      <c r="A51" s="516"/>
      <c r="B51" s="418" t="s">
        <v>401</v>
      </c>
      <c r="C51" s="419"/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20"/>
      <c r="Y51" s="423">
        <v>2</v>
      </c>
      <c r="Z51" s="424">
        <v>9</v>
      </c>
      <c r="AA51" s="124">
        <f t="shared" si="7"/>
        <v>273</v>
      </c>
      <c r="AB51" s="236">
        <v>0</v>
      </c>
      <c r="AC51" s="236">
        <v>0</v>
      </c>
      <c r="AD51" s="236">
        <v>0</v>
      </c>
      <c r="AE51" s="236">
        <v>0</v>
      </c>
      <c r="AF51" s="236">
        <v>0</v>
      </c>
      <c r="AG51" s="236">
        <v>0</v>
      </c>
      <c r="AH51" s="236">
        <v>0</v>
      </c>
      <c r="AI51" s="236">
        <v>0</v>
      </c>
      <c r="AJ51" s="236">
        <v>273</v>
      </c>
      <c r="AK51" s="326">
        <v>0</v>
      </c>
      <c r="AL51" s="459"/>
      <c r="AM51" s="459"/>
      <c r="AN51" s="550"/>
      <c r="AO51" s="459"/>
      <c r="AP51" s="459"/>
      <c r="AQ51" s="459"/>
      <c r="AR51" s="459"/>
      <c r="AS51" s="459"/>
      <c r="AT51" s="459"/>
      <c r="AU51" s="459"/>
      <c r="AV51" s="459"/>
      <c r="AW51" s="459"/>
      <c r="AX51" s="459"/>
      <c r="AY51" s="459"/>
      <c r="AZ51" s="459"/>
      <c r="BA51" s="459"/>
      <c r="BB51" s="459"/>
      <c r="BC51" s="459"/>
      <c r="BD51" s="459"/>
      <c r="BE51" s="459"/>
      <c r="BF51" s="459"/>
      <c r="BG51" s="459"/>
      <c r="BH51" s="459"/>
      <c r="BI51" s="459"/>
      <c r="BJ51" s="459"/>
      <c r="BK51" s="459"/>
      <c r="BL51" s="459"/>
      <c r="BM51" s="459"/>
      <c r="BN51" s="459"/>
      <c r="BO51" s="459"/>
      <c r="BP51" s="459"/>
      <c r="BQ51" s="459"/>
      <c r="BR51" s="459"/>
      <c r="BS51" s="459"/>
      <c r="BT51" s="459"/>
      <c r="BU51" s="459"/>
      <c r="BV51" s="459"/>
      <c r="BW51" s="459"/>
      <c r="BX51" s="459"/>
      <c r="BY51" s="459"/>
      <c r="BZ51" s="459"/>
      <c r="CA51" s="459"/>
      <c r="CB51" s="459"/>
      <c r="CC51" s="459"/>
      <c r="CD51" s="459"/>
      <c r="CE51" s="459"/>
      <c r="CF51" s="459"/>
      <c r="CG51" s="459"/>
      <c r="CH51" s="459"/>
      <c r="CI51" s="459"/>
      <c r="CJ51" s="459"/>
      <c r="CK51" s="459"/>
      <c r="CL51" s="459"/>
      <c r="CM51" s="459"/>
      <c r="CN51" s="459"/>
      <c r="CO51" s="459"/>
      <c r="CP51" s="459"/>
      <c r="CQ51" s="459"/>
      <c r="CR51" s="459"/>
      <c r="CS51" s="459"/>
      <c r="CT51" s="459"/>
      <c r="CU51" s="459"/>
      <c r="CV51" s="459"/>
      <c r="CW51" s="459"/>
      <c r="CX51" s="459"/>
      <c r="CY51" s="459"/>
      <c r="CZ51" s="459"/>
      <c r="DA51" s="459"/>
      <c r="DB51" s="459"/>
      <c r="DC51" s="459"/>
      <c r="DD51" s="459"/>
      <c r="DE51" s="459"/>
      <c r="DF51" s="459"/>
      <c r="DG51" s="459"/>
      <c r="DH51" s="459"/>
      <c r="DI51" s="459"/>
      <c r="DJ51" s="459"/>
      <c r="DK51" s="459"/>
      <c r="DL51" s="459"/>
      <c r="DM51" s="459"/>
      <c r="DN51" s="459"/>
      <c r="DO51" s="459"/>
      <c r="DP51" s="459"/>
      <c r="DQ51" s="459"/>
      <c r="DR51" s="459"/>
      <c r="DS51" s="459"/>
      <c r="DT51" s="459"/>
      <c r="DU51" s="459"/>
      <c r="DV51" s="459"/>
      <c r="DW51" s="459"/>
      <c r="DX51" s="459"/>
      <c r="DY51" s="459"/>
      <c r="DZ51" s="459"/>
      <c r="EA51" s="459"/>
      <c r="EB51" s="459"/>
      <c r="EC51" s="459"/>
      <c r="ED51" s="459"/>
      <c r="EE51" s="459"/>
      <c r="EF51" s="459"/>
      <c r="EG51" s="459"/>
    </row>
    <row r="52" spans="1:137" s="466" customFormat="1" ht="21.6" customHeight="1" x14ac:dyDescent="0.15">
      <c r="A52" s="516"/>
      <c r="B52" s="418" t="s">
        <v>402</v>
      </c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20"/>
      <c r="Y52" s="423">
        <v>3</v>
      </c>
      <c r="Z52" s="424">
        <v>0</v>
      </c>
      <c r="AA52" s="124">
        <f t="shared" si="7"/>
        <v>0</v>
      </c>
      <c r="AB52" s="236">
        <v>0</v>
      </c>
      <c r="AC52" s="236">
        <v>0</v>
      </c>
      <c r="AD52" s="236">
        <v>0</v>
      </c>
      <c r="AE52" s="236">
        <v>0</v>
      </c>
      <c r="AF52" s="236">
        <v>0</v>
      </c>
      <c r="AG52" s="236">
        <v>0</v>
      </c>
      <c r="AH52" s="236">
        <v>0</v>
      </c>
      <c r="AI52" s="236">
        <v>0</v>
      </c>
      <c r="AJ52" s="236">
        <v>0</v>
      </c>
      <c r="AK52" s="326">
        <v>0</v>
      </c>
      <c r="AL52" s="459"/>
      <c r="AM52" s="459"/>
      <c r="AN52" s="550"/>
      <c r="AO52" s="459"/>
      <c r="AP52" s="459"/>
      <c r="AQ52" s="459"/>
      <c r="AR52" s="459"/>
      <c r="AS52" s="459"/>
      <c r="AT52" s="459"/>
      <c r="AU52" s="459"/>
      <c r="AV52" s="459"/>
      <c r="AW52" s="459"/>
      <c r="AX52" s="459"/>
      <c r="AY52" s="459"/>
      <c r="AZ52" s="459"/>
      <c r="BA52" s="459"/>
      <c r="BB52" s="459"/>
      <c r="BC52" s="459"/>
      <c r="BD52" s="459"/>
      <c r="BE52" s="459"/>
      <c r="BF52" s="459"/>
      <c r="BG52" s="459"/>
      <c r="BH52" s="459"/>
      <c r="BI52" s="459"/>
      <c r="BJ52" s="459"/>
      <c r="BK52" s="459"/>
      <c r="BL52" s="459"/>
      <c r="BM52" s="459"/>
      <c r="BN52" s="459"/>
      <c r="BO52" s="459"/>
      <c r="BP52" s="459"/>
      <c r="BQ52" s="459"/>
      <c r="BR52" s="459"/>
      <c r="BS52" s="459"/>
      <c r="BT52" s="459"/>
      <c r="BU52" s="459"/>
      <c r="BV52" s="459"/>
      <c r="BW52" s="459"/>
      <c r="BX52" s="459"/>
      <c r="BY52" s="459"/>
      <c r="BZ52" s="459"/>
      <c r="CA52" s="459"/>
      <c r="CB52" s="459"/>
      <c r="CC52" s="459"/>
      <c r="CD52" s="459"/>
      <c r="CE52" s="459"/>
      <c r="CF52" s="459"/>
      <c r="CG52" s="459"/>
      <c r="CH52" s="459"/>
      <c r="CI52" s="459"/>
      <c r="CJ52" s="459"/>
      <c r="CK52" s="459"/>
      <c r="CL52" s="459"/>
      <c r="CM52" s="459"/>
      <c r="CN52" s="459"/>
      <c r="CO52" s="459"/>
      <c r="CP52" s="459"/>
      <c r="CQ52" s="459"/>
      <c r="CR52" s="459"/>
      <c r="CS52" s="459"/>
      <c r="CT52" s="459"/>
      <c r="CU52" s="459"/>
      <c r="CV52" s="459"/>
      <c r="CW52" s="459"/>
      <c r="CX52" s="459"/>
      <c r="CY52" s="459"/>
      <c r="CZ52" s="459"/>
      <c r="DA52" s="459"/>
      <c r="DB52" s="459"/>
      <c r="DC52" s="459"/>
      <c r="DD52" s="459"/>
      <c r="DE52" s="459"/>
      <c r="DF52" s="459"/>
      <c r="DG52" s="459"/>
      <c r="DH52" s="459"/>
      <c r="DI52" s="459"/>
      <c r="DJ52" s="459"/>
      <c r="DK52" s="459"/>
      <c r="DL52" s="459"/>
      <c r="DM52" s="459"/>
      <c r="DN52" s="459"/>
      <c r="DO52" s="459"/>
      <c r="DP52" s="459"/>
      <c r="DQ52" s="459"/>
      <c r="DR52" s="459"/>
      <c r="DS52" s="459"/>
      <c r="DT52" s="459"/>
      <c r="DU52" s="459"/>
      <c r="DV52" s="459"/>
      <c r="DW52" s="459"/>
      <c r="DX52" s="459"/>
      <c r="DY52" s="459"/>
      <c r="DZ52" s="459"/>
      <c r="EA52" s="459"/>
      <c r="EB52" s="459"/>
      <c r="EC52" s="459"/>
      <c r="ED52" s="459"/>
      <c r="EE52" s="459"/>
      <c r="EF52" s="459"/>
      <c r="EG52" s="459"/>
    </row>
    <row r="53" spans="1:137" s="466" customFormat="1" ht="21.6" customHeight="1" x14ac:dyDescent="0.15">
      <c r="A53" s="516"/>
      <c r="B53" s="418" t="s">
        <v>403</v>
      </c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20"/>
      <c r="Y53" s="423">
        <v>3</v>
      </c>
      <c r="Z53" s="424">
        <v>1</v>
      </c>
      <c r="AA53" s="124">
        <f t="shared" si="7"/>
        <v>0</v>
      </c>
      <c r="AB53" s="236">
        <v>0</v>
      </c>
      <c r="AC53" s="236">
        <v>0</v>
      </c>
      <c r="AD53" s="236">
        <v>0</v>
      </c>
      <c r="AE53" s="236">
        <v>0</v>
      </c>
      <c r="AF53" s="236">
        <v>0</v>
      </c>
      <c r="AG53" s="236">
        <v>0</v>
      </c>
      <c r="AH53" s="236">
        <v>0</v>
      </c>
      <c r="AI53" s="236">
        <v>0</v>
      </c>
      <c r="AJ53" s="236">
        <v>0</v>
      </c>
      <c r="AK53" s="326">
        <v>0</v>
      </c>
      <c r="AL53" s="459"/>
      <c r="AM53" s="459"/>
      <c r="AN53" s="550"/>
      <c r="AO53" s="459"/>
      <c r="AP53" s="459"/>
      <c r="AQ53" s="459"/>
      <c r="AR53" s="459"/>
      <c r="AS53" s="459"/>
      <c r="AT53" s="459"/>
      <c r="AU53" s="459"/>
      <c r="AV53" s="459"/>
      <c r="AW53" s="459"/>
      <c r="AX53" s="459"/>
      <c r="AY53" s="459"/>
      <c r="AZ53" s="459"/>
      <c r="BA53" s="459"/>
      <c r="BB53" s="459"/>
      <c r="BC53" s="459"/>
      <c r="BD53" s="459"/>
      <c r="BE53" s="459"/>
      <c r="BF53" s="459"/>
      <c r="BG53" s="459"/>
      <c r="BH53" s="459"/>
      <c r="BI53" s="459"/>
      <c r="BJ53" s="459"/>
      <c r="BK53" s="459"/>
      <c r="BL53" s="459"/>
      <c r="BM53" s="459"/>
      <c r="BN53" s="459"/>
      <c r="BO53" s="459"/>
      <c r="BP53" s="459"/>
      <c r="BQ53" s="459"/>
      <c r="BR53" s="459"/>
      <c r="BS53" s="459"/>
      <c r="BT53" s="459"/>
      <c r="BU53" s="459"/>
      <c r="BV53" s="459"/>
      <c r="BW53" s="459"/>
      <c r="BX53" s="459"/>
      <c r="BY53" s="459"/>
      <c r="BZ53" s="459"/>
      <c r="CA53" s="459"/>
      <c r="CB53" s="459"/>
      <c r="CC53" s="459"/>
      <c r="CD53" s="459"/>
      <c r="CE53" s="459"/>
      <c r="CF53" s="459"/>
      <c r="CG53" s="459"/>
      <c r="CH53" s="459"/>
      <c r="CI53" s="459"/>
      <c r="CJ53" s="459"/>
      <c r="CK53" s="459"/>
      <c r="CL53" s="459"/>
      <c r="CM53" s="459"/>
      <c r="CN53" s="459"/>
      <c r="CO53" s="459"/>
      <c r="CP53" s="459"/>
      <c r="CQ53" s="459"/>
      <c r="CR53" s="459"/>
      <c r="CS53" s="459"/>
      <c r="CT53" s="459"/>
      <c r="CU53" s="459"/>
      <c r="CV53" s="459"/>
      <c r="CW53" s="459"/>
      <c r="CX53" s="459"/>
      <c r="CY53" s="459"/>
      <c r="CZ53" s="459"/>
      <c r="DA53" s="459"/>
      <c r="DB53" s="459"/>
      <c r="DC53" s="459"/>
      <c r="DD53" s="459"/>
      <c r="DE53" s="459"/>
      <c r="DF53" s="459"/>
      <c r="DG53" s="459"/>
      <c r="DH53" s="459"/>
      <c r="DI53" s="459"/>
      <c r="DJ53" s="459"/>
      <c r="DK53" s="459"/>
      <c r="DL53" s="459"/>
      <c r="DM53" s="459"/>
      <c r="DN53" s="459"/>
      <c r="DO53" s="459"/>
      <c r="DP53" s="459"/>
      <c r="DQ53" s="459"/>
      <c r="DR53" s="459"/>
      <c r="DS53" s="459"/>
      <c r="DT53" s="459"/>
      <c r="DU53" s="459"/>
      <c r="DV53" s="459"/>
      <c r="DW53" s="459"/>
      <c r="DX53" s="459"/>
      <c r="DY53" s="459"/>
      <c r="DZ53" s="459"/>
      <c r="EA53" s="459"/>
      <c r="EB53" s="459"/>
      <c r="EC53" s="459"/>
      <c r="ED53" s="459"/>
      <c r="EE53" s="459"/>
      <c r="EF53" s="459"/>
      <c r="EG53" s="459"/>
    </row>
    <row r="54" spans="1:137" s="466" customFormat="1" ht="21.6" customHeight="1" x14ac:dyDescent="0.15">
      <c r="A54" s="516"/>
      <c r="B54" s="418" t="s">
        <v>404</v>
      </c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20"/>
      <c r="Y54" s="423">
        <v>3</v>
      </c>
      <c r="Z54" s="424">
        <v>2</v>
      </c>
      <c r="AA54" s="124">
        <f t="shared" si="7"/>
        <v>136</v>
      </c>
      <c r="AB54" s="236">
        <v>0</v>
      </c>
      <c r="AC54" s="236">
        <v>0</v>
      </c>
      <c r="AD54" s="236">
        <v>0</v>
      </c>
      <c r="AE54" s="236">
        <v>0</v>
      </c>
      <c r="AF54" s="236">
        <v>0</v>
      </c>
      <c r="AG54" s="236">
        <v>0</v>
      </c>
      <c r="AH54" s="236">
        <v>0</v>
      </c>
      <c r="AI54" s="236">
        <v>136</v>
      </c>
      <c r="AJ54" s="236">
        <v>0</v>
      </c>
      <c r="AK54" s="326">
        <v>0</v>
      </c>
      <c r="AL54" s="459"/>
      <c r="AM54" s="459"/>
      <c r="AN54" s="550"/>
      <c r="AO54" s="459"/>
      <c r="AP54" s="459"/>
      <c r="AQ54" s="459"/>
      <c r="AR54" s="459"/>
      <c r="AS54" s="459"/>
      <c r="AT54" s="459"/>
      <c r="AU54" s="459"/>
      <c r="AV54" s="459"/>
      <c r="AW54" s="459"/>
      <c r="AX54" s="459"/>
      <c r="AY54" s="459"/>
      <c r="AZ54" s="459"/>
      <c r="BA54" s="459"/>
      <c r="BB54" s="459"/>
      <c r="BC54" s="459"/>
      <c r="BD54" s="459"/>
      <c r="BE54" s="459"/>
      <c r="BF54" s="459"/>
      <c r="BG54" s="459"/>
      <c r="BH54" s="459"/>
      <c r="BI54" s="459"/>
      <c r="BJ54" s="459"/>
      <c r="BK54" s="459"/>
      <c r="BL54" s="459"/>
      <c r="BM54" s="459"/>
      <c r="BN54" s="459"/>
      <c r="BO54" s="459"/>
      <c r="BP54" s="459"/>
      <c r="BQ54" s="459"/>
      <c r="BR54" s="459"/>
      <c r="BS54" s="459"/>
      <c r="BT54" s="459"/>
      <c r="BU54" s="459"/>
      <c r="BV54" s="459"/>
      <c r="BW54" s="459"/>
      <c r="BX54" s="459"/>
      <c r="BY54" s="459"/>
      <c r="BZ54" s="459"/>
      <c r="CA54" s="459"/>
      <c r="CB54" s="459"/>
      <c r="CC54" s="459"/>
      <c r="CD54" s="459"/>
      <c r="CE54" s="459"/>
      <c r="CF54" s="459"/>
      <c r="CG54" s="459"/>
      <c r="CH54" s="459"/>
      <c r="CI54" s="459"/>
      <c r="CJ54" s="459"/>
      <c r="CK54" s="459"/>
      <c r="CL54" s="459"/>
      <c r="CM54" s="459"/>
      <c r="CN54" s="459"/>
      <c r="CO54" s="459"/>
      <c r="CP54" s="459"/>
      <c r="CQ54" s="459"/>
      <c r="CR54" s="459"/>
      <c r="CS54" s="459"/>
      <c r="CT54" s="459"/>
      <c r="CU54" s="459"/>
      <c r="CV54" s="459"/>
      <c r="CW54" s="459"/>
      <c r="CX54" s="459"/>
      <c r="CY54" s="459"/>
      <c r="CZ54" s="459"/>
      <c r="DA54" s="459"/>
      <c r="DB54" s="459"/>
      <c r="DC54" s="459"/>
      <c r="DD54" s="459"/>
      <c r="DE54" s="459"/>
      <c r="DF54" s="459"/>
      <c r="DG54" s="459"/>
      <c r="DH54" s="459"/>
      <c r="DI54" s="459"/>
      <c r="DJ54" s="459"/>
      <c r="DK54" s="459"/>
      <c r="DL54" s="459"/>
      <c r="DM54" s="459"/>
      <c r="DN54" s="459"/>
      <c r="DO54" s="459"/>
      <c r="DP54" s="459"/>
      <c r="DQ54" s="459"/>
      <c r="DR54" s="459"/>
      <c r="DS54" s="459"/>
      <c r="DT54" s="459"/>
      <c r="DU54" s="459"/>
      <c r="DV54" s="459"/>
      <c r="DW54" s="459"/>
      <c r="DX54" s="459"/>
      <c r="DY54" s="459"/>
      <c r="DZ54" s="459"/>
      <c r="EA54" s="459"/>
      <c r="EB54" s="459"/>
      <c r="EC54" s="459"/>
      <c r="ED54" s="459"/>
      <c r="EE54" s="459"/>
      <c r="EF54" s="459"/>
      <c r="EG54" s="459"/>
    </row>
    <row r="55" spans="1:137" s="466" customFormat="1" ht="21.6" customHeight="1" x14ac:dyDescent="0.15">
      <c r="A55" s="516"/>
      <c r="B55" s="418" t="s">
        <v>405</v>
      </c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19"/>
      <c r="P55" s="419"/>
      <c r="Q55" s="419"/>
      <c r="R55" s="419"/>
      <c r="S55" s="419"/>
      <c r="T55" s="419"/>
      <c r="U55" s="419"/>
      <c r="V55" s="419"/>
      <c r="W55" s="419"/>
      <c r="X55" s="420"/>
      <c r="Y55" s="423">
        <v>3</v>
      </c>
      <c r="Z55" s="424">
        <v>3</v>
      </c>
      <c r="AA55" s="124">
        <f t="shared" si="7"/>
        <v>217616</v>
      </c>
      <c r="AB55" s="236">
        <v>0</v>
      </c>
      <c r="AC55" s="236">
        <v>0</v>
      </c>
      <c r="AD55" s="236">
        <v>0</v>
      </c>
      <c r="AE55" s="236">
        <v>0</v>
      </c>
      <c r="AF55" s="236">
        <v>0</v>
      </c>
      <c r="AG55" s="236">
        <v>0</v>
      </c>
      <c r="AH55" s="236">
        <v>0</v>
      </c>
      <c r="AI55" s="236">
        <v>217616</v>
      </c>
      <c r="AJ55" s="236">
        <v>0</v>
      </c>
      <c r="AK55" s="326">
        <v>0</v>
      </c>
      <c r="AL55" s="459"/>
      <c r="AM55" s="459"/>
      <c r="AN55" s="550"/>
      <c r="AO55" s="459"/>
      <c r="AP55" s="459"/>
      <c r="AQ55" s="459"/>
      <c r="AR55" s="459"/>
      <c r="AS55" s="459"/>
      <c r="AT55" s="459"/>
      <c r="AU55" s="459"/>
      <c r="AV55" s="459"/>
      <c r="AW55" s="459"/>
      <c r="AX55" s="459"/>
      <c r="AY55" s="459"/>
      <c r="AZ55" s="459"/>
      <c r="BA55" s="459"/>
      <c r="BB55" s="459"/>
      <c r="BC55" s="459"/>
      <c r="BD55" s="459"/>
      <c r="BE55" s="459"/>
      <c r="BF55" s="459"/>
      <c r="BG55" s="459"/>
      <c r="BH55" s="459"/>
      <c r="BI55" s="459"/>
      <c r="BJ55" s="459"/>
      <c r="BK55" s="459"/>
      <c r="BL55" s="459"/>
      <c r="BM55" s="459"/>
      <c r="BN55" s="459"/>
      <c r="BO55" s="459"/>
      <c r="BP55" s="459"/>
      <c r="BQ55" s="459"/>
      <c r="BR55" s="459"/>
      <c r="BS55" s="459"/>
      <c r="BT55" s="459"/>
      <c r="BU55" s="459"/>
      <c r="BV55" s="459"/>
      <c r="BW55" s="459"/>
      <c r="BX55" s="459"/>
      <c r="BY55" s="459"/>
      <c r="BZ55" s="459"/>
      <c r="CA55" s="459"/>
      <c r="CB55" s="459"/>
      <c r="CC55" s="459"/>
      <c r="CD55" s="459"/>
      <c r="CE55" s="459"/>
      <c r="CF55" s="459"/>
      <c r="CG55" s="459"/>
      <c r="CH55" s="459"/>
      <c r="CI55" s="459"/>
      <c r="CJ55" s="459"/>
      <c r="CK55" s="459"/>
      <c r="CL55" s="459"/>
      <c r="CM55" s="459"/>
      <c r="CN55" s="459"/>
      <c r="CO55" s="459"/>
      <c r="CP55" s="459"/>
      <c r="CQ55" s="459"/>
      <c r="CR55" s="459"/>
      <c r="CS55" s="459"/>
      <c r="CT55" s="459"/>
      <c r="CU55" s="459"/>
      <c r="CV55" s="459"/>
      <c r="CW55" s="459"/>
      <c r="CX55" s="459"/>
      <c r="CY55" s="459"/>
      <c r="CZ55" s="459"/>
      <c r="DA55" s="459"/>
      <c r="DB55" s="459"/>
      <c r="DC55" s="459"/>
      <c r="DD55" s="459"/>
      <c r="DE55" s="459"/>
      <c r="DF55" s="459"/>
      <c r="DG55" s="459"/>
      <c r="DH55" s="459"/>
      <c r="DI55" s="459"/>
      <c r="DJ55" s="459"/>
      <c r="DK55" s="459"/>
      <c r="DL55" s="459"/>
      <c r="DM55" s="459"/>
      <c r="DN55" s="459"/>
      <c r="DO55" s="459"/>
      <c r="DP55" s="459"/>
      <c r="DQ55" s="459"/>
      <c r="DR55" s="459"/>
      <c r="DS55" s="459"/>
      <c r="DT55" s="459"/>
      <c r="DU55" s="459"/>
      <c r="DV55" s="459"/>
      <c r="DW55" s="459"/>
      <c r="DX55" s="459"/>
      <c r="DY55" s="459"/>
      <c r="DZ55" s="459"/>
      <c r="EA55" s="459"/>
      <c r="EB55" s="459"/>
      <c r="EC55" s="459"/>
      <c r="ED55" s="459"/>
      <c r="EE55" s="459"/>
      <c r="EF55" s="459"/>
      <c r="EG55" s="459"/>
    </row>
    <row r="56" spans="1:137" s="466" customFormat="1" ht="21.6" customHeight="1" x14ac:dyDescent="0.15">
      <c r="A56" s="516"/>
      <c r="B56" s="418" t="s">
        <v>406</v>
      </c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20"/>
      <c r="Y56" s="423">
        <v>3</v>
      </c>
      <c r="Z56" s="424">
        <v>4</v>
      </c>
      <c r="AA56" s="124">
        <f t="shared" si="7"/>
        <v>0</v>
      </c>
      <c r="AB56" s="236">
        <v>0</v>
      </c>
      <c r="AC56" s="236">
        <v>0</v>
      </c>
      <c r="AD56" s="236">
        <v>0</v>
      </c>
      <c r="AE56" s="236">
        <v>0</v>
      </c>
      <c r="AF56" s="236">
        <v>0</v>
      </c>
      <c r="AG56" s="236">
        <v>0</v>
      </c>
      <c r="AH56" s="236">
        <v>0</v>
      </c>
      <c r="AI56" s="236">
        <v>0</v>
      </c>
      <c r="AJ56" s="236">
        <v>0</v>
      </c>
      <c r="AK56" s="326">
        <v>0</v>
      </c>
      <c r="AL56" s="459"/>
      <c r="AM56" s="459"/>
      <c r="AN56" s="550"/>
      <c r="AO56" s="459"/>
      <c r="AP56" s="459"/>
      <c r="AQ56" s="459"/>
      <c r="AR56" s="459"/>
      <c r="AS56" s="459"/>
      <c r="AT56" s="459"/>
      <c r="AU56" s="459"/>
      <c r="AV56" s="459"/>
      <c r="AW56" s="459"/>
      <c r="AX56" s="459"/>
      <c r="AY56" s="459"/>
      <c r="AZ56" s="459"/>
      <c r="BA56" s="459"/>
      <c r="BB56" s="459"/>
      <c r="BC56" s="459"/>
      <c r="BD56" s="459"/>
      <c r="BE56" s="459"/>
      <c r="BF56" s="459"/>
      <c r="BG56" s="459"/>
      <c r="BH56" s="459"/>
      <c r="BI56" s="459"/>
      <c r="BJ56" s="459"/>
      <c r="BK56" s="459"/>
      <c r="BL56" s="459"/>
      <c r="BM56" s="459"/>
      <c r="BN56" s="459"/>
      <c r="BO56" s="459"/>
      <c r="BP56" s="459"/>
      <c r="BQ56" s="459"/>
      <c r="BR56" s="459"/>
      <c r="BS56" s="459"/>
      <c r="BT56" s="459"/>
      <c r="BU56" s="459"/>
      <c r="BV56" s="459"/>
      <c r="BW56" s="459"/>
      <c r="BX56" s="459"/>
      <c r="BY56" s="459"/>
      <c r="BZ56" s="459"/>
      <c r="CA56" s="459"/>
      <c r="CB56" s="459"/>
      <c r="CC56" s="459"/>
      <c r="CD56" s="459"/>
      <c r="CE56" s="459"/>
      <c r="CF56" s="459"/>
      <c r="CG56" s="459"/>
      <c r="CH56" s="459"/>
      <c r="CI56" s="459"/>
      <c r="CJ56" s="459"/>
      <c r="CK56" s="459"/>
      <c r="CL56" s="459"/>
      <c r="CM56" s="459"/>
      <c r="CN56" s="459"/>
      <c r="CO56" s="459"/>
      <c r="CP56" s="459"/>
      <c r="CQ56" s="459"/>
      <c r="CR56" s="459"/>
      <c r="CS56" s="459"/>
      <c r="CT56" s="459"/>
      <c r="CU56" s="459"/>
      <c r="CV56" s="459"/>
      <c r="CW56" s="459"/>
      <c r="CX56" s="459"/>
      <c r="CY56" s="459"/>
      <c r="CZ56" s="459"/>
      <c r="DA56" s="459"/>
      <c r="DB56" s="459"/>
      <c r="DC56" s="459"/>
      <c r="DD56" s="459"/>
      <c r="DE56" s="459"/>
      <c r="DF56" s="459"/>
      <c r="DG56" s="459"/>
      <c r="DH56" s="459"/>
      <c r="DI56" s="459"/>
      <c r="DJ56" s="459"/>
      <c r="DK56" s="459"/>
      <c r="DL56" s="459"/>
      <c r="DM56" s="459"/>
      <c r="DN56" s="459"/>
      <c r="DO56" s="459"/>
      <c r="DP56" s="459"/>
      <c r="DQ56" s="459"/>
      <c r="DR56" s="459"/>
      <c r="DS56" s="459"/>
      <c r="DT56" s="459"/>
      <c r="DU56" s="459"/>
      <c r="DV56" s="459"/>
      <c r="DW56" s="459"/>
      <c r="DX56" s="459"/>
      <c r="DY56" s="459"/>
      <c r="DZ56" s="459"/>
      <c r="EA56" s="459"/>
      <c r="EB56" s="459"/>
      <c r="EC56" s="459"/>
      <c r="ED56" s="459"/>
      <c r="EE56" s="459"/>
      <c r="EF56" s="459"/>
      <c r="EG56" s="459"/>
    </row>
    <row r="57" spans="1:137" s="466" customFormat="1" ht="21.6" customHeight="1" x14ac:dyDescent="0.15">
      <c r="A57" s="516"/>
      <c r="B57" s="418" t="s">
        <v>407</v>
      </c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20"/>
      <c r="Y57" s="423">
        <v>3</v>
      </c>
      <c r="Z57" s="424">
        <v>5</v>
      </c>
      <c r="AA57" s="124">
        <f t="shared" si="7"/>
        <v>22288</v>
      </c>
      <c r="AB57" s="236">
        <v>0</v>
      </c>
      <c r="AC57" s="236">
        <v>0</v>
      </c>
      <c r="AD57" s="236">
        <v>0</v>
      </c>
      <c r="AE57" s="236">
        <v>0</v>
      </c>
      <c r="AF57" s="236">
        <v>0</v>
      </c>
      <c r="AG57" s="236">
        <v>0</v>
      </c>
      <c r="AH57" s="236">
        <v>0</v>
      </c>
      <c r="AI57" s="236">
        <v>22288</v>
      </c>
      <c r="AJ57" s="236">
        <v>0</v>
      </c>
      <c r="AK57" s="326">
        <v>0</v>
      </c>
      <c r="AL57" s="459"/>
      <c r="AM57" s="459"/>
      <c r="AN57" s="550"/>
      <c r="AO57" s="459"/>
      <c r="AP57" s="459"/>
      <c r="AQ57" s="459"/>
      <c r="AR57" s="459"/>
      <c r="AS57" s="459"/>
      <c r="AT57" s="459"/>
      <c r="AU57" s="459"/>
      <c r="AV57" s="459"/>
      <c r="AW57" s="459"/>
      <c r="AX57" s="459"/>
      <c r="AY57" s="459"/>
      <c r="AZ57" s="459"/>
      <c r="BA57" s="459"/>
      <c r="BB57" s="459"/>
      <c r="BC57" s="459"/>
      <c r="BD57" s="459"/>
      <c r="BE57" s="459"/>
      <c r="BF57" s="459"/>
      <c r="BG57" s="459"/>
      <c r="BH57" s="459"/>
      <c r="BI57" s="459"/>
      <c r="BJ57" s="459"/>
      <c r="BK57" s="459"/>
      <c r="BL57" s="459"/>
      <c r="BM57" s="459"/>
      <c r="BN57" s="459"/>
      <c r="BO57" s="459"/>
      <c r="BP57" s="459"/>
      <c r="BQ57" s="459"/>
      <c r="BR57" s="459"/>
      <c r="BS57" s="459"/>
      <c r="BT57" s="459"/>
      <c r="BU57" s="459"/>
      <c r="BV57" s="459"/>
      <c r="BW57" s="459"/>
      <c r="BX57" s="459"/>
      <c r="BY57" s="459"/>
      <c r="BZ57" s="459"/>
      <c r="CA57" s="459"/>
      <c r="CB57" s="459"/>
      <c r="CC57" s="459"/>
      <c r="CD57" s="459"/>
      <c r="CE57" s="459"/>
      <c r="CF57" s="459"/>
      <c r="CG57" s="459"/>
      <c r="CH57" s="459"/>
      <c r="CI57" s="459"/>
      <c r="CJ57" s="459"/>
      <c r="CK57" s="459"/>
      <c r="CL57" s="459"/>
      <c r="CM57" s="459"/>
      <c r="CN57" s="459"/>
      <c r="CO57" s="459"/>
      <c r="CP57" s="459"/>
      <c r="CQ57" s="459"/>
      <c r="CR57" s="459"/>
      <c r="CS57" s="459"/>
      <c r="CT57" s="459"/>
      <c r="CU57" s="459"/>
      <c r="CV57" s="459"/>
      <c r="CW57" s="459"/>
      <c r="CX57" s="459"/>
      <c r="CY57" s="459"/>
      <c r="CZ57" s="459"/>
      <c r="DA57" s="459"/>
      <c r="DB57" s="459"/>
      <c r="DC57" s="459"/>
      <c r="DD57" s="459"/>
      <c r="DE57" s="459"/>
      <c r="DF57" s="459"/>
      <c r="DG57" s="459"/>
      <c r="DH57" s="459"/>
      <c r="DI57" s="459"/>
      <c r="DJ57" s="459"/>
      <c r="DK57" s="459"/>
      <c r="DL57" s="459"/>
      <c r="DM57" s="459"/>
      <c r="DN57" s="459"/>
      <c r="DO57" s="459"/>
      <c r="DP57" s="459"/>
      <c r="DQ57" s="459"/>
      <c r="DR57" s="459"/>
      <c r="DS57" s="459"/>
      <c r="DT57" s="459"/>
      <c r="DU57" s="459"/>
      <c r="DV57" s="459"/>
      <c r="DW57" s="459"/>
      <c r="DX57" s="459"/>
      <c r="DY57" s="459"/>
      <c r="DZ57" s="459"/>
      <c r="EA57" s="459"/>
      <c r="EB57" s="459"/>
      <c r="EC57" s="459"/>
      <c r="ED57" s="459"/>
      <c r="EE57" s="459"/>
      <c r="EF57" s="459"/>
      <c r="EG57" s="459"/>
    </row>
    <row r="58" spans="1:137" s="466" customFormat="1" ht="21.6" customHeight="1" x14ac:dyDescent="0.15">
      <c r="A58" s="516"/>
      <c r="B58" s="418" t="s">
        <v>408</v>
      </c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S58" s="419"/>
      <c r="T58" s="419"/>
      <c r="U58" s="419"/>
      <c r="V58" s="419"/>
      <c r="W58" s="419"/>
      <c r="X58" s="420"/>
      <c r="Y58" s="423">
        <v>3</v>
      </c>
      <c r="Z58" s="424">
        <v>6</v>
      </c>
      <c r="AA58" s="124">
        <f t="shared" si="7"/>
        <v>0</v>
      </c>
      <c r="AB58" s="236">
        <v>0</v>
      </c>
      <c r="AC58" s="236">
        <v>0</v>
      </c>
      <c r="AD58" s="236">
        <v>0</v>
      </c>
      <c r="AE58" s="236">
        <v>0</v>
      </c>
      <c r="AF58" s="236">
        <v>0</v>
      </c>
      <c r="AG58" s="236">
        <v>0</v>
      </c>
      <c r="AH58" s="236">
        <v>0</v>
      </c>
      <c r="AI58" s="236">
        <v>0</v>
      </c>
      <c r="AJ58" s="236">
        <v>0</v>
      </c>
      <c r="AK58" s="326">
        <v>0</v>
      </c>
      <c r="AL58" s="459"/>
      <c r="AM58" s="459"/>
      <c r="AN58" s="550"/>
      <c r="AO58" s="459"/>
      <c r="AP58" s="459"/>
      <c r="AQ58" s="459"/>
      <c r="AR58" s="459"/>
      <c r="AS58" s="459"/>
      <c r="AT58" s="459"/>
      <c r="AU58" s="459"/>
      <c r="AV58" s="459"/>
      <c r="AW58" s="459"/>
      <c r="AX58" s="459"/>
      <c r="AY58" s="459"/>
      <c r="AZ58" s="459"/>
      <c r="BA58" s="459"/>
      <c r="BB58" s="459"/>
      <c r="BC58" s="459"/>
      <c r="BD58" s="459"/>
      <c r="BE58" s="459"/>
      <c r="BF58" s="459"/>
      <c r="BG58" s="459"/>
      <c r="BH58" s="459"/>
      <c r="BI58" s="459"/>
      <c r="BJ58" s="459"/>
      <c r="BK58" s="459"/>
      <c r="BL58" s="459"/>
      <c r="BM58" s="459"/>
      <c r="BN58" s="459"/>
      <c r="BO58" s="459"/>
      <c r="BP58" s="459"/>
      <c r="BQ58" s="459"/>
      <c r="BR58" s="459"/>
      <c r="BS58" s="459"/>
      <c r="BT58" s="459"/>
      <c r="BU58" s="459"/>
      <c r="BV58" s="459"/>
      <c r="BW58" s="459"/>
      <c r="BX58" s="459"/>
      <c r="BY58" s="459"/>
      <c r="BZ58" s="459"/>
      <c r="CA58" s="459"/>
      <c r="CB58" s="459"/>
      <c r="CC58" s="459"/>
      <c r="CD58" s="459"/>
      <c r="CE58" s="459"/>
      <c r="CF58" s="459"/>
      <c r="CG58" s="459"/>
      <c r="CH58" s="459"/>
      <c r="CI58" s="459"/>
      <c r="CJ58" s="459"/>
      <c r="CK58" s="459"/>
      <c r="CL58" s="459"/>
      <c r="CM58" s="459"/>
      <c r="CN58" s="459"/>
      <c r="CO58" s="459"/>
      <c r="CP58" s="459"/>
      <c r="CQ58" s="459"/>
      <c r="CR58" s="459"/>
      <c r="CS58" s="459"/>
      <c r="CT58" s="459"/>
      <c r="CU58" s="459"/>
      <c r="CV58" s="459"/>
      <c r="CW58" s="459"/>
      <c r="CX58" s="459"/>
      <c r="CY58" s="459"/>
      <c r="CZ58" s="459"/>
      <c r="DA58" s="459"/>
      <c r="DB58" s="459"/>
      <c r="DC58" s="459"/>
      <c r="DD58" s="459"/>
      <c r="DE58" s="459"/>
      <c r="DF58" s="459"/>
      <c r="DG58" s="459"/>
      <c r="DH58" s="459"/>
      <c r="DI58" s="459"/>
      <c r="DJ58" s="459"/>
      <c r="DK58" s="459"/>
      <c r="DL58" s="459"/>
      <c r="DM58" s="459"/>
      <c r="DN58" s="459"/>
      <c r="DO58" s="459"/>
      <c r="DP58" s="459"/>
      <c r="DQ58" s="459"/>
      <c r="DR58" s="459"/>
      <c r="DS58" s="459"/>
      <c r="DT58" s="459"/>
      <c r="DU58" s="459"/>
      <c r="DV58" s="459"/>
      <c r="DW58" s="459"/>
      <c r="DX58" s="459"/>
      <c r="DY58" s="459"/>
      <c r="DZ58" s="459"/>
      <c r="EA58" s="459"/>
      <c r="EB58" s="459"/>
      <c r="EC58" s="459"/>
      <c r="ED58" s="459"/>
      <c r="EE58" s="459"/>
      <c r="EF58" s="459"/>
      <c r="EG58" s="459"/>
    </row>
    <row r="59" spans="1:137" s="466" customFormat="1" ht="21.6" customHeight="1" x14ac:dyDescent="0.15">
      <c r="A59" s="516"/>
      <c r="B59" s="418" t="s">
        <v>409</v>
      </c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20"/>
      <c r="Y59" s="423">
        <v>3</v>
      </c>
      <c r="Z59" s="424">
        <v>7</v>
      </c>
      <c r="AA59" s="124">
        <f t="shared" si="7"/>
        <v>145864</v>
      </c>
      <c r="AB59" s="124">
        <f>AB49-SUM(AB50:AB58)</f>
        <v>0</v>
      </c>
      <c r="AC59" s="124">
        <f t="shared" ref="AC59:AK59" si="9">AC49-SUM(AC50:AC58)</f>
        <v>0</v>
      </c>
      <c r="AD59" s="124">
        <f t="shared" si="9"/>
        <v>0</v>
      </c>
      <c r="AE59" s="124">
        <f t="shared" si="9"/>
        <v>0</v>
      </c>
      <c r="AF59" s="124">
        <f t="shared" si="9"/>
        <v>0</v>
      </c>
      <c r="AG59" s="124">
        <f t="shared" si="9"/>
        <v>90072</v>
      </c>
      <c r="AH59" s="124">
        <f t="shared" si="9"/>
        <v>0</v>
      </c>
      <c r="AI59" s="124">
        <f t="shared" si="9"/>
        <v>55733</v>
      </c>
      <c r="AJ59" s="124">
        <f t="shared" si="9"/>
        <v>59</v>
      </c>
      <c r="AK59" s="237">
        <f t="shared" si="9"/>
        <v>0</v>
      </c>
      <c r="AL59" s="459"/>
      <c r="AM59" s="459"/>
      <c r="AN59" s="550"/>
      <c r="AO59" s="459"/>
      <c r="AP59" s="459"/>
      <c r="AQ59" s="459"/>
      <c r="AR59" s="459"/>
      <c r="AS59" s="459"/>
      <c r="AT59" s="459"/>
      <c r="AU59" s="459"/>
      <c r="AV59" s="459"/>
      <c r="AW59" s="459"/>
      <c r="AX59" s="459"/>
      <c r="AY59" s="459"/>
      <c r="AZ59" s="459"/>
      <c r="BA59" s="459"/>
      <c r="BB59" s="459"/>
      <c r="BC59" s="459"/>
      <c r="BD59" s="459"/>
      <c r="BE59" s="459"/>
      <c r="BF59" s="459"/>
      <c r="BG59" s="459"/>
      <c r="BH59" s="459"/>
      <c r="BI59" s="459"/>
      <c r="BJ59" s="459"/>
      <c r="BK59" s="459"/>
      <c r="BL59" s="459"/>
      <c r="BM59" s="459"/>
      <c r="BN59" s="459"/>
      <c r="BO59" s="459"/>
      <c r="BP59" s="459"/>
      <c r="BQ59" s="459"/>
      <c r="BR59" s="459"/>
      <c r="BS59" s="459"/>
      <c r="BT59" s="459"/>
      <c r="BU59" s="459"/>
      <c r="BV59" s="459"/>
      <c r="BW59" s="459"/>
      <c r="BX59" s="459"/>
      <c r="BY59" s="459"/>
      <c r="BZ59" s="459"/>
      <c r="CA59" s="459"/>
      <c r="CB59" s="459"/>
      <c r="CC59" s="459"/>
      <c r="CD59" s="459"/>
      <c r="CE59" s="459"/>
      <c r="CF59" s="459"/>
      <c r="CG59" s="459"/>
      <c r="CH59" s="459"/>
      <c r="CI59" s="459"/>
      <c r="CJ59" s="459"/>
      <c r="CK59" s="459"/>
      <c r="CL59" s="459"/>
      <c r="CM59" s="459"/>
      <c r="CN59" s="459"/>
      <c r="CO59" s="459"/>
      <c r="CP59" s="459"/>
      <c r="CQ59" s="459"/>
      <c r="CR59" s="459"/>
      <c r="CS59" s="459"/>
      <c r="CT59" s="459"/>
      <c r="CU59" s="459"/>
      <c r="CV59" s="459"/>
      <c r="CW59" s="459"/>
      <c r="CX59" s="459"/>
      <c r="CY59" s="459"/>
      <c r="CZ59" s="459"/>
      <c r="DA59" s="459"/>
      <c r="DB59" s="459"/>
      <c r="DC59" s="459"/>
      <c r="DD59" s="459"/>
      <c r="DE59" s="459"/>
      <c r="DF59" s="459"/>
      <c r="DG59" s="459"/>
      <c r="DH59" s="459"/>
      <c r="DI59" s="459"/>
      <c r="DJ59" s="459"/>
      <c r="DK59" s="459"/>
      <c r="DL59" s="459"/>
      <c r="DM59" s="459"/>
      <c r="DN59" s="459"/>
      <c r="DO59" s="459"/>
      <c r="DP59" s="459"/>
      <c r="DQ59" s="459"/>
      <c r="DR59" s="459"/>
      <c r="DS59" s="459"/>
      <c r="DT59" s="459"/>
      <c r="DU59" s="459"/>
      <c r="DV59" s="459"/>
      <c r="DW59" s="459"/>
      <c r="DX59" s="459"/>
      <c r="DY59" s="459"/>
      <c r="DZ59" s="459"/>
      <c r="EA59" s="459"/>
      <c r="EB59" s="459"/>
      <c r="EC59" s="459"/>
      <c r="ED59" s="459"/>
      <c r="EE59" s="459"/>
      <c r="EF59" s="459"/>
      <c r="EG59" s="459"/>
    </row>
    <row r="60" spans="1:137" s="599" customFormat="1" ht="21.6" customHeight="1" thickBot="1" x14ac:dyDescent="0.2">
      <c r="A60" s="562"/>
      <c r="B60" s="418" t="s">
        <v>410</v>
      </c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19"/>
      <c r="Q60" s="419"/>
      <c r="R60" s="419"/>
      <c r="S60" s="419"/>
      <c r="T60" s="419"/>
      <c r="U60" s="419"/>
      <c r="V60" s="419"/>
      <c r="W60" s="419"/>
      <c r="X60" s="420"/>
      <c r="Y60" s="425">
        <v>3</v>
      </c>
      <c r="Z60" s="426">
        <v>8</v>
      </c>
      <c r="AA60" s="125">
        <f t="shared" si="7"/>
        <v>0</v>
      </c>
      <c r="AB60" s="433">
        <v>0</v>
      </c>
      <c r="AC60" s="433">
        <v>0</v>
      </c>
      <c r="AD60" s="433">
        <v>0</v>
      </c>
      <c r="AE60" s="433">
        <v>0</v>
      </c>
      <c r="AF60" s="433">
        <v>0</v>
      </c>
      <c r="AG60" s="433">
        <v>0</v>
      </c>
      <c r="AH60" s="433">
        <v>0</v>
      </c>
      <c r="AI60" s="433">
        <v>0</v>
      </c>
      <c r="AJ60" s="433">
        <v>0</v>
      </c>
      <c r="AK60" s="434">
        <v>0</v>
      </c>
      <c r="AL60" s="563"/>
      <c r="AM60" s="563"/>
      <c r="AN60" s="564"/>
      <c r="AO60" s="563"/>
      <c r="AP60" s="563"/>
      <c r="AQ60" s="563"/>
      <c r="AR60" s="563"/>
      <c r="AS60" s="563"/>
      <c r="AT60" s="563"/>
      <c r="AU60" s="563"/>
      <c r="AV60" s="563"/>
      <c r="AW60" s="563"/>
      <c r="AX60" s="563"/>
      <c r="AY60" s="563"/>
      <c r="AZ60" s="563"/>
      <c r="BA60" s="563"/>
      <c r="BB60" s="563"/>
      <c r="BC60" s="563"/>
      <c r="BD60" s="563"/>
      <c r="BE60" s="563"/>
      <c r="BF60" s="563"/>
      <c r="BG60" s="563"/>
      <c r="BH60" s="563"/>
      <c r="BI60" s="563"/>
      <c r="BJ60" s="563"/>
      <c r="BK60" s="563"/>
      <c r="BL60" s="563"/>
      <c r="BM60" s="563"/>
      <c r="BN60" s="563"/>
      <c r="BO60" s="563"/>
      <c r="BP60" s="563"/>
      <c r="BQ60" s="563"/>
      <c r="BR60" s="563"/>
      <c r="BS60" s="563"/>
      <c r="BT60" s="563"/>
      <c r="BU60" s="563"/>
      <c r="BV60" s="563"/>
      <c r="BW60" s="563"/>
      <c r="BX60" s="563"/>
      <c r="BY60" s="563"/>
      <c r="BZ60" s="563"/>
      <c r="CA60" s="563"/>
      <c r="CB60" s="563"/>
      <c r="CC60" s="563"/>
      <c r="CD60" s="563"/>
      <c r="CE60" s="563"/>
      <c r="CF60" s="563"/>
      <c r="CG60" s="563"/>
      <c r="CH60" s="563"/>
      <c r="CI60" s="563"/>
      <c r="CJ60" s="563"/>
      <c r="CK60" s="563"/>
      <c r="CL60" s="563"/>
      <c r="CM60" s="563"/>
      <c r="CN60" s="563"/>
      <c r="CO60" s="563"/>
      <c r="CP60" s="563"/>
      <c r="CQ60" s="563"/>
      <c r="CR60" s="563"/>
      <c r="CS60" s="563"/>
      <c r="CT60" s="563"/>
      <c r="CU60" s="563"/>
      <c r="CV60" s="563"/>
      <c r="CW60" s="563"/>
      <c r="CX60" s="563"/>
      <c r="CY60" s="563"/>
      <c r="CZ60" s="563"/>
      <c r="DA60" s="563"/>
      <c r="DB60" s="563"/>
      <c r="DC60" s="563"/>
      <c r="DD60" s="563"/>
      <c r="DE60" s="563"/>
      <c r="DF60" s="563"/>
      <c r="DG60" s="563"/>
      <c r="DH60" s="563"/>
      <c r="DI60" s="563"/>
      <c r="DJ60" s="563"/>
      <c r="DK60" s="563"/>
      <c r="DL60" s="563"/>
      <c r="DM60" s="563"/>
      <c r="DN60" s="563"/>
      <c r="DO60" s="563"/>
      <c r="DP60" s="563"/>
      <c r="DQ60" s="563"/>
      <c r="DR60" s="563"/>
      <c r="DS60" s="563"/>
      <c r="DT60" s="563"/>
      <c r="DU60" s="563"/>
      <c r="DV60" s="563"/>
      <c r="DW60" s="563"/>
      <c r="DX60" s="563"/>
      <c r="DY60" s="563"/>
      <c r="DZ60" s="563"/>
      <c r="EA60" s="563"/>
      <c r="EB60" s="563"/>
      <c r="EC60" s="563"/>
      <c r="ED60" s="563"/>
      <c r="EE60" s="563"/>
      <c r="EF60" s="563"/>
      <c r="EG60" s="563"/>
    </row>
    <row r="61" spans="1:137" x14ac:dyDescent="0.15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  <c r="CX61" s="156"/>
      <c r="CY61" s="156"/>
      <c r="CZ61" s="156"/>
      <c r="DA61" s="156"/>
      <c r="DB61" s="156"/>
      <c r="DC61" s="156"/>
      <c r="DD61" s="156"/>
      <c r="DE61" s="156"/>
      <c r="DF61" s="156"/>
      <c r="DG61" s="156"/>
      <c r="DH61" s="156"/>
      <c r="DI61" s="156"/>
      <c r="DJ61" s="156"/>
      <c r="DK61" s="156"/>
      <c r="DL61" s="156"/>
      <c r="DM61" s="156"/>
      <c r="DN61" s="156"/>
      <c r="DO61" s="156"/>
      <c r="DP61" s="156"/>
      <c r="DQ61" s="156"/>
      <c r="DR61" s="156"/>
      <c r="DS61" s="156"/>
      <c r="DT61" s="156"/>
      <c r="DU61" s="156"/>
      <c r="DV61" s="156"/>
      <c r="DW61" s="156"/>
      <c r="DX61" s="156"/>
      <c r="DY61" s="156"/>
      <c r="DZ61" s="156"/>
      <c r="EA61" s="156"/>
      <c r="EB61" s="156"/>
      <c r="EC61" s="156"/>
      <c r="ED61" s="156"/>
      <c r="EE61" s="156"/>
      <c r="EF61" s="156"/>
      <c r="EG61" s="156"/>
    </row>
    <row r="62" spans="1:137" ht="14.25" hidden="1" customHeight="1" x14ac:dyDescent="0.15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6"/>
      <c r="CI62" s="156"/>
      <c r="CJ62" s="156"/>
      <c r="CK62" s="156"/>
      <c r="CL62" s="156"/>
      <c r="CM62" s="156"/>
      <c r="CN62" s="156"/>
      <c r="CO62" s="156"/>
      <c r="CP62" s="156"/>
      <c r="CQ62" s="156"/>
      <c r="CR62" s="156"/>
      <c r="CS62" s="156"/>
      <c r="CT62" s="156"/>
      <c r="CU62" s="156"/>
      <c r="CV62" s="156"/>
      <c r="CW62" s="156"/>
      <c r="CX62" s="156"/>
      <c r="CY62" s="156"/>
      <c r="CZ62" s="156"/>
      <c r="DA62" s="156"/>
      <c r="DB62" s="156"/>
      <c r="DC62" s="156"/>
      <c r="DD62" s="156"/>
      <c r="DE62" s="156"/>
      <c r="DF62" s="156"/>
      <c r="DG62" s="156"/>
      <c r="DH62" s="156"/>
      <c r="DI62" s="156"/>
      <c r="DJ62" s="156"/>
      <c r="DK62" s="156"/>
      <c r="DL62" s="156"/>
      <c r="DM62" s="156"/>
      <c r="DN62" s="156"/>
      <c r="DO62" s="156"/>
      <c r="DP62" s="156"/>
      <c r="DQ62" s="156"/>
      <c r="DR62" s="156"/>
      <c r="DS62" s="156"/>
      <c r="DT62" s="156"/>
      <c r="DU62" s="156"/>
      <c r="DV62" s="156"/>
      <c r="DW62" s="156"/>
      <c r="DX62" s="156"/>
      <c r="DY62" s="156"/>
      <c r="DZ62" s="156"/>
      <c r="EA62" s="156"/>
      <c r="EB62" s="156"/>
      <c r="EC62" s="156"/>
      <c r="ED62" s="156"/>
      <c r="EE62" s="156"/>
      <c r="EF62" s="156"/>
      <c r="EG62" s="156"/>
    </row>
    <row r="63" spans="1:137" ht="14.25" hidden="1" customHeight="1" x14ac:dyDescent="0.15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6"/>
      <c r="CN63" s="156"/>
      <c r="CO63" s="156"/>
      <c r="CP63" s="156"/>
      <c r="CQ63" s="156"/>
      <c r="CR63" s="156"/>
      <c r="CS63" s="156"/>
      <c r="CT63" s="156"/>
      <c r="CU63" s="156"/>
      <c r="CV63" s="156"/>
      <c r="CW63" s="156"/>
      <c r="CX63" s="156"/>
      <c r="CY63" s="156"/>
      <c r="CZ63" s="156"/>
      <c r="DA63" s="156"/>
      <c r="DB63" s="156"/>
      <c r="DC63" s="156"/>
      <c r="DD63" s="156"/>
      <c r="DE63" s="156"/>
      <c r="DF63" s="156"/>
      <c r="DG63" s="156"/>
      <c r="DH63" s="156"/>
      <c r="DI63" s="156"/>
      <c r="DJ63" s="156"/>
      <c r="DK63" s="156"/>
      <c r="DL63" s="156"/>
      <c r="DM63" s="156"/>
      <c r="DN63" s="156"/>
      <c r="DO63" s="156"/>
      <c r="DP63" s="156"/>
      <c r="DQ63" s="156"/>
      <c r="DR63" s="156"/>
      <c r="DS63" s="156"/>
      <c r="DT63" s="156"/>
      <c r="DU63" s="156"/>
      <c r="DV63" s="156"/>
      <c r="DW63" s="156"/>
      <c r="DX63" s="156"/>
      <c r="DY63" s="156"/>
      <c r="DZ63" s="156"/>
      <c r="EA63" s="156"/>
      <c r="EB63" s="156"/>
      <c r="EC63" s="156"/>
      <c r="ED63" s="156"/>
      <c r="EE63" s="156"/>
      <c r="EF63" s="156"/>
      <c r="EG63" s="156"/>
    </row>
    <row r="64" spans="1:137" ht="14.25" hidden="1" customHeight="1" x14ac:dyDescent="0.15">
      <c r="A64" s="156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/>
      <c r="CX64" s="156"/>
      <c r="CY64" s="156"/>
      <c r="CZ64" s="156"/>
      <c r="DA64" s="156"/>
      <c r="DB64" s="156"/>
      <c r="DC64" s="156"/>
      <c r="DD64" s="156"/>
      <c r="DE64" s="156"/>
      <c r="DF64" s="156"/>
      <c r="DG64" s="156"/>
      <c r="DH64" s="156"/>
      <c r="DI64" s="156"/>
      <c r="DJ64" s="156"/>
      <c r="DK64" s="156"/>
      <c r="DL64" s="156"/>
      <c r="DM64" s="156"/>
      <c r="DN64" s="156"/>
      <c r="DO64" s="156"/>
      <c r="DP64" s="156"/>
      <c r="DQ64" s="156"/>
      <c r="DR64" s="156"/>
      <c r="DS64" s="156"/>
      <c r="DT64" s="156"/>
      <c r="DU64" s="156"/>
      <c r="DV64" s="156"/>
      <c r="DW64" s="156"/>
      <c r="DX64" s="156"/>
      <c r="DY64" s="156"/>
      <c r="DZ64" s="156"/>
      <c r="EA64" s="156"/>
      <c r="EB64" s="156"/>
      <c r="EC64" s="156"/>
      <c r="ED64" s="156"/>
      <c r="EE64" s="156"/>
      <c r="EF64" s="156"/>
      <c r="EG64" s="156"/>
    </row>
    <row r="65" spans="1:137" ht="14.25" hidden="1" customHeight="1" x14ac:dyDescent="0.15">
      <c r="A65" s="156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  <c r="CX65" s="156"/>
      <c r="CY65" s="156"/>
      <c r="CZ65" s="156"/>
      <c r="DA65" s="156"/>
      <c r="DB65" s="156"/>
      <c r="DC65" s="156"/>
      <c r="DD65" s="156"/>
      <c r="DE65" s="156"/>
      <c r="DF65" s="156"/>
      <c r="DG65" s="156"/>
      <c r="DH65" s="156"/>
      <c r="DI65" s="156"/>
      <c r="DJ65" s="156"/>
      <c r="DK65" s="156"/>
      <c r="DL65" s="156"/>
      <c r="DM65" s="156"/>
      <c r="DN65" s="156"/>
      <c r="DO65" s="156"/>
      <c r="DP65" s="156"/>
      <c r="DQ65" s="156"/>
      <c r="DR65" s="156"/>
      <c r="DS65" s="156"/>
      <c r="DT65" s="156"/>
      <c r="DU65" s="156"/>
      <c r="DV65" s="156"/>
      <c r="DW65" s="156"/>
      <c r="DX65" s="156"/>
      <c r="DY65" s="156"/>
      <c r="DZ65" s="156"/>
      <c r="EA65" s="156"/>
      <c r="EB65" s="156"/>
      <c r="EC65" s="156"/>
      <c r="ED65" s="156"/>
      <c r="EE65" s="156"/>
      <c r="EF65" s="156"/>
      <c r="EG65" s="156"/>
    </row>
    <row r="66" spans="1:137" ht="14.25" hidden="1" customHeight="1" x14ac:dyDescent="0.15">
      <c r="A66" s="156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</row>
    <row r="67" spans="1:137" ht="14.25" hidden="1" customHeight="1" x14ac:dyDescent="0.15">
      <c r="A67" s="156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  <c r="CX67" s="156"/>
      <c r="CY67" s="156"/>
      <c r="CZ67" s="156"/>
      <c r="DA67" s="156"/>
      <c r="DB67" s="156"/>
      <c r="DC67" s="156"/>
      <c r="DD67" s="156"/>
      <c r="DE67" s="156"/>
      <c r="DF67" s="156"/>
      <c r="DG67" s="156"/>
      <c r="DH67" s="156"/>
      <c r="DI67" s="156"/>
      <c r="DJ67" s="156"/>
      <c r="DK67" s="156"/>
      <c r="DL67" s="156"/>
      <c r="DM67" s="156"/>
      <c r="DN67" s="156"/>
      <c r="DO67" s="156"/>
      <c r="DP67" s="156"/>
      <c r="DQ67" s="156"/>
      <c r="DR67" s="156"/>
      <c r="DS67" s="156"/>
      <c r="DT67" s="156"/>
      <c r="DU67" s="156"/>
      <c r="DV67" s="156"/>
      <c r="DW67" s="156"/>
      <c r="DX67" s="156"/>
      <c r="DY67" s="156"/>
      <c r="DZ67" s="156"/>
      <c r="EA67" s="156"/>
      <c r="EB67" s="156"/>
      <c r="EC67" s="156"/>
      <c r="ED67" s="156"/>
      <c r="EE67" s="156"/>
      <c r="EF67" s="156"/>
      <c r="EG67" s="156"/>
    </row>
    <row r="68" spans="1:137" ht="14.25" hidden="1" customHeight="1" x14ac:dyDescent="0.15">
      <c r="A68" s="156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  <c r="CX68" s="156"/>
      <c r="CY68" s="156"/>
      <c r="CZ68" s="156"/>
      <c r="DA68" s="156"/>
      <c r="DB68" s="156"/>
      <c r="DC68" s="156"/>
      <c r="DD68" s="156"/>
      <c r="DE68" s="156"/>
      <c r="DF68" s="156"/>
      <c r="DG68" s="156"/>
      <c r="DH68" s="156"/>
      <c r="DI68" s="156"/>
      <c r="DJ68" s="156"/>
      <c r="DK68" s="156"/>
      <c r="DL68" s="156"/>
      <c r="DM68" s="156"/>
      <c r="DN68" s="156"/>
      <c r="DO68" s="156"/>
      <c r="DP68" s="156"/>
      <c r="DQ68" s="156"/>
      <c r="DR68" s="156"/>
      <c r="DS68" s="156"/>
      <c r="DT68" s="156"/>
      <c r="DU68" s="156"/>
      <c r="DV68" s="156"/>
      <c r="DW68" s="156"/>
      <c r="DX68" s="156"/>
      <c r="DY68" s="156"/>
      <c r="DZ68" s="156"/>
      <c r="EA68" s="156"/>
      <c r="EB68" s="156"/>
      <c r="EC68" s="156"/>
      <c r="ED68" s="156"/>
      <c r="EE68" s="156"/>
      <c r="EF68" s="156"/>
      <c r="EG68" s="156"/>
    </row>
    <row r="69" spans="1:137" ht="14.25" hidden="1" customHeight="1" x14ac:dyDescent="0.15">
      <c r="A69" s="156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  <c r="CX69" s="156"/>
      <c r="CY69" s="156"/>
      <c r="CZ69" s="156"/>
      <c r="DA69" s="156"/>
      <c r="DB69" s="156"/>
      <c r="DC69" s="156"/>
      <c r="DD69" s="156"/>
      <c r="DE69" s="156"/>
      <c r="DF69" s="156"/>
      <c r="DG69" s="156"/>
      <c r="DH69" s="156"/>
      <c r="DI69" s="156"/>
      <c r="DJ69" s="156"/>
      <c r="DK69" s="156"/>
      <c r="DL69" s="156"/>
      <c r="DM69" s="156"/>
      <c r="DN69" s="156"/>
      <c r="DO69" s="156"/>
      <c r="DP69" s="156"/>
      <c r="DQ69" s="156"/>
      <c r="DR69" s="156"/>
      <c r="DS69" s="156"/>
      <c r="DT69" s="156"/>
      <c r="DU69" s="156"/>
      <c r="DV69" s="156"/>
      <c r="DW69" s="156"/>
      <c r="DX69" s="156"/>
      <c r="DY69" s="156"/>
      <c r="DZ69" s="156"/>
      <c r="EA69" s="156"/>
      <c r="EB69" s="156"/>
      <c r="EC69" s="156"/>
      <c r="ED69" s="156"/>
      <c r="EE69" s="156"/>
      <c r="EF69" s="156"/>
      <c r="EG69" s="156"/>
    </row>
    <row r="70" spans="1:137" ht="14.25" hidden="1" customHeight="1" x14ac:dyDescent="0.15">
      <c r="A70" s="156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56"/>
      <c r="BQ70" s="156"/>
      <c r="BR70" s="156"/>
      <c r="BS70" s="156"/>
      <c r="BT70" s="156"/>
      <c r="BU70" s="156"/>
      <c r="BV70" s="156"/>
      <c r="BW70" s="156"/>
      <c r="BX70" s="156"/>
      <c r="BY70" s="156"/>
      <c r="BZ70" s="156"/>
      <c r="CA70" s="156"/>
      <c r="CB70" s="156"/>
      <c r="CC70" s="156"/>
      <c r="CD70" s="156"/>
      <c r="CE70" s="156"/>
      <c r="CF70" s="156"/>
      <c r="CG70" s="156"/>
      <c r="CH70" s="156"/>
      <c r="CI70" s="156"/>
      <c r="CJ70" s="156"/>
      <c r="CK70" s="156"/>
      <c r="CL70" s="156"/>
      <c r="CM70" s="156"/>
      <c r="CN70" s="156"/>
      <c r="CO70" s="156"/>
      <c r="CP70" s="156"/>
      <c r="CQ70" s="156"/>
      <c r="CR70" s="156"/>
      <c r="CS70" s="156"/>
      <c r="CT70" s="156"/>
      <c r="CU70" s="156"/>
      <c r="CV70" s="156"/>
      <c r="CW70" s="156"/>
      <c r="CX70" s="156"/>
      <c r="CY70" s="156"/>
      <c r="CZ70" s="156"/>
      <c r="DA70" s="156"/>
      <c r="DB70" s="156"/>
      <c r="DC70" s="156"/>
      <c r="DD70" s="156"/>
      <c r="DE70" s="156"/>
      <c r="DF70" s="156"/>
      <c r="DG70" s="156"/>
      <c r="DH70" s="156"/>
      <c r="DI70" s="156"/>
      <c r="DJ70" s="156"/>
      <c r="DK70" s="156"/>
      <c r="DL70" s="156"/>
      <c r="DM70" s="156"/>
      <c r="DN70" s="156"/>
      <c r="DO70" s="156"/>
      <c r="DP70" s="156"/>
      <c r="DQ70" s="156"/>
      <c r="DR70" s="156"/>
      <c r="DS70" s="156"/>
      <c r="DT70" s="156"/>
      <c r="DU70" s="156"/>
      <c r="DV70" s="156"/>
      <c r="DW70" s="156"/>
      <c r="DX70" s="156"/>
      <c r="DY70" s="156"/>
      <c r="DZ70" s="156"/>
      <c r="EA70" s="156"/>
      <c r="EB70" s="156"/>
      <c r="EC70" s="156"/>
      <c r="ED70" s="156"/>
      <c r="EE70" s="156"/>
      <c r="EF70" s="156"/>
      <c r="EG70" s="156"/>
    </row>
  </sheetData>
  <sheetProtection sheet="1" objects="1" scenarios="1"/>
  <mergeCells count="53">
    <mergeCell ref="B56:X56"/>
    <mergeCell ref="B57:X57"/>
    <mergeCell ref="B58:X58"/>
    <mergeCell ref="B59:X59"/>
    <mergeCell ref="B60:X60"/>
    <mergeCell ref="B50:X50"/>
    <mergeCell ref="B51:X51"/>
    <mergeCell ref="B52:X52"/>
    <mergeCell ref="B53:X53"/>
    <mergeCell ref="B54:X54"/>
    <mergeCell ref="B55:X55"/>
    <mergeCell ref="B44:X44"/>
    <mergeCell ref="B45:X45"/>
    <mergeCell ref="B46:X46"/>
    <mergeCell ref="B47:X47"/>
    <mergeCell ref="B48:X48"/>
    <mergeCell ref="B49:X49"/>
    <mergeCell ref="B38:X38"/>
    <mergeCell ref="B39:X39"/>
    <mergeCell ref="B40:X40"/>
    <mergeCell ref="B41:X41"/>
    <mergeCell ref="B42:X42"/>
    <mergeCell ref="B43:X43"/>
    <mergeCell ref="B32:X32"/>
    <mergeCell ref="B33:X33"/>
    <mergeCell ref="B34:X34"/>
    <mergeCell ref="B35:X35"/>
    <mergeCell ref="B36:X36"/>
    <mergeCell ref="B37:X37"/>
    <mergeCell ref="B26:X26"/>
    <mergeCell ref="B27:X27"/>
    <mergeCell ref="B28:X28"/>
    <mergeCell ref="B29:X29"/>
    <mergeCell ref="B30:X30"/>
    <mergeCell ref="B31:X31"/>
    <mergeCell ref="B20:X20"/>
    <mergeCell ref="B21:X21"/>
    <mergeCell ref="B22:X22"/>
    <mergeCell ref="B23:X23"/>
    <mergeCell ref="B24:X24"/>
    <mergeCell ref="B25:X25"/>
    <mergeCell ref="B14:X14"/>
    <mergeCell ref="B15:X15"/>
    <mergeCell ref="B16:X16"/>
    <mergeCell ref="B17:X17"/>
    <mergeCell ref="B18:X18"/>
    <mergeCell ref="B19:X19"/>
    <mergeCell ref="B8:X11"/>
    <mergeCell ref="AC8:AE9"/>
    <mergeCell ref="AF9:AI10"/>
    <mergeCell ref="Y10:Z10"/>
    <mergeCell ref="B12:X12"/>
    <mergeCell ref="B13:X13"/>
  </mergeCells>
  <phoneticPr fontId="1"/>
  <dataValidations count="1">
    <dataValidation type="decimal" imeMode="off" allowBlank="1" showErrorMessage="1" errorTitle="000072E" error="数値のみ入力可能です。_x000d__x000a_-9,999,999,999 ～ 99,999,999,999" sqref="AG12:AG13 AI12:AK13 AB12:AE15 AF14:AK15 AB18:AK19 AK20 AB20:AI22 AJ21:AK22 AB24:AK25 AC26:AI26 AB27:AK28 AB30:AK31 AB44:AK45 AB46:AC46 AE46:AK46 AB47 AE47 AH47:AJ47 AB50:AK58 AB60:AK60" xr:uid="{9CCF1CC7-E482-4881-8AF3-C011AA7C2767}">
      <formula1>-9999999999</formula1>
      <formula2>99999999999</formula2>
    </dataValidation>
  </dataValidations>
  <pageMargins left="0.59055118110236227" right="0" top="0" bottom="0" header="0" footer="0"/>
  <pageSetup paperSize="9" scale="70" fitToHeight="2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63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'74'!Print_Titles</vt:lpstr>
      <vt:lpstr>'75'!Print_Titles</vt:lpstr>
      <vt:lpstr>'76'!Print_Titles</vt:lpstr>
      <vt:lpstr>'77'!Print_Titles</vt:lpstr>
      <vt:lpstr>'78'!Print_Titles</vt:lpstr>
      <vt:lpstr>'79'!Print_Titles</vt:lpstr>
      <vt:lpstr>'80'!Print_Titles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XP1</dc:description>
  <cp:lastModifiedBy> </cp:lastModifiedBy>
  <cp:lastPrinted>2015-05-26T07:46:47Z</cp:lastPrinted>
  <dcterms:created xsi:type="dcterms:W3CDTF">2001-11-11T12:23:45Z</dcterms:created>
  <dcterms:modified xsi:type="dcterms:W3CDTF">2021-03-29T07:45:29Z</dcterms:modified>
</cp:coreProperties>
</file>