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20ホームページ\R03\040330_令和2年度決算状況\"/>
    </mc:Choice>
  </mc:AlternateContent>
  <xr:revisionPtr revIDLastSave="0" documentId="13_ncr:1_{6A5D8EFA-AC5F-48A5-B2EF-7817BA850046}" xr6:coauthVersionLast="36" xr6:coauthVersionMax="36" xr10:uidLastSave="{00000000-0000-0000-0000-000000000000}"/>
  <bookViews>
    <workbookView xWindow="135" yWindow="225" windowWidth="8220" windowHeight="7725" xr2:uid="{00000000-000D-0000-FFFF-FFFF00000000}"/>
  </bookViews>
  <sheets>
    <sheet name="87" sheetId="72" r:id="rId1"/>
    <sheet name="89" sheetId="31" r:id="rId2"/>
    <sheet name="90" sheetId="25" r:id="rId3"/>
    <sheet name="93" sheetId="48" r:id="rId4"/>
    <sheet name="94" sheetId="77" r:id="rId5"/>
    <sheet name="96" sheetId="53" r:id="rId6"/>
    <sheet name="97" sheetId="63" r:id="rId7"/>
    <sheet name="98" sheetId="73" r:id="rId8"/>
    <sheet name="99" sheetId="80" r:id="rId9"/>
  </sheets>
  <definedNames>
    <definedName name="_xlnm.Print_Titles" localSheetId="0">'87'!$1:$11</definedName>
    <definedName name="_xlnm.Print_Titles" localSheetId="2">'90'!$1:$6</definedName>
  </definedNames>
  <calcPr calcId="191029"/>
</workbook>
</file>

<file path=xl/calcChain.xml><?xml version="1.0" encoding="utf-8"?>
<calcChain xmlns="http://schemas.openxmlformats.org/spreadsheetml/2006/main">
  <c r="S49" i="80" l="1"/>
  <c r="R49" i="80"/>
  <c r="Q49" i="80"/>
  <c r="B49" i="80"/>
  <c r="S47" i="80"/>
  <c r="R47" i="80"/>
  <c r="Q47" i="80"/>
  <c r="B47" i="80"/>
  <c r="AO34" i="80"/>
  <c r="AN34" i="80"/>
  <c r="AM34" i="80"/>
  <c r="AL34" i="80"/>
  <c r="AK34" i="80"/>
  <c r="AJ34" i="80"/>
  <c r="AI34" i="80"/>
  <c r="AH34" i="80"/>
  <c r="AG34" i="80"/>
  <c r="AF34" i="80"/>
  <c r="AE34" i="80"/>
  <c r="AD34" i="80"/>
  <c r="AC34" i="80"/>
  <c r="AB34" i="80"/>
  <c r="AA34" i="80"/>
  <c r="Z34" i="80"/>
  <c r="Y34" i="80"/>
  <c r="X34" i="80"/>
  <c r="W34" i="80"/>
  <c r="V34" i="80"/>
  <c r="U34" i="80"/>
  <c r="T34" i="80"/>
  <c r="S34" i="80"/>
  <c r="R34" i="80"/>
  <c r="Q34" i="80"/>
  <c r="B34" i="80"/>
  <c r="AO32" i="80"/>
  <c r="AN32" i="80"/>
  <c r="AM32" i="80"/>
  <c r="AL32" i="80"/>
  <c r="AK32" i="80"/>
  <c r="AJ32" i="80"/>
  <c r="AI32" i="80"/>
  <c r="AH32" i="80"/>
  <c r="AG32" i="80"/>
  <c r="AF32" i="80"/>
  <c r="AE32" i="80"/>
  <c r="AD32" i="80"/>
  <c r="AC32" i="80"/>
  <c r="AB32" i="80"/>
  <c r="AA32" i="80"/>
  <c r="Z32" i="80"/>
  <c r="Y32" i="80"/>
  <c r="X32" i="80"/>
  <c r="W32" i="80"/>
  <c r="V32" i="80"/>
  <c r="U32" i="80"/>
  <c r="T32" i="80"/>
  <c r="S32" i="80"/>
  <c r="R32" i="80"/>
  <c r="Q32" i="80"/>
  <c r="B32" i="80"/>
  <c r="S19" i="80"/>
  <c r="R19" i="80"/>
  <c r="Q19" i="80"/>
  <c r="S17" i="80"/>
  <c r="R17" i="80"/>
  <c r="Q17" i="80"/>
  <c r="W20" i="77" l="1"/>
  <c r="W28" i="77" s="1"/>
  <c r="AT18" i="77"/>
  <c r="AT31" i="77" s="1"/>
  <c r="W14" i="77"/>
  <c r="W19" i="77" s="1"/>
  <c r="AT15" i="77" l="1"/>
  <c r="AT17" i="77" s="1"/>
  <c r="AT12" i="77"/>
  <c r="AF25" i="73" l="1"/>
  <c r="AB25" i="73"/>
  <c r="AF24" i="73"/>
  <c r="AB24" i="73"/>
  <c r="AF23" i="73"/>
  <c r="AB23" i="73"/>
  <c r="AF22" i="73"/>
  <c r="AB22" i="73"/>
  <c r="AF21" i="73"/>
  <c r="AB21" i="73"/>
  <c r="AF20" i="73"/>
  <c r="AB20" i="73"/>
  <c r="AF19" i="73"/>
  <c r="AB19" i="73"/>
  <c r="AE18" i="73"/>
  <c r="AD18" i="73"/>
  <c r="AF18" i="73" s="1"/>
  <c r="AA18" i="73"/>
  <c r="Z18" i="73"/>
  <c r="Y18" i="73"/>
  <c r="AB18" i="73" s="1"/>
  <c r="AF17" i="73"/>
  <c r="AB17" i="73"/>
  <c r="AF16" i="73"/>
  <c r="AB16" i="73"/>
  <c r="AF15" i="73"/>
  <c r="AB15" i="73"/>
  <c r="AF14" i="73"/>
  <c r="AB14" i="73"/>
  <c r="AF13" i="73"/>
  <c r="AB13" i="73"/>
  <c r="U51" i="72" l="1"/>
  <c r="U50" i="72"/>
  <c r="U48" i="72"/>
  <c r="U47" i="72"/>
  <c r="U46" i="72"/>
  <c r="U45" i="72"/>
  <c r="U44" i="72"/>
  <c r="U43" i="72"/>
  <c r="U42" i="72"/>
  <c r="U41" i="72"/>
  <c r="AH40" i="72"/>
  <c r="AG40" i="72"/>
  <c r="AF40" i="72"/>
  <c r="AE40" i="72"/>
  <c r="AD40" i="72"/>
  <c r="AC40" i="72"/>
  <c r="AB40" i="72"/>
  <c r="AA40" i="72"/>
  <c r="U40" i="72" s="1"/>
  <c r="Z40" i="72"/>
  <c r="Y40" i="72"/>
  <c r="U39" i="72"/>
  <c r="U38" i="72"/>
  <c r="AH37" i="72"/>
  <c r="AG37" i="72"/>
  <c r="AF37" i="72"/>
  <c r="AF32" i="72" s="1"/>
  <c r="AE37" i="72"/>
  <c r="AD37" i="72"/>
  <c r="AC37" i="72"/>
  <c r="AB37" i="72"/>
  <c r="AB32" i="72" s="1"/>
  <c r="AA37" i="72"/>
  <c r="Z37" i="72"/>
  <c r="Y37" i="72"/>
  <c r="U37" i="72"/>
  <c r="U36" i="72"/>
  <c r="U35" i="72"/>
  <c r="U34" i="72"/>
  <c r="U33" i="72"/>
  <c r="AH32" i="72"/>
  <c r="AG32" i="72"/>
  <c r="AE32" i="72"/>
  <c r="AD32" i="72"/>
  <c r="AC32" i="72"/>
  <c r="AA32" i="72"/>
  <c r="U32" i="72" s="1"/>
  <c r="Z32" i="72"/>
  <c r="Y32" i="72"/>
  <c r="U31" i="72"/>
  <c r="U30" i="72"/>
  <c r="AH29" i="72"/>
  <c r="AG29" i="72"/>
  <c r="AF29" i="72"/>
  <c r="AE29" i="72"/>
  <c r="AD29" i="72"/>
  <c r="AC29" i="72"/>
  <c r="AB29" i="72"/>
  <c r="AA29" i="72"/>
  <c r="Z29" i="72"/>
  <c r="Y29" i="72"/>
  <c r="U29" i="72"/>
  <c r="U28" i="72"/>
  <c r="U27" i="72"/>
  <c r="U26" i="72"/>
  <c r="U25" i="72"/>
  <c r="U24" i="72"/>
  <c r="AH23" i="72"/>
  <c r="AG23" i="72"/>
  <c r="AF23" i="72"/>
  <c r="AE23" i="72"/>
  <c r="AD23" i="72"/>
  <c r="AC23" i="72"/>
  <c r="AB23" i="72"/>
  <c r="U23" i="72" s="1"/>
  <c r="AA23" i="72"/>
  <c r="Z23" i="72"/>
  <c r="Y23" i="72"/>
  <c r="U22" i="72"/>
  <c r="U21" i="72"/>
  <c r="U20" i="72"/>
  <c r="U19" i="72"/>
  <c r="U18" i="72"/>
  <c r="AH17" i="72"/>
  <c r="AH49" i="72" s="1"/>
  <c r="AH52" i="72" s="1"/>
  <c r="AG17" i="72"/>
  <c r="AG49" i="72" s="1"/>
  <c r="AG52" i="72" s="1"/>
  <c r="AF17" i="72"/>
  <c r="U17" i="72" s="1"/>
  <c r="AE17" i="72"/>
  <c r="AE49" i="72" s="1"/>
  <c r="AE52" i="72" s="1"/>
  <c r="AD17" i="72"/>
  <c r="AD49" i="72" s="1"/>
  <c r="AD52" i="72" s="1"/>
  <c r="AC17" i="72"/>
  <c r="AC49" i="72" s="1"/>
  <c r="AC52" i="72" s="1"/>
  <c r="AB17" i="72"/>
  <c r="AB49" i="72" s="1"/>
  <c r="AB52" i="72" s="1"/>
  <c r="AA17" i="72"/>
  <c r="AA49" i="72" s="1"/>
  <c r="AA52" i="72" s="1"/>
  <c r="Z17" i="72"/>
  <c r="Z49" i="72" s="1"/>
  <c r="Z52" i="72" s="1"/>
  <c r="Y17" i="72"/>
  <c r="Y49" i="72" s="1"/>
  <c r="U16" i="72"/>
  <c r="U15" i="72"/>
  <c r="U14" i="72"/>
  <c r="U13" i="72"/>
  <c r="U12" i="72"/>
  <c r="Y52" i="72" l="1"/>
  <c r="AF49" i="72"/>
  <c r="AF52" i="72" s="1"/>
  <c r="U52" i="72" l="1"/>
  <c r="U49" i="72"/>
  <c r="AF25" i="63" l="1"/>
  <c r="AB25" i="63"/>
  <c r="AF24" i="63"/>
  <c r="AB24" i="63"/>
  <c r="AF23" i="63"/>
  <c r="AB23" i="63"/>
  <c r="AF22" i="63"/>
  <c r="AB22" i="63"/>
  <c r="AF21" i="63"/>
  <c r="AB21" i="63"/>
  <c r="AF20" i="63"/>
  <c r="AB20" i="63"/>
  <c r="AF19" i="63"/>
  <c r="AB19" i="63"/>
  <c r="AE18" i="63"/>
  <c r="AD18" i="63"/>
  <c r="AF18" i="63" s="1"/>
  <c r="AA18" i="63"/>
  <c r="Z18" i="63"/>
  <c r="Y18" i="63"/>
  <c r="AB18" i="63" s="1"/>
  <c r="AF17" i="63"/>
  <c r="AB17" i="63"/>
  <c r="AF16" i="63"/>
  <c r="AB16" i="63"/>
  <c r="AF15" i="63"/>
  <c r="AB15" i="63"/>
  <c r="AF14" i="63"/>
  <c r="AB14" i="63"/>
  <c r="AF13" i="63"/>
  <c r="AB13" i="63"/>
  <c r="AF26" i="53" l="1"/>
  <c r="AD26" i="53"/>
  <c r="AC26" i="53"/>
  <c r="AB26" i="53"/>
  <c r="AG25" i="53"/>
  <c r="AG24" i="53"/>
  <c r="AG23" i="53"/>
  <c r="AG22" i="53"/>
  <c r="AF21" i="53"/>
  <c r="AE21" i="53"/>
  <c r="AD21" i="53"/>
  <c r="AC21" i="53"/>
  <c r="AB21" i="53"/>
  <c r="AA21" i="53"/>
  <c r="AG21" i="53" s="1"/>
  <c r="AG20" i="53"/>
  <c r="AG19" i="53"/>
  <c r="AG18" i="53"/>
  <c r="AG17" i="53"/>
  <c r="AG16" i="53"/>
  <c r="AF15" i="53"/>
  <c r="AE15" i="53"/>
  <c r="AE26" i="53" s="1"/>
  <c r="AD15" i="53"/>
  <c r="AC15" i="53"/>
  <c r="AB15" i="53"/>
  <c r="AA15" i="53"/>
  <c r="AA26" i="53" s="1"/>
  <c r="AG26" i="53" s="1"/>
  <c r="AG14" i="53"/>
  <c r="AG13" i="53"/>
  <c r="AG12" i="53"/>
  <c r="AG15" i="53" l="1"/>
  <c r="H59" i="48" l="1"/>
  <c r="G59" i="48"/>
  <c r="K54" i="48"/>
  <c r="J54" i="48"/>
  <c r="H54" i="48"/>
  <c r="G54" i="48"/>
  <c r="G33" i="48"/>
  <c r="I28" i="48"/>
  <c r="G28" i="48"/>
  <c r="S21" i="31" l="1"/>
  <c r="S20" i="31"/>
  <c r="S19" i="31"/>
  <c r="S18" i="31"/>
  <c r="S17" i="31"/>
  <c r="S16" i="31"/>
  <c r="S15" i="31"/>
  <c r="S14" i="31"/>
  <c r="S13" i="31"/>
  <c r="S12" i="31"/>
  <c r="R11" i="31"/>
  <c r="Q11" i="31"/>
  <c r="P11" i="31"/>
  <c r="O11" i="31"/>
  <c r="N11" i="31"/>
  <c r="S11" i="31" s="1"/>
  <c r="M11" i="31"/>
  <c r="L11" i="31"/>
  <c r="I91" i="25" l="1"/>
  <c r="H91" i="25"/>
  <c r="G91" i="25"/>
  <c r="F91" i="25"/>
  <c r="E91" i="25"/>
  <c r="A91" i="25"/>
  <c r="J90" i="25"/>
  <c r="A90" i="25"/>
  <c r="J89" i="25"/>
  <c r="A89" i="25"/>
  <c r="J88" i="25"/>
  <c r="E24" i="25" s="1"/>
  <c r="A88" i="25"/>
  <c r="J87" i="25"/>
  <c r="A87" i="25"/>
  <c r="J86" i="25"/>
  <c r="A86" i="25"/>
  <c r="J85" i="25"/>
  <c r="A85" i="25"/>
  <c r="J84" i="25"/>
  <c r="E20" i="25" s="1"/>
  <c r="A84" i="25"/>
  <c r="J83" i="25"/>
  <c r="A83" i="25"/>
  <c r="J82" i="25"/>
  <c r="A82" i="25"/>
  <c r="J81" i="25"/>
  <c r="A81" i="25"/>
  <c r="J80" i="25"/>
  <c r="E16" i="25" s="1"/>
  <c r="A80" i="25"/>
  <c r="J79" i="25"/>
  <c r="A79" i="25"/>
  <c r="J78" i="25"/>
  <c r="A78" i="25"/>
  <c r="J77" i="25"/>
  <c r="A77" i="25"/>
  <c r="J76" i="25"/>
  <c r="J91" i="25" s="1"/>
  <c r="A76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A70" i="25"/>
  <c r="A69" i="25"/>
  <c r="A68" i="25"/>
  <c r="A67" i="25"/>
  <c r="A66" i="25"/>
  <c r="A65" i="25"/>
  <c r="A64" i="25"/>
  <c r="A63" i="25"/>
  <c r="A62" i="25"/>
  <c r="A61" i="25"/>
  <c r="A60" i="25"/>
  <c r="A59" i="25"/>
  <c r="A58" i="25"/>
  <c r="A57" i="25"/>
  <c r="A56" i="25"/>
  <c r="A55" i="25"/>
  <c r="I48" i="25"/>
  <c r="H48" i="25"/>
  <c r="G48" i="25"/>
  <c r="F48" i="25"/>
  <c r="E48" i="25"/>
  <c r="A48" i="25"/>
  <c r="J47" i="25"/>
  <c r="A47" i="25"/>
  <c r="J46" i="25"/>
  <c r="A46" i="25"/>
  <c r="J45" i="25"/>
  <c r="A45" i="25"/>
  <c r="J44" i="25"/>
  <c r="A44" i="25"/>
  <c r="J43" i="25"/>
  <c r="A43" i="25"/>
  <c r="J42" i="25"/>
  <c r="A42" i="25"/>
  <c r="J41" i="25"/>
  <c r="A41" i="25"/>
  <c r="J40" i="25"/>
  <c r="A40" i="25"/>
  <c r="J39" i="25"/>
  <c r="A39" i="25"/>
  <c r="J38" i="25"/>
  <c r="A38" i="25"/>
  <c r="J37" i="25"/>
  <c r="A37" i="25"/>
  <c r="J36" i="25"/>
  <c r="A36" i="25"/>
  <c r="J35" i="25"/>
  <c r="A35" i="25"/>
  <c r="J34" i="25"/>
  <c r="A34" i="25"/>
  <c r="J33" i="25"/>
  <c r="J48" i="25" s="1"/>
  <c r="A33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6" i="25"/>
  <c r="E25" i="25"/>
  <c r="E23" i="25"/>
  <c r="E22" i="25"/>
  <c r="E21" i="25"/>
  <c r="E19" i="25"/>
  <c r="E18" i="25"/>
  <c r="E17" i="25"/>
  <c r="E15" i="25"/>
  <c r="E14" i="25"/>
  <c r="E13" i="25"/>
  <c r="E12" i="25" l="1"/>
  <c r="E27" i="25" s="1"/>
</calcChain>
</file>

<file path=xl/sharedStrings.xml><?xml version="1.0" encoding="utf-8"?>
<sst xmlns="http://schemas.openxmlformats.org/spreadsheetml/2006/main" count="975" uniqueCount="552">
  <si>
    <t>都道府県名</t>
    <phoneticPr fontId="4"/>
  </si>
  <si>
    <t>千葉県</t>
  </si>
  <si>
    <t>団体コード</t>
    <phoneticPr fontId="4"/>
  </si>
  <si>
    <t>１２１００２</t>
  </si>
  <si>
    <t>団　体　名</t>
    <rPh sb="0" eb="1">
      <t>ダン</t>
    </rPh>
    <rPh sb="2" eb="3">
      <t>カラダ</t>
    </rPh>
    <rPh sb="4" eb="5">
      <t>ナ</t>
    </rPh>
    <phoneticPr fontId="4"/>
  </si>
  <si>
    <t>千葉市</t>
  </si>
  <si>
    <t>表番号</t>
    <phoneticPr fontId="4"/>
  </si>
  <si>
    <t>(1)</t>
    <phoneticPr fontId="4"/>
  </si>
  <si>
    <t>(2)</t>
  </si>
  <si>
    <t>団　体　名</t>
    <phoneticPr fontId="4"/>
  </si>
  <si>
    <t>(3)</t>
  </si>
  <si>
    <t>(4)</t>
  </si>
  <si>
    <t>(5)</t>
    <phoneticPr fontId="4"/>
  </si>
  <si>
    <t>(6)</t>
  </si>
  <si>
    <t>(7)</t>
  </si>
  <si>
    <t>(8)</t>
  </si>
  <si>
    <t>(9)</t>
  </si>
  <si>
    <t>(10)</t>
  </si>
  <si>
    <t>(1)</t>
  </si>
  <si>
    <t>(4)</t>
    <phoneticPr fontId="4"/>
  </si>
  <si>
    <t>行</t>
    <phoneticPr fontId="4"/>
  </si>
  <si>
    <t>2</t>
  </si>
  <si>
    <t>令和2年度　</t>
  </si>
  <si>
    <t>団体コード</t>
    <rPh sb="0" eb="2">
      <t>ダンタイ</t>
    </rPh>
    <phoneticPr fontId="4"/>
  </si>
  <si>
    <t>団  体  名</t>
    <rPh sb="0" eb="1">
      <t>ダン</t>
    </rPh>
    <rPh sb="3" eb="4">
      <t>カラダ</t>
    </rPh>
    <rPh sb="6" eb="7">
      <t>ナ</t>
    </rPh>
    <phoneticPr fontId="4"/>
  </si>
  <si>
    <t>(5)</t>
  </si>
  <si>
    <t>（単位：千円）</t>
  </si>
  <si>
    <t>(11)</t>
  </si>
  <si>
    <t>地方債</t>
    <phoneticPr fontId="1"/>
  </si>
  <si>
    <t>区　　　　分</t>
    <rPh sb="0" eb="1">
      <t>ク</t>
    </rPh>
    <rPh sb="5" eb="6">
      <t>ブン</t>
    </rPh>
    <phoneticPr fontId="1"/>
  </si>
  <si>
    <t>(35)</t>
  </si>
  <si>
    <t>(36)</t>
  </si>
  <si>
    <t>(37)</t>
  </si>
  <si>
    <t>(38)</t>
  </si>
  <si>
    <t>(39)</t>
  </si>
  <si>
    <t>(40)</t>
  </si>
  <si>
    <t>(41)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</si>
  <si>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</si>
  <si>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</si>
  <si>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</si>
  <si>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</si>
  <si>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</si>
  <si>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</si>
  <si>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</si>
  <si>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</si>
  <si>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</si>
  <si>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</si>
  <si>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</si>
  <si>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</si>
  <si>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</si>
  <si>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</si>
  <si>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</si>
  <si>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</si>
  <si>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</si>
  <si>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  <phoneticPr fontId="4"/>
  </si>
  <si>
    <t>(31)</t>
  </si>
  <si>
    <t>(32)</t>
  </si>
  <si>
    <t>(10)</t>
    <phoneticPr fontId="1"/>
  </si>
  <si>
    <t>Ａ</t>
    <phoneticPr fontId="1"/>
  </si>
  <si>
    <t>Ｅ</t>
    <phoneticPr fontId="1"/>
  </si>
  <si>
    <t>Ｇ</t>
    <phoneticPr fontId="1"/>
  </si>
  <si>
    <t xml:space="preserve">  うち職員給</t>
    <phoneticPr fontId="1"/>
  </si>
  <si>
    <t xml:space="preserve">  1 国に対するもの</t>
    <phoneticPr fontId="1"/>
  </si>
  <si>
    <t xml:space="preserve">  2 都道府県に対するもの</t>
    <phoneticPr fontId="1"/>
  </si>
  <si>
    <t xml:space="preserve">  3 同級他団体に対するもの</t>
    <phoneticPr fontId="1"/>
  </si>
  <si>
    <t xml:space="preserve">  4 一部事務組合に対するもの</t>
    <phoneticPr fontId="1"/>
  </si>
  <si>
    <t xml:space="preserve">  5 その他に対するもの</t>
    <phoneticPr fontId="1"/>
  </si>
  <si>
    <t xml:space="preserve">  1 補助事業費</t>
    <phoneticPr fontId="1"/>
  </si>
  <si>
    <t xml:space="preserve">  2 単独事業費</t>
    <phoneticPr fontId="1"/>
  </si>
  <si>
    <t>(20)</t>
    <phoneticPr fontId="4"/>
  </si>
  <si>
    <t>(21)</t>
    <phoneticPr fontId="4"/>
  </si>
  <si>
    <t>(22)</t>
    <phoneticPr fontId="4"/>
  </si>
  <si>
    <t>(23)</t>
    <phoneticPr fontId="4"/>
  </si>
  <si>
    <t>(24)</t>
    <phoneticPr fontId="4"/>
  </si>
  <si>
    <t>(25)</t>
    <phoneticPr fontId="4"/>
  </si>
  <si>
    <t>(26)</t>
    <phoneticPr fontId="4"/>
  </si>
  <si>
    <t>(27)</t>
    <phoneticPr fontId="4"/>
  </si>
  <si>
    <t>(28)</t>
    <phoneticPr fontId="4"/>
  </si>
  <si>
    <t>表番号</t>
    <rPh sb="0" eb="3">
      <t>ヒョウバンゴウ</t>
    </rPh>
    <phoneticPr fontId="4"/>
  </si>
  <si>
    <t>使用料</t>
    <phoneticPr fontId="1"/>
  </si>
  <si>
    <t>分担金</t>
    <phoneticPr fontId="1"/>
  </si>
  <si>
    <t>区          分</t>
    <rPh sb="0" eb="1">
      <t>ク</t>
    </rPh>
    <rPh sb="11" eb="12">
      <t>ブン</t>
    </rPh>
    <phoneticPr fontId="1"/>
  </si>
  <si>
    <t>歳出合計</t>
    <phoneticPr fontId="1"/>
  </si>
  <si>
    <t>負担金</t>
    <phoneticPr fontId="1"/>
  </si>
  <si>
    <t>財産収入</t>
    <phoneticPr fontId="1"/>
  </si>
  <si>
    <t>繰入金</t>
    <phoneticPr fontId="1"/>
  </si>
  <si>
    <t>諸収入</t>
    <phoneticPr fontId="1"/>
  </si>
  <si>
    <t>繰越金</t>
    <phoneticPr fontId="1"/>
  </si>
  <si>
    <t>手数料</t>
    <phoneticPr fontId="1"/>
  </si>
  <si>
    <t>寄附金</t>
    <phoneticPr fontId="1"/>
  </si>
  <si>
    <t>一 人件費</t>
    <phoneticPr fontId="1"/>
  </si>
  <si>
    <t>二 物件費</t>
    <phoneticPr fontId="1"/>
  </si>
  <si>
    <t>三 維持補修費</t>
    <phoneticPr fontId="1"/>
  </si>
  <si>
    <t>四 扶助費</t>
    <phoneticPr fontId="1"/>
  </si>
  <si>
    <t>五 補助費等</t>
    <phoneticPr fontId="1"/>
  </si>
  <si>
    <t>九 公債費</t>
    <phoneticPr fontId="1"/>
  </si>
  <si>
    <t>十 積立金</t>
    <phoneticPr fontId="1"/>
  </si>
  <si>
    <t>歳入振替項目</t>
    <phoneticPr fontId="1"/>
  </si>
  <si>
    <t>歳計剰余金又は
翌年度歳入繰上充用金(△)</t>
    <phoneticPr fontId="1"/>
  </si>
  <si>
    <t>[AGNHY270]</t>
    <phoneticPr fontId="22"/>
  </si>
  <si>
    <t>一般行政経費の状況</t>
    <rPh sb="0" eb="2">
      <t>イッパン</t>
    </rPh>
    <rPh sb="2" eb="4">
      <t>ギョウセイ</t>
    </rPh>
    <rPh sb="4" eb="6">
      <t>ケイヒ</t>
    </rPh>
    <rPh sb="7" eb="9">
      <t>ジョウキョウ</t>
    </rPh>
    <phoneticPr fontId="22"/>
  </si>
  <si>
    <t>24頁</t>
  </si>
  <si>
    <t>団体コード</t>
    <rPh sb="0" eb="2">
      <t>ダンタイ</t>
    </rPh>
    <phoneticPr fontId="22"/>
  </si>
  <si>
    <t>表番号</t>
    <rPh sb="0" eb="1">
      <t>ヒョウ</t>
    </rPh>
    <rPh sb="1" eb="3">
      <t>バンゴウ</t>
    </rPh>
    <phoneticPr fontId="22"/>
  </si>
  <si>
    <t>９０</t>
    <phoneticPr fontId="22"/>
  </si>
  <si>
    <t>（単位：千円）</t>
    <rPh sb="1" eb="3">
      <t>タンイ</t>
    </rPh>
    <rPh sb="4" eb="6">
      <t>センエン</t>
    </rPh>
    <phoneticPr fontId="22"/>
  </si>
  <si>
    <t>その１（単独事業費）</t>
    <rPh sb="4" eb="6">
      <t>タンドク</t>
    </rPh>
    <rPh sb="6" eb="9">
      <t>ジギョウヒ</t>
    </rPh>
    <phoneticPr fontId="22"/>
  </si>
  <si>
    <t>(1)</t>
    <phoneticPr fontId="22"/>
  </si>
  <si>
    <t>区　　　　　　分</t>
    <phoneticPr fontId="22"/>
  </si>
  <si>
    <t>行</t>
    <phoneticPr fontId="22"/>
  </si>
  <si>
    <t>歳出合計</t>
    <phoneticPr fontId="22"/>
  </si>
  <si>
    <t xml:space="preserve">              単　　　独　　　事　　　業　　　費</t>
    <phoneticPr fontId="22"/>
  </si>
  <si>
    <t>職員に係る
児童手当</t>
    <rPh sb="0" eb="2">
      <t>ショクイン</t>
    </rPh>
    <rPh sb="3" eb="4">
      <t>カカワ</t>
    </rPh>
    <rPh sb="6" eb="8">
      <t>ジドウ</t>
    </rPh>
    <rPh sb="8" eb="10">
      <t>テアテ</t>
    </rPh>
    <phoneticPr fontId="4"/>
  </si>
  <si>
    <t>物件費</t>
    <rPh sb="0" eb="3">
      <t>ブッケンヒ</t>
    </rPh>
    <phoneticPr fontId="22"/>
  </si>
  <si>
    <t>扶助費
(Aを除く)</t>
    <rPh sb="0" eb="3">
      <t>フジョヒ</t>
    </rPh>
    <phoneticPr fontId="22"/>
  </si>
  <si>
    <t>補助費等</t>
    <rPh sb="0" eb="3">
      <t>ホジョヒ</t>
    </rPh>
    <rPh sb="3" eb="4">
      <t>トウ</t>
    </rPh>
    <phoneticPr fontId="22"/>
  </si>
  <si>
    <t>貸付金</t>
    <phoneticPr fontId="4"/>
  </si>
  <si>
    <t>繰出金</t>
    <rPh sb="0" eb="3">
      <t>クリダシキン</t>
    </rPh>
    <phoneticPr fontId="22"/>
  </si>
  <si>
    <t>うち備品購入費</t>
    <rPh sb="2" eb="4">
      <t>ビヒン</t>
    </rPh>
    <rPh sb="4" eb="7">
      <t>コウニュウヒ</t>
    </rPh>
    <phoneticPr fontId="22"/>
  </si>
  <si>
    <t>うち地方債発行手数料等</t>
    <rPh sb="2" eb="5">
      <t>チホウサイ</t>
    </rPh>
    <rPh sb="5" eb="7">
      <t>ハッコウ</t>
    </rPh>
    <rPh sb="7" eb="10">
      <t>テスウリョウ</t>
    </rPh>
    <rPh sb="10" eb="11">
      <t>トウ</t>
    </rPh>
    <phoneticPr fontId="22"/>
  </si>
  <si>
    <t>うち公営企業繰出金</t>
    <rPh sb="2" eb="4">
      <t>コウエイ</t>
    </rPh>
    <rPh sb="4" eb="6">
      <t>キギョウ</t>
    </rPh>
    <rPh sb="6" eb="9">
      <t>クリダシキン</t>
    </rPh>
    <phoneticPr fontId="22"/>
  </si>
  <si>
    <t>うち税還付金</t>
    <phoneticPr fontId="4"/>
  </si>
  <si>
    <t>うち年度内回収分</t>
    <phoneticPr fontId="1"/>
  </si>
  <si>
    <t>A</t>
    <phoneticPr fontId="22"/>
  </si>
  <si>
    <t>B</t>
    <phoneticPr fontId="22"/>
  </si>
  <si>
    <t>C</t>
    <phoneticPr fontId="22"/>
  </si>
  <si>
    <t>D</t>
    <phoneticPr fontId="22"/>
  </si>
  <si>
    <t>E</t>
    <phoneticPr fontId="22"/>
  </si>
  <si>
    <t>F</t>
    <phoneticPr fontId="22"/>
  </si>
  <si>
    <t>G</t>
    <phoneticPr fontId="22"/>
  </si>
  <si>
    <t>G'</t>
    <phoneticPr fontId="22"/>
  </si>
  <si>
    <t>H</t>
    <phoneticPr fontId="22"/>
  </si>
  <si>
    <t>I</t>
    <phoneticPr fontId="22"/>
  </si>
  <si>
    <t>J</t>
    <phoneticPr fontId="22"/>
  </si>
  <si>
    <t>1 少子化対策等に要する経費(民生費のうち、児童福祉費)</t>
    <phoneticPr fontId="22"/>
  </si>
  <si>
    <t>2 高齢化対策等に要する経費(民生費のうち、老人福祉費)</t>
    <phoneticPr fontId="1"/>
  </si>
  <si>
    <t>3 社会福祉等に要する経費(民生費。ただし老人福祉費、児童福祉費、災害救助費を除く)</t>
    <phoneticPr fontId="22"/>
  </si>
  <si>
    <t>4 災害救助に要する経費(民生費のうち災害救助費)</t>
    <phoneticPr fontId="1"/>
  </si>
  <si>
    <t>5 環境対策等に要する経費(衛生費のうち、清掃費)</t>
    <phoneticPr fontId="22"/>
  </si>
  <si>
    <t>6 健康対策等に要する経費(衛生費。ただし清掃費を除く)</t>
    <phoneticPr fontId="22"/>
  </si>
  <si>
    <t>7 雇用・失業対策等に要する経費(労働費)</t>
    <phoneticPr fontId="22"/>
  </si>
  <si>
    <t>8 農林水産業振興等に要する経費(農林水産業費)</t>
    <phoneticPr fontId="22"/>
  </si>
  <si>
    <t>9 地域産業振興等に要する経費(商工費)</t>
    <phoneticPr fontId="22"/>
  </si>
  <si>
    <t>10 地域基盤整備等に要する経費(土木費)</t>
    <phoneticPr fontId="22"/>
  </si>
  <si>
    <t>11 防災対策等に要する経費(消防費)</t>
    <phoneticPr fontId="22"/>
  </si>
  <si>
    <t>12 人材育成等に要する経費(教育費)</t>
    <phoneticPr fontId="22"/>
  </si>
  <si>
    <t>13 災害復旧等に要する経費(災害復旧費)</t>
    <phoneticPr fontId="22"/>
  </si>
  <si>
    <t>14 管理的経費(総務費)</t>
    <phoneticPr fontId="22"/>
  </si>
  <si>
    <t>15 その他の経費(議会費、公債費、諸支出金、前年度繰上充用金等)</t>
    <phoneticPr fontId="22"/>
  </si>
  <si>
    <t>合計</t>
    <phoneticPr fontId="22"/>
  </si>
  <si>
    <t>(14)</t>
    <phoneticPr fontId="22"/>
  </si>
  <si>
    <t>単独事業費（つづき）</t>
    <rPh sb="0" eb="2">
      <t>タンドク</t>
    </rPh>
    <rPh sb="2" eb="5">
      <t>ジギョウヒ</t>
    </rPh>
    <phoneticPr fontId="1"/>
  </si>
  <si>
    <r>
      <t xml:space="preserve">単独合計
</t>
    </r>
    <r>
      <rPr>
        <sz val="10"/>
        <color rgb="FF000000"/>
        <rFont val="ＭＳ 明朝"/>
        <family val="1"/>
        <charset val="128"/>
      </rPr>
      <t>A+B+E+F+H
+I+K+L+M+S+N</t>
    </r>
    <rPh sb="0" eb="2">
      <t>タンドク</t>
    </rPh>
    <rPh sb="2" eb="4">
      <t>ゴウケイ</t>
    </rPh>
    <phoneticPr fontId="22"/>
  </si>
  <si>
    <t>積立金</t>
    <rPh sb="0" eb="3">
      <t>ツミタテキン</t>
    </rPh>
    <phoneticPr fontId="22"/>
  </si>
  <si>
    <t>投資・出資金</t>
    <rPh sb="0" eb="2">
      <t>トウシ</t>
    </rPh>
    <rPh sb="3" eb="6">
      <t>シュッシキン</t>
    </rPh>
    <phoneticPr fontId="22"/>
  </si>
  <si>
    <t>前年度繰上
充用金</t>
    <rPh sb="0" eb="3">
      <t>ゼンネンド</t>
    </rPh>
    <rPh sb="3" eb="5">
      <t>クリアゲ</t>
    </rPh>
    <rPh sb="6" eb="8">
      <t>ジュウヨウ</t>
    </rPh>
    <rPh sb="8" eb="9">
      <t>キン</t>
    </rPh>
    <phoneticPr fontId="22"/>
  </si>
  <si>
    <t>人件費</t>
    <rPh sb="0" eb="3">
      <t>ジンケンヒ</t>
    </rPh>
    <phoneticPr fontId="4"/>
  </si>
  <si>
    <t>その他</t>
    <rPh sb="2" eb="3">
      <t>タ</t>
    </rPh>
    <phoneticPr fontId="22"/>
  </si>
  <si>
    <t>K</t>
    <phoneticPr fontId="22"/>
  </si>
  <si>
    <t>L</t>
    <phoneticPr fontId="22"/>
  </si>
  <si>
    <t>M</t>
    <phoneticPr fontId="22"/>
  </si>
  <si>
    <t>S</t>
    <phoneticPr fontId="4"/>
  </si>
  <si>
    <t>N</t>
    <phoneticPr fontId="22"/>
  </si>
  <si>
    <t>その２（補助事業費）</t>
    <rPh sb="4" eb="6">
      <t>ホジョ</t>
    </rPh>
    <rPh sb="6" eb="9">
      <t>ジギョウヒ</t>
    </rPh>
    <phoneticPr fontId="22"/>
  </si>
  <si>
    <t>(30)</t>
    <phoneticPr fontId="4"/>
  </si>
  <si>
    <t>(31)</t>
    <phoneticPr fontId="4"/>
  </si>
  <si>
    <t xml:space="preserve">              補　　　助　　　事　　　業　　　費</t>
    <rPh sb="14" eb="15">
      <t>ホ</t>
    </rPh>
    <phoneticPr fontId="22"/>
  </si>
  <si>
    <t>うち国の予算貸付等に係るもの</t>
    <phoneticPr fontId="1"/>
  </si>
  <si>
    <t>うち年度内回収分</t>
    <phoneticPr fontId="1"/>
  </si>
  <si>
    <t>I</t>
    <phoneticPr fontId="1"/>
  </si>
  <si>
    <t>(32)</t>
    <phoneticPr fontId="4"/>
  </si>
  <si>
    <t>(33)</t>
    <phoneticPr fontId="4"/>
  </si>
  <si>
    <t>(34)</t>
    <phoneticPr fontId="4"/>
  </si>
  <si>
    <t>(35)</t>
    <phoneticPr fontId="4"/>
  </si>
  <si>
    <t>(36)</t>
    <phoneticPr fontId="4"/>
  </si>
  <si>
    <t>(37)</t>
    <phoneticPr fontId="4"/>
  </si>
  <si>
    <t>補助事業費（つづき）</t>
    <rPh sb="0" eb="2">
      <t>ホジョ</t>
    </rPh>
    <rPh sb="2" eb="5">
      <t>ジギョウヒ</t>
    </rPh>
    <phoneticPr fontId="1"/>
  </si>
  <si>
    <r>
      <t xml:space="preserve">補助合計
</t>
    </r>
    <r>
      <rPr>
        <sz val="10"/>
        <color rgb="FF000000"/>
        <rFont val="ＭＳ 明朝"/>
        <family val="1"/>
        <charset val="128"/>
      </rPr>
      <t>A+B+E+F+H
+J+L+M+N+T+O</t>
    </r>
    <rPh sb="0" eb="2">
      <t>ホジョ</t>
    </rPh>
    <rPh sb="2" eb="4">
      <t>ゴウケイ</t>
    </rPh>
    <phoneticPr fontId="22"/>
  </si>
  <si>
    <t>Ｌ</t>
    <phoneticPr fontId="22"/>
  </si>
  <si>
    <t>T</t>
    <phoneticPr fontId="4"/>
  </si>
  <si>
    <t>O</t>
    <phoneticPr fontId="22"/>
  </si>
  <si>
    <t>団体コード</t>
  </si>
  <si>
    <t>表番号</t>
  </si>
  <si>
    <t/>
  </si>
  <si>
    <t>都道府県名</t>
  </si>
  <si>
    <t>行</t>
  </si>
  <si>
    <t>維</t>
  </si>
  <si>
    <t>持</t>
  </si>
  <si>
    <t>補</t>
  </si>
  <si>
    <t>修</t>
  </si>
  <si>
    <t>費</t>
  </si>
  <si>
    <t>助</t>
  </si>
  <si>
    <t>等</t>
  </si>
  <si>
    <t>出</t>
  </si>
  <si>
    <t>計</t>
  </si>
  <si>
    <t>区　　　　　分</t>
    <rPh sb="0" eb="1">
      <t>ク</t>
    </rPh>
    <rPh sb="6" eb="7">
      <t>ブン</t>
    </rPh>
    <phoneticPr fontId="1"/>
  </si>
  <si>
    <t>(29)</t>
  </si>
  <si>
    <t>(30)</t>
  </si>
  <si>
    <t>(33)</t>
  </si>
  <si>
    <t>(34)</t>
  </si>
  <si>
    <t>合</t>
  </si>
  <si>
    <t>0</t>
  </si>
  <si>
    <t>4 その他</t>
    <phoneticPr fontId="1"/>
  </si>
  <si>
    <t>5 その他</t>
    <phoneticPr fontId="1"/>
  </si>
  <si>
    <t>[AGNHY271]</t>
    <phoneticPr fontId="4"/>
  </si>
  <si>
    <t>物件費の内訳</t>
    <rPh sb="0" eb="2">
      <t>ブッケン</t>
    </rPh>
    <rPh sb="2" eb="3">
      <t>ヒ</t>
    </rPh>
    <rPh sb="4" eb="6">
      <t>ウチワケ</t>
    </rPh>
    <phoneticPr fontId="25"/>
  </si>
  <si>
    <t>30頁</t>
  </si>
  <si>
    <t>団体名</t>
    <rPh sb="0" eb="3">
      <t>ダンタイメイ</t>
    </rPh>
    <phoneticPr fontId="4"/>
  </si>
  <si>
    <t>８９</t>
    <phoneticPr fontId="4"/>
  </si>
  <si>
    <t>区　　　  分</t>
  </si>
  <si>
    <t>行</t>
    <rPh sb="0" eb="1">
      <t>ギョウ</t>
    </rPh>
    <phoneticPr fontId="1"/>
  </si>
  <si>
    <t>1.旅費</t>
    <phoneticPr fontId="25"/>
  </si>
  <si>
    <t>2.交際費</t>
    <phoneticPr fontId="25"/>
  </si>
  <si>
    <t>3.需用費</t>
    <phoneticPr fontId="25"/>
  </si>
  <si>
    <t>4.役務費</t>
    <phoneticPr fontId="25"/>
  </si>
  <si>
    <t>5.備品購入費</t>
    <phoneticPr fontId="25"/>
  </si>
  <si>
    <t>6.委託料</t>
    <phoneticPr fontId="25"/>
  </si>
  <si>
    <t>7.その他</t>
    <phoneticPr fontId="25"/>
  </si>
  <si>
    <t>計(1～7)</t>
    <phoneticPr fontId="25"/>
  </si>
  <si>
    <t>決算額</t>
    <phoneticPr fontId="25"/>
  </si>
  <si>
    <t>内　　訳</t>
    <rPh sb="0" eb="1">
      <t>ウチ</t>
    </rPh>
    <rPh sb="3" eb="4">
      <t>ワケ</t>
    </rPh>
    <phoneticPr fontId="1"/>
  </si>
  <si>
    <t>1.議会費</t>
    <phoneticPr fontId="1"/>
  </si>
  <si>
    <t>2.総務費</t>
    <phoneticPr fontId="1"/>
  </si>
  <si>
    <t>3.民生費</t>
    <phoneticPr fontId="1"/>
  </si>
  <si>
    <t>4.衛生費</t>
    <phoneticPr fontId="1"/>
  </si>
  <si>
    <t>5.労働費</t>
    <phoneticPr fontId="1"/>
  </si>
  <si>
    <t>6.農林水産業費</t>
    <phoneticPr fontId="1"/>
  </si>
  <si>
    <t>7.商工費</t>
    <phoneticPr fontId="1"/>
  </si>
  <si>
    <t>8.土木費</t>
    <phoneticPr fontId="1"/>
  </si>
  <si>
    <t>9.消防費</t>
    <phoneticPr fontId="1"/>
  </si>
  <si>
    <t>10.教育費</t>
    <phoneticPr fontId="1"/>
  </si>
  <si>
    <t>計(1～4)</t>
    <phoneticPr fontId="1"/>
  </si>
  <si>
    <t>行</t>
    <phoneticPr fontId="1"/>
  </si>
  <si>
    <t>の</t>
  </si>
  <si>
    <t>(2)</t>
    <phoneticPr fontId="4"/>
  </si>
  <si>
    <t>(3)</t>
    <phoneticPr fontId="4"/>
  </si>
  <si>
    <t>(6)</t>
    <phoneticPr fontId="4"/>
  </si>
  <si>
    <t>(7)</t>
    <phoneticPr fontId="4"/>
  </si>
  <si>
    <t>(9)</t>
    <phoneticPr fontId="4"/>
  </si>
  <si>
    <t>(10)</t>
    <phoneticPr fontId="4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</si>
  <si>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ナ</t>
    </rPh>
    <phoneticPr fontId="4"/>
  </si>
  <si>
    <t>　基 　金　の　状　況</t>
    <phoneticPr fontId="18"/>
  </si>
  <si>
    <t xml:space="preserve"> （単位：千円）</t>
  </si>
  <si>
    <t>積　　 　立　 　　基　　 　金</t>
  </si>
  <si>
    <t>定 額 運 用 基 金</t>
  </si>
  <si>
    <t>1 財政調整基金</t>
    <phoneticPr fontId="4"/>
  </si>
  <si>
    <t>2 減債基金</t>
    <phoneticPr fontId="4"/>
  </si>
  <si>
    <t xml:space="preserve"> その他特定</t>
    <phoneticPr fontId="4"/>
  </si>
  <si>
    <t>合計(1～3)</t>
    <phoneticPr fontId="4"/>
  </si>
  <si>
    <t>1 土地開発基金</t>
    <phoneticPr fontId="4"/>
  </si>
  <si>
    <t xml:space="preserve">その他定額 </t>
    <phoneticPr fontId="4"/>
  </si>
  <si>
    <t>合計(1～2)</t>
    <phoneticPr fontId="4"/>
  </si>
  <si>
    <t xml:space="preserve">  目 的 基 金</t>
    <phoneticPr fontId="4"/>
  </si>
  <si>
    <t>運 用 基 金</t>
    <phoneticPr fontId="4"/>
  </si>
  <si>
    <t>令和1年度末現在高</t>
  </si>
  <si>
    <t>令和</t>
  </si>
  <si>
    <t>年度</t>
    <rPh sb="0" eb="2">
      <t>ネンド</t>
    </rPh>
    <phoneticPr fontId="4"/>
  </si>
  <si>
    <t>調整額</t>
    <rPh sb="0" eb="2">
      <t>チョウセイ</t>
    </rPh>
    <rPh sb="2" eb="3">
      <t>ガク</t>
    </rPh>
    <phoneticPr fontId="4"/>
  </si>
  <si>
    <t>　の管理状況</t>
    <rPh sb="2" eb="4">
      <t>カンリ</t>
    </rPh>
    <rPh sb="4" eb="6">
      <t>ジョウキョウ</t>
    </rPh>
    <phoneticPr fontId="18"/>
  </si>
  <si>
    <t xml:space="preserve"> うち地方債</t>
    <phoneticPr fontId="4"/>
  </si>
  <si>
    <t>他</t>
  </si>
  <si>
    <t>・</t>
    <phoneticPr fontId="4"/>
  </si>
  <si>
    <t>金</t>
    <phoneticPr fontId="4"/>
  </si>
  <si>
    <t>そ</t>
    <phoneticPr fontId="4"/>
  </si>
  <si>
    <t>(単位：千円）</t>
  </si>
  <si>
    <t>(13)</t>
    <phoneticPr fontId="1"/>
  </si>
  <si>
    <t>(2)</t>
    <phoneticPr fontId="1"/>
  </si>
  <si>
    <t>(3)</t>
    <phoneticPr fontId="1"/>
  </si>
  <si>
    <t>地</t>
  </si>
  <si>
    <t>整</t>
  </si>
  <si>
    <t>対</t>
  </si>
  <si>
    <t>に</t>
  </si>
  <si>
    <t>額</t>
  </si>
  <si>
    <t>[AGNHY273]</t>
    <phoneticPr fontId="1"/>
  </si>
  <si>
    <t>50頁</t>
  </si>
  <si>
    <t>　　　　　　　　　　　　</t>
    <phoneticPr fontId="4"/>
  </si>
  <si>
    <t>　　　　　一　時　借　入　金　の　状　況</t>
    <phoneticPr fontId="4"/>
  </si>
  <si>
    <t>団体コード</t>
    <rPh sb="0" eb="2">
      <t>ダンタイ</t>
    </rPh>
    <phoneticPr fontId="1"/>
  </si>
  <si>
    <t>表番号</t>
    <rPh sb="0" eb="1">
      <t>ヒョウ</t>
    </rPh>
    <rPh sb="1" eb="3">
      <t>バンゴウ</t>
    </rPh>
    <phoneticPr fontId="1"/>
  </si>
  <si>
    <t>９３</t>
    <phoneticPr fontId="1"/>
  </si>
  <si>
    <t>(1)</t>
    <phoneticPr fontId="1"/>
  </si>
  <si>
    <t>標準財政規模</t>
    <phoneticPr fontId="1"/>
  </si>
  <si>
    <t>(単位：千円)</t>
    <rPh sb="1" eb="3">
      <t>タンイ</t>
    </rPh>
    <rPh sb="4" eb="6">
      <t>センエン</t>
    </rPh>
    <phoneticPr fontId="1"/>
  </si>
  <si>
    <t>その１（普通会計の合計）</t>
    <rPh sb="4" eb="6">
      <t>フツウ</t>
    </rPh>
    <rPh sb="6" eb="8">
      <t>カイケイ</t>
    </rPh>
    <rPh sb="9" eb="11">
      <t>ゴウケイ</t>
    </rPh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</si>
  <si>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</si>
  <si>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</si>
  <si>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</si>
  <si>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</si>
  <si>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</si>
  <si>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</si>
  <si>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(11)</t>
    <phoneticPr fontId="1"/>
  </si>
  <si>
    <t>(12)</t>
    <phoneticPr fontId="1"/>
  </si>
  <si>
    <t>(14)</t>
    <phoneticPr fontId="1"/>
  </si>
  <si>
    <t>(15)</t>
    <phoneticPr fontId="1"/>
  </si>
  <si>
    <t>令和2年4月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</si>
  <si>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</si>
  <si>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</si>
  <si>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</si>
  <si>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</si>
  <si>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</si>
  <si>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</si>
  <si>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</si>
  <si>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</si>
  <si>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</si>
  <si>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</si>
  <si>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</si>
  <si>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令和3年4月</t>
    <phoneticPr fontId="1"/>
  </si>
  <si>
    <t>6月</t>
    <phoneticPr fontId="1"/>
  </si>
  <si>
    <t>月末残高</t>
    <rPh sb="0" eb="2">
      <t>ゲツマツ</t>
    </rPh>
    <rPh sb="2" eb="4">
      <t>ザンダカ</t>
    </rPh>
    <phoneticPr fontId="1"/>
  </si>
  <si>
    <t>令和1年度</t>
    <phoneticPr fontId="1"/>
  </si>
  <si>
    <t>令和2年度</t>
    <phoneticPr fontId="1"/>
  </si>
  <si>
    <t>令和3年度</t>
    <phoneticPr fontId="1"/>
  </si>
  <si>
    <t>借入金残高のﾋﾟｰｸ</t>
    <rPh sb="0" eb="3">
      <t>カリイレキン</t>
    </rPh>
    <rPh sb="3" eb="5">
      <t>ザンダカ</t>
    </rPh>
    <phoneticPr fontId="1"/>
  </si>
  <si>
    <t>一時借入金利子</t>
    <rPh sb="0" eb="2">
      <t>イチジ</t>
    </rPh>
    <rPh sb="2" eb="5">
      <t>カリイレキン</t>
    </rPh>
    <rPh sb="5" eb="7">
      <t>リシ</t>
    </rPh>
    <phoneticPr fontId="1"/>
  </si>
  <si>
    <t>令和2年度当初予算</t>
    <phoneticPr fontId="1"/>
  </si>
  <si>
    <t>令和2年度最終予算</t>
    <phoneticPr fontId="1"/>
  </si>
  <si>
    <t>標財規模に占める割合</t>
    <phoneticPr fontId="1"/>
  </si>
  <si>
    <t>予算で定めた一時借入金の借入れの最高額</t>
    <phoneticPr fontId="1"/>
  </si>
  <si>
    <t>令和2年度</t>
    <phoneticPr fontId="1"/>
  </si>
  <si>
    <t>借入金残高のピーク</t>
    <phoneticPr fontId="1"/>
  </si>
  <si>
    <t>その２（公営企業を除く公営事業会計）</t>
    <rPh sb="4" eb="6">
      <t>コウエイ</t>
    </rPh>
    <rPh sb="6" eb="8">
      <t>キギョウ</t>
    </rPh>
    <rPh sb="9" eb="10">
      <t>ノゾ</t>
    </rPh>
    <rPh sb="11" eb="13">
      <t>コウエイ</t>
    </rPh>
    <rPh sb="13" eb="15">
      <t>ジギョウ</t>
    </rPh>
    <rPh sb="15" eb="17">
      <t>カイケイ</t>
    </rPh>
    <phoneticPr fontId="1"/>
  </si>
  <si>
    <t>歳入合計</t>
    <phoneticPr fontId="1"/>
  </si>
  <si>
    <t>歳入合計に占める割合</t>
    <phoneticPr fontId="1"/>
  </si>
  <si>
    <t>団 体 名</t>
    <rPh sb="0" eb="1">
      <t>ダン</t>
    </rPh>
    <rPh sb="2" eb="3">
      <t>カラダ</t>
    </rPh>
    <rPh sb="4" eb="5">
      <t>ナ</t>
    </rPh>
    <phoneticPr fontId="4"/>
  </si>
  <si>
    <t xml:space="preserve"> （単位：千円）</t>
    <phoneticPr fontId="4"/>
  </si>
  <si>
    <t xml:space="preserve">(8) </t>
    <phoneticPr fontId="4"/>
  </si>
  <si>
    <t>令和3年度</t>
  </si>
  <si>
    <t>　行</t>
    <phoneticPr fontId="4"/>
  </si>
  <si>
    <t>[AGNHY276]</t>
    <phoneticPr fontId="1"/>
  </si>
  <si>
    <t>55頁</t>
  </si>
  <si>
    <t>選挙費の内訳</t>
    <rPh sb="0" eb="2">
      <t>センキョ</t>
    </rPh>
    <rPh sb="2" eb="3">
      <t>ヒ</t>
    </rPh>
    <rPh sb="4" eb="6">
      <t>ウチワケ</t>
    </rPh>
    <phoneticPr fontId="1"/>
  </si>
  <si>
    <t>９６</t>
    <phoneticPr fontId="1"/>
  </si>
  <si>
    <t>団  体  名</t>
  </si>
  <si>
    <t>(単位:千円)</t>
  </si>
  <si>
    <t>区　　　　　　　分</t>
  </si>
  <si>
    <t>1 国政選挙分</t>
    <phoneticPr fontId="1"/>
  </si>
  <si>
    <t>2 都道府県選挙分</t>
    <rPh sb="2" eb="6">
      <t>トドウフケン</t>
    </rPh>
    <rPh sb="6" eb="8">
      <t>センキョ</t>
    </rPh>
    <rPh sb="8" eb="9">
      <t>ブン</t>
    </rPh>
    <phoneticPr fontId="1"/>
  </si>
  <si>
    <t>3 市区町村選挙分</t>
    <phoneticPr fontId="1"/>
  </si>
  <si>
    <t>都道府県知事
選挙分</t>
    <rPh sb="0" eb="4">
      <t>トドウフケン</t>
    </rPh>
    <rPh sb="3" eb="6">
      <t>ケンチジ</t>
    </rPh>
    <rPh sb="7" eb="9">
      <t>センキョ</t>
    </rPh>
    <rPh sb="9" eb="10">
      <t>ブン</t>
    </rPh>
    <phoneticPr fontId="1"/>
  </si>
  <si>
    <t>都道府県議会議員
選挙分</t>
    <rPh sb="0" eb="4">
      <t>トドウフケン</t>
    </rPh>
    <rPh sb="3" eb="6">
      <t>ケンギカイ</t>
    </rPh>
    <rPh sb="6" eb="8">
      <t>ギイン</t>
    </rPh>
    <rPh sb="9" eb="11">
      <t>センキョ</t>
    </rPh>
    <rPh sb="11" eb="12">
      <t>ブン</t>
    </rPh>
    <phoneticPr fontId="1"/>
  </si>
  <si>
    <t>市区町村長
選挙分</t>
    <rPh sb="0" eb="2">
      <t>シク</t>
    </rPh>
    <rPh sb="2" eb="4">
      <t>チョウソン</t>
    </rPh>
    <rPh sb="4" eb="5">
      <t>チョウ</t>
    </rPh>
    <rPh sb="6" eb="8">
      <t>センキョ</t>
    </rPh>
    <rPh sb="8" eb="9">
      <t>ブン</t>
    </rPh>
    <phoneticPr fontId="1"/>
  </si>
  <si>
    <t>市区町村議会議員
選挙分</t>
    <rPh sb="0" eb="1">
      <t>シ</t>
    </rPh>
    <rPh sb="1" eb="2">
      <t>ク</t>
    </rPh>
    <rPh sb="2" eb="3">
      <t>マチ</t>
    </rPh>
    <rPh sb="3" eb="6">
      <t>ソンギカイ</t>
    </rPh>
    <rPh sb="6" eb="8">
      <t>ギイン</t>
    </rPh>
    <rPh sb="9" eb="11">
      <t>センキョ</t>
    </rPh>
    <rPh sb="11" eb="12">
      <t>ブン</t>
    </rPh>
    <phoneticPr fontId="1"/>
  </si>
  <si>
    <t>物</t>
  </si>
  <si>
    <t>件</t>
  </si>
  <si>
    <t>四 補助費等</t>
    <phoneticPr fontId="1"/>
  </si>
  <si>
    <t>国</t>
  </si>
  <si>
    <t>す</t>
  </si>
  <si>
    <t>る</t>
  </si>
  <si>
    <t>も</t>
  </si>
  <si>
    <t>五 普通建設事業費</t>
    <phoneticPr fontId="1"/>
  </si>
  <si>
    <t>普</t>
    <rPh sb="0" eb="1">
      <t>フ</t>
    </rPh>
    <phoneticPr fontId="1"/>
  </si>
  <si>
    <t>通</t>
    <rPh sb="0" eb="1">
      <t>ツウ</t>
    </rPh>
    <phoneticPr fontId="1"/>
  </si>
  <si>
    <t xml:space="preserve"> 建</t>
    <phoneticPr fontId="1"/>
  </si>
  <si>
    <t xml:space="preserve"> 設</t>
    <phoneticPr fontId="1"/>
  </si>
  <si>
    <t>事</t>
    <rPh sb="0" eb="1">
      <t>ジ</t>
    </rPh>
    <phoneticPr fontId="1"/>
  </si>
  <si>
    <t>業</t>
    <rPh sb="0" eb="1">
      <t>ギョウ</t>
    </rPh>
    <phoneticPr fontId="1"/>
  </si>
  <si>
    <t>費</t>
    <phoneticPr fontId="1"/>
  </si>
  <si>
    <t xml:space="preserve">  3 その他</t>
    <phoneticPr fontId="1"/>
  </si>
  <si>
    <t>六 その他</t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</si>
  <si>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</si>
  <si>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</si>
  <si>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</si>
  <si>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歳</t>
  </si>
  <si>
    <t>[AGNHY295]</t>
    <phoneticPr fontId="18"/>
  </si>
  <si>
    <t>75頁</t>
  </si>
  <si>
    <t>９７</t>
    <phoneticPr fontId="4"/>
  </si>
  <si>
    <t>（復旧・復興事業分）</t>
    <phoneticPr fontId="18"/>
  </si>
  <si>
    <t>区           分</t>
    <rPh sb="0" eb="1">
      <t>ク</t>
    </rPh>
    <rPh sb="12" eb="13">
      <t>ブン</t>
    </rPh>
    <phoneticPr fontId="1"/>
  </si>
  <si>
    <t>歳出決算額</t>
    <rPh sb="0" eb="2">
      <t>サイシュツ</t>
    </rPh>
    <rPh sb="2" eb="4">
      <t>ケッサン</t>
    </rPh>
    <rPh sb="4" eb="5">
      <t>ガク</t>
    </rPh>
    <phoneticPr fontId="4"/>
  </si>
  <si>
    <t>取崩し額
(定額運用基金にあっては繰出金)</t>
    <rPh sb="0" eb="2">
      <t>トリクズ</t>
    </rPh>
    <rPh sb="3" eb="4">
      <t>ガク</t>
    </rPh>
    <rPh sb="6" eb="8">
      <t>テイガク</t>
    </rPh>
    <rPh sb="8" eb="10">
      <t>ウンヨウ</t>
    </rPh>
    <rPh sb="10" eb="12">
      <t>キキン</t>
    </rPh>
    <rPh sb="17" eb="18">
      <t>ク</t>
    </rPh>
    <rPh sb="18" eb="19">
      <t>シュツ</t>
    </rPh>
    <rPh sb="19" eb="20">
      <t>キン</t>
    </rPh>
    <phoneticPr fontId="4"/>
  </si>
  <si>
    <t>崩</t>
    <phoneticPr fontId="4"/>
  </si>
  <si>
    <t>し</t>
    <phoneticPr fontId="4"/>
  </si>
  <si>
    <t>額</t>
    <phoneticPr fontId="4"/>
  </si>
  <si>
    <t>歳計剰余金処分によるもの</t>
    <rPh sb="0" eb="1">
      <t>トシ</t>
    </rPh>
    <rPh sb="1" eb="2">
      <t>ケイ</t>
    </rPh>
    <rPh sb="2" eb="5">
      <t>ジョウヨキン</t>
    </rPh>
    <rPh sb="5" eb="7">
      <t>ショブン</t>
    </rPh>
    <phoneticPr fontId="4"/>
  </si>
  <si>
    <t>剰 余</t>
    <phoneticPr fontId="4"/>
  </si>
  <si>
    <t>金 処</t>
    <phoneticPr fontId="4"/>
  </si>
  <si>
    <t>分 に</t>
    <phoneticPr fontId="4"/>
  </si>
  <si>
    <t>よ</t>
    <phoneticPr fontId="4"/>
  </si>
  <si>
    <t>る</t>
    <phoneticPr fontId="4"/>
  </si>
  <si>
    <t>も</t>
    <phoneticPr fontId="4"/>
  </si>
  <si>
    <t>の</t>
    <phoneticPr fontId="4"/>
  </si>
  <si>
    <t>調</t>
    <phoneticPr fontId="4"/>
  </si>
  <si>
    <t>令和2年度末現在高</t>
    <rPh sb="3" eb="6">
      <t>ネンドマツ</t>
    </rPh>
    <rPh sb="6" eb="8">
      <t>ゲンザイ</t>
    </rPh>
    <rPh sb="8" eb="9">
      <t>ダカ</t>
    </rPh>
    <phoneticPr fontId="4"/>
  </si>
  <si>
    <t>1 現金・預金</t>
    <phoneticPr fontId="4"/>
  </si>
  <si>
    <t>現</t>
  </si>
  <si>
    <t>預</t>
    <phoneticPr fontId="4"/>
  </si>
  <si>
    <t>2 信託</t>
    <phoneticPr fontId="4"/>
  </si>
  <si>
    <t>信</t>
  </si>
  <si>
    <t>託</t>
    <phoneticPr fontId="4"/>
  </si>
  <si>
    <t>3 有価証券</t>
    <phoneticPr fontId="4"/>
  </si>
  <si>
    <t>有</t>
  </si>
  <si>
    <t>価</t>
    <phoneticPr fontId="4"/>
  </si>
  <si>
    <t>証</t>
    <phoneticPr fontId="4"/>
  </si>
  <si>
    <t>券</t>
    <phoneticPr fontId="4"/>
  </si>
  <si>
    <t>う　　ち　　　地　　　方　　　債</t>
    <rPh sb="7" eb="8">
      <t>チ</t>
    </rPh>
    <rPh sb="11" eb="12">
      <t>カタ</t>
    </rPh>
    <rPh sb="15" eb="16">
      <t>サイ</t>
    </rPh>
    <phoneticPr fontId="4"/>
  </si>
  <si>
    <t>4 出資金</t>
    <phoneticPr fontId="4"/>
  </si>
  <si>
    <t>資</t>
    <phoneticPr fontId="4"/>
  </si>
  <si>
    <t>5 土地</t>
    <phoneticPr fontId="4"/>
  </si>
  <si>
    <t>土</t>
  </si>
  <si>
    <t>6 その他</t>
    <phoneticPr fontId="4"/>
  </si>
  <si>
    <t>国庫支出金</t>
    <phoneticPr fontId="1"/>
  </si>
  <si>
    <t>六 普通建設事業費</t>
    <phoneticPr fontId="1"/>
  </si>
  <si>
    <t>七 災害復旧事業費</t>
    <phoneticPr fontId="1"/>
  </si>
  <si>
    <t>八 失業対策事業費</t>
    <phoneticPr fontId="1"/>
  </si>
  <si>
    <t>十一 投資及び出資金</t>
    <phoneticPr fontId="1"/>
  </si>
  <si>
    <t>十二 貸付金</t>
    <phoneticPr fontId="1"/>
  </si>
  <si>
    <t>十三 繰出金</t>
    <phoneticPr fontId="1"/>
  </si>
  <si>
    <t>十四 前年度繰上充用金</t>
    <phoneticPr fontId="1"/>
  </si>
  <si>
    <t>歳出合計</t>
    <phoneticPr fontId="1"/>
  </si>
  <si>
    <t>都道府県支出金</t>
    <phoneticPr fontId="1"/>
  </si>
  <si>
    <t>一般財源等</t>
    <phoneticPr fontId="1"/>
  </si>
  <si>
    <t>[AGNHY292]</t>
    <phoneticPr fontId="4"/>
  </si>
  <si>
    <t>92～93頁</t>
  </si>
  <si>
    <t>全国防災事業経費の歳出内訳及び財源内訳（その７）</t>
    <phoneticPr fontId="1"/>
  </si>
  <si>
    <t>８７</t>
    <phoneticPr fontId="4"/>
  </si>
  <si>
    <t xml:space="preserve">  1 補助事業費</t>
    <phoneticPr fontId="1"/>
  </si>
  <si>
    <t xml:space="preserve">  2 単独事業費</t>
    <phoneticPr fontId="1"/>
  </si>
  <si>
    <t xml:space="preserve">  3 国直轄事業負担金</t>
    <phoneticPr fontId="1"/>
  </si>
  <si>
    <t xml:space="preserve">  4 県営事業負担金</t>
    <phoneticPr fontId="1"/>
  </si>
  <si>
    <t xml:space="preserve">  5 同級他団体施行事業負担金</t>
    <phoneticPr fontId="1"/>
  </si>
  <si>
    <t xml:space="preserve">  6 受託事業費</t>
    <phoneticPr fontId="1"/>
  </si>
  <si>
    <t xml:space="preserve">   (1)補助事業費</t>
    <phoneticPr fontId="1"/>
  </si>
  <si>
    <t xml:space="preserve">   (2)単独事業費</t>
    <phoneticPr fontId="1"/>
  </si>
  <si>
    <t xml:space="preserve">  3 県営事業負担金</t>
    <phoneticPr fontId="1"/>
  </si>
  <si>
    <t xml:space="preserve">  4 同級他団体施行事業負担金</t>
    <phoneticPr fontId="1"/>
  </si>
  <si>
    <t xml:space="preserve">  5 受託事業費</t>
    <phoneticPr fontId="1"/>
  </si>
  <si>
    <t>歳入合計</t>
    <phoneticPr fontId="1"/>
  </si>
  <si>
    <t>[AGNHY296]</t>
    <phoneticPr fontId="18"/>
  </si>
  <si>
    <t>94頁</t>
  </si>
  <si>
    <t>９８</t>
    <phoneticPr fontId="4"/>
  </si>
  <si>
    <t>（全国防災事業分）</t>
    <phoneticPr fontId="18"/>
  </si>
  <si>
    <t>4 退職金</t>
    <phoneticPr fontId="1"/>
  </si>
  <si>
    <t>実質収支額</t>
    <phoneticPr fontId="1"/>
  </si>
  <si>
    <t>再差引収支額</t>
    <phoneticPr fontId="1"/>
  </si>
  <si>
    <t>1 職員給</t>
    <phoneticPr fontId="1"/>
  </si>
  <si>
    <t>⑴基本給</t>
    <phoneticPr fontId="4"/>
  </si>
  <si>
    <t xml:space="preserve"> 任期の定めのない常勤職員</t>
    <phoneticPr fontId="4"/>
  </si>
  <si>
    <t xml:space="preserve"> 任期付職員</t>
    <phoneticPr fontId="4"/>
  </si>
  <si>
    <t xml:space="preserve"> 再任用職員</t>
    <phoneticPr fontId="4"/>
  </si>
  <si>
    <t>⑵その他の手当</t>
    <phoneticPr fontId="4"/>
  </si>
  <si>
    <t>3 地方公務員共済組合等負担金</t>
    <phoneticPr fontId="1"/>
  </si>
  <si>
    <t>人件費合計(1～5)</t>
    <phoneticPr fontId="1"/>
  </si>
  <si>
    <t>1 総務費</t>
    <phoneticPr fontId="1"/>
  </si>
  <si>
    <t>[AGNHY274]</t>
    <phoneticPr fontId="4"/>
  </si>
  <si>
    <t>100頁</t>
  </si>
  <si>
    <t>後期高齢者医療事業会計決算の状況（市町村）</t>
    <phoneticPr fontId="22"/>
  </si>
  <si>
    <t>９４</t>
    <phoneticPr fontId="4"/>
  </si>
  <si>
    <t>区             分</t>
  </si>
  <si>
    <t>決 算 額</t>
    <phoneticPr fontId="1"/>
  </si>
  <si>
    <t>歳　　
　　　入</t>
    <rPh sb="0" eb="1">
      <t>トシ</t>
    </rPh>
    <rPh sb="10" eb="11">
      <t>イ</t>
    </rPh>
    <phoneticPr fontId="22"/>
  </si>
  <si>
    <t>1 後期高齢者医療保険料</t>
    <phoneticPr fontId="1"/>
  </si>
  <si>
    <t>収
支</t>
    <rPh sb="0" eb="1">
      <t>オサム</t>
    </rPh>
    <rPh sb="5" eb="6">
      <t>シ</t>
    </rPh>
    <phoneticPr fontId="22"/>
  </si>
  <si>
    <t>歳入歳出差引額</t>
    <phoneticPr fontId="1"/>
  </si>
  <si>
    <t>(18)</t>
    <phoneticPr fontId="22"/>
  </si>
  <si>
    <t xml:space="preserve">  うち特別徴収保険料</t>
    <phoneticPr fontId="1"/>
  </si>
  <si>
    <t>繰越又は支払繰延等</t>
    <phoneticPr fontId="1"/>
  </si>
  <si>
    <t>2 繰入金</t>
    <phoneticPr fontId="1"/>
  </si>
  <si>
    <t xml:space="preserve">   のうち未収入特定財源</t>
    <phoneticPr fontId="1"/>
  </si>
  <si>
    <t xml:space="preserve">  (1)一般会計繰入金</t>
    <phoneticPr fontId="1"/>
  </si>
  <si>
    <t xml:space="preserve">    うち保険基盤安定繰入金</t>
    <phoneticPr fontId="1"/>
  </si>
  <si>
    <t>繰出金</t>
    <phoneticPr fontId="1"/>
  </si>
  <si>
    <t>3 繰越金</t>
    <phoneticPr fontId="1"/>
  </si>
  <si>
    <t>(23)</t>
    <phoneticPr fontId="22"/>
  </si>
  <si>
    <t>4 その他の収入</t>
    <phoneticPr fontId="1"/>
  </si>
  <si>
    <t>人件費の状況</t>
    <rPh sb="0" eb="3">
      <t>ジンケンヒ</t>
    </rPh>
    <rPh sb="4" eb="6">
      <t>ジョウキョウ</t>
    </rPh>
    <phoneticPr fontId="4"/>
  </si>
  <si>
    <t>歳入合計(1～4)</t>
    <phoneticPr fontId="1"/>
  </si>
  <si>
    <t>歳　　
　　　出</t>
    <rPh sb="0" eb="1">
      <t>トシ</t>
    </rPh>
    <rPh sb="10" eb="11">
      <t>デ</t>
    </rPh>
    <phoneticPr fontId="22"/>
  </si>
  <si>
    <t xml:space="preserve">  (1)総務管理費</t>
    <phoneticPr fontId="1"/>
  </si>
  <si>
    <t xml:space="preserve">    うち人件費</t>
    <phoneticPr fontId="1"/>
  </si>
  <si>
    <t xml:space="preserve"> 会計年度任用職員
（フルタイム）</t>
    <phoneticPr fontId="4"/>
  </si>
  <si>
    <t xml:space="preserve">  (2)徴収費</t>
    <phoneticPr fontId="1"/>
  </si>
  <si>
    <t>2 後期高齢者医療広域連合納付金</t>
    <phoneticPr fontId="1"/>
  </si>
  <si>
    <t>3 繰出金</t>
    <phoneticPr fontId="1"/>
  </si>
  <si>
    <t>4 前年度繰上充用金</t>
    <phoneticPr fontId="1"/>
  </si>
  <si>
    <t>5 その他の支出</t>
    <phoneticPr fontId="1"/>
  </si>
  <si>
    <t>2 会計年度任用職員
 （パートタイム）報酬等</t>
    <phoneticPr fontId="1"/>
  </si>
  <si>
    <t>歳出合計(1～5)　</t>
    <phoneticPr fontId="1"/>
  </si>
  <si>
    <t>参
考</t>
    <rPh sb="0" eb="1">
      <t>サン</t>
    </rPh>
    <rPh sb="3" eb="4">
      <t>コウ</t>
    </rPh>
    <phoneticPr fontId="4"/>
  </si>
  <si>
    <t>3年4月1日現在
事務職員数(人)</t>
  </si>
  <si>
    <t>Ｌ</t>
    <phoneticPr fontId="4"/>
  </si>
  <si>
    <t>Ｌのうち会計年度任用職員
（フルタイム）数（人）</t>
    <phoneticPr fontId="1"/>
  </si>
  <si>
    <t>Ｌのうち会計年度任用職員
（パートタイム）数（人）</t>
    <phoneticPr fontId="1"/>
  </si>
  <si>
    <t>3.3.31 被保険者数(人)</t>
  </si>
  <si>
    <t>[AGNHY299]</t>
  </si>
  <si>
    <t>113頁</t>
  </si>
  <si>
    <t>基金の状況調</t>
    <rPh sb="0" eb="2">
      <t>キキン</t>
    </rPh>
    <rPh sb="3" eb="5">
      <t>ジョウキョウ</t>
    </rPh>
    <rPh sb="5" eb="6">
      <t>シラ</t>
    </rPh>
    <phoneticPr fontId="28"/>
  </si>
  <si>
    <t>９９</t>
    <phoneticPr fontId="4"/>
  </si>
  <si>
    <t>(１) 積　　立　　基　　金</t>
    <rPh sb="4" eb="5">
      <t>ツミ</t>
    </rPh>
    <rPh sb="7" eb="8">
      <t>タチ</t>
    </rPh>
    <rPh sb="10" eb="11">
      <t>モト</t>
    </rPh>
    <rPh sb="13" eb="14">
      <t>キン</t>
    </rPh>
    <phoneticPr fontId="28"/>
  </si>
  <si>
    <t>区　　　　　　分</t>
    <rPh sb="0" eb="1">
      <t>ク</t>
    </rPh>
    <rPh sb="7" eb="8">
      <t>ブン</t>
    </rPh>
    <phoneticPr fontId="1"/>
  </si>
  <si>
    <t>令和2年度末</t>
    <rPh sb="5" eb="6">
      <t>マツ</t>
    </rPh>
    <phoneticPr fontId="1"/>
  </si>
  <si>
    <t>うち</t>
    <phoneticPr fontId="1"/>
  </si>
  <si>
    <t>現在高</t>
    <phoneticPr fontId="1"/>
  </si>
  <si>
    <t>通常収支分</t>
    <phoneticPr fontId="1"/>
  </si>
  <si>
    <t>東日本大震災等分</t>
    <phoneticPr fontId="1"/>
  </si>
  <si>
    <t>財政調整基金</t>
    <phoneticPr fontId="1"/>
  </si>
  <si>
    <t>減債基金</t>
    <phoneticPr fontId="1"/>
  </si>
  <si>
    <t>　小　　　計</t>
    <rPh sb="1" eb="2">
      <t>ショウ</t>
    </rPh>
    <rPh sb="5" eb="6">
      <t>ケイ</t>
    </rPh>
    <phoneticPr fontId="1"/>
  </si>
  <si>
    <t>その他特定目的基金</t>
    <phoneticPr fontId="1"/>
  </si>
  <si>
    <t>　合　　　計</t>
    <phoneticPr fontId="1"/>
  </si>
  <si>
    <t>区　　　　　　分</t>
    <phoneticPr fontId="1"/>
  </si>
  <si>
    <t>積　　　　　　　　　　　　　　立　　　　　　　　　　　　　　額</t>
    <phoneticPr fontId="1"/>
  </si>
  <si>
    <t>取　　　　　　　　　　　　　　崩　　　　　　　　　　　　　　額</t>
    <phoneticPr fontId="1"/>
  </si>
  <si>
    <t>令和3年度</t>
    <rPh sb="3" eb="5">
      <t>ネンド</t>
    </rPh>
    <phoneticPr fontId="1"/>
  </si>
  <si>
    <t>臨時調査欄</t>
    <phoneticPr fontId="1"/>
  </si>
  <si>
    <t>令和3年度末</t>
    <rPh sb="3" eb="5">
      <t>ネンド</t>
    </rPh>
    <rPh sb="5" eb="6">
      <t>マツ</t>
    </rPh>
    <phoneticPr fontId="1"/>
  </si>
  <si>
    <t>当初予算計上額</t>
    <phoneticPr fontId="1"/>
  </si>
  <si>
    <t>６月補正後
予算計上額</t>
    <phoneticPr fontId="1"/>
  </si>
  <si>
    <t>９月補正後
予算計上額</t>
    <phoneticPr fontId="1"/>
  </si>
  <si>
    <t>１２月補正後
予算計上額</t>
    <phoneticPr fontId="1"/>
  </si>
  <si>
    <t>最終補正後
予算計上額</t>
    <rPh sb="0" eb="2">
      <t>サイシュウ</t>
    </rPh>
    <phoneticPr fontId="1"/>
  </si>
  <si>
    <t>決算見込額</t>
    <phoneticPr fontId="1"/>
  </si>
  <si>
    <t>歳計剰余金処分額
(編入済分)</t>
    <rPh sb="0" eb="2">
      <t>サイケイ</t>
    </rPh>
    <rPh sb="2" eb="5">
      <t>ジョウヨキン</t>
    </rPh>
    <rPh sb="5" eb="7">
      <t>ショブン</t>
    </rPh>
    <rPh sb="7" eb="8">
      <t>ガク</t>
    </rPh>
    <rPh sb="10" eb="12">
      <t>ヘンニュウ</t>
    </rPh>
    <rPh sb="12" eb="13">
      <t>スミ</t>
    </rPh>
    <rPh sb="13" eb="14">
      <t>ブン</t>
    </rPh>
    <phoneticPr fontId="1"/>
  </si>
  <si>
    <t>今後補正見込額</t>
    <phoneticPr fontId="1"/>
  </si>
  <si>
    <t>歳計剰余金処分額
(今後編入予定分)</t>
    <rPh sb="0" eb="2">
      <t>サイケイ</t>
    </rPh>
    <rPh sb="2" eb="5">
      <t>ジョウヨキン</t>
    </rPh>
    <rPh sb="5" eb="7">
      <t>ショブン</t>
    </rPh>
    <rPh sb="7" eb="8">
      <t>ガク</t>
    </rPh>
    <rPh sb="10" eb="12">
      <t>コンゴ</t>
    </rPh>
    <rPh sb="12" eb="14">
      <t>ヘンニュウ</t>
    </rPh>
    <rPh sb="14" eb="17">
      <t>ヨテイブン</t>
    </rPh>
    <phoneticPr fontId="1"/>
  </si>
  <si>
    <t>当初予算時点
現在高</t>
    <rPh sb="4" eb="6">
      <t>ジテン</t>
    </rPh>
    <rPh sb="7" eb="9">
      <t>ゲンザイ</t>
    </rPh>
    <rPh sb="9" eb="10">
      <t>タカ</t>
    </rPh>
    <phoneticPr fontId="1"/>
  </si>
  <si>
    <t>６月補正後
現在高</t>
    <rPh sb="1" eb="2">
      <t>ガツ</t>
    </rPh>
    <rPh sb="2" eb="4">
      <t>ホセイ</t>
    </rPh>
    <rPh sb="4" eb="5">
      <t>ゴ</t>
    </rPh>
    <rPh sb="6" eb="8">
      <t>ゲンザイ</t>
    </rPh>
    <rPh sb="8" eb="9">
      <t>タカ</t>
    </rPh>
    <phoneticPr fontId="1"/>
  </si>
  <si>
    <t>９月補正後
現在高</t>
    <rPh sb="1" eb="2">
      <t>ガツ</t>
    </rPh>
    <rPh sb="2" eb="4">
      <t>ホセイ</t>
    </rPh>
    <rPh sb="4" eb="5">
      <t>ゴ</t>
    </rPh>
    <rPh sb="6" eb="8">
      <t>ゲンザイ</t>
    </rPh>
    <rPh sb="8" eb="9">
      <t>タカ</t>
    </rPh>
    <phoneticPr fontId="1"/>
  </si>
  <si>
    <t>１２月補正後
現在高</t>
    <rPh sb="7" eb="9">
      <t>ゲンザイ</t>
    </rPh>
    <rPh sb="9" eb="10">
      <t>タカ</t>
    </rPh>
    <phoneticPr fontId="1"/>
  </si>
  <si>
    <t>最終補正後
現在高</t>
    <rPh sb="0" eb="2">
      <t>サイシュウ</t>
    </rPh>
    <rPh sb="2" eb="4">
      <t>ホセイ</t>
    </rPh>
    <rPh sb="4" eb="5">
      <t>ゴ</t>
    </rPh>
    <rPh sb="6" eb="8">
      <t>ゲンザイ</t>
    </rPh>
    <rPh sb="8" eb="9">
      <t>タカ</t>
    </rPh>
    <phoneticPr fontId="1"/>
  </si>
  <si>
    <t>現在高見込額</t>
    <rPh sb="0" eb="2">
      <t>ゲンザイ</t>
    </rPh>
    <rPh sb="2" eb="3">
      <t>タカ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</si>
  <si>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</si>
  <si>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</si>
  <si>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</si>
  <si>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</si>
  <si>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</si>
  <si>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</si>
  <si>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</si>
  <si>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</si>
  <si>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</si>
  <si>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</si>
  <si>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</si>
  <si>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</si>
  <si>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</si>
  <si>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</si>
  <si>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</si>
  <si>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</si>
  <si>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</si>
  <si>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</si>
  <si>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Ｂ</t>
    <phoneticPr fontId="1"/>
  </si>
  <si>
    <t>Ｃ</t>
    <phoneticPr fontId="1"/>
  </si>
  <si>
    <t>Ｄ</t>
    <phoneticPr fontId="1"/>
  </si>
  <si>
    <t>Ｆ</t>
    <phoneticPr fontId="1"/>
  </si>
  <si>
    <t>Ｈ</t>
    <phoneticPr fontId="1"/>
  </si>
  <si>
    <t>財政調整基金</t>
  </si>
  <si>
    <t>減債基金</t>
  </si>
  <si>
    <t>その他特定目的基金</t>
  </si>
  <si>
    <t>令和4年度</t>
  </si>
  <si>
    <t>積立額</t>
    <phoneticPr fontId="1"/>
  </si>
  <si>
    <t>取崩額</t>
    <phoneticPr fontId="1"/>
  </si>
  <si>
    <t>ｓ</t>
    <phoneticPr fontId="1"/>
  </si>
  <si>
    <t>ｔ</t>
    <phoneticPr fontId="1"/>
  </si>
  <si>
    <t>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</si>
</sst>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#,###;[Red]&quot;△&quot;#,###"/>
    <numFmt numFmtId="180" formatCode="#,##0.0;[Red]&quot;△&quot;#,##0.0"/>
    <numFmt numFmtId="182" formatCode="[&lt;=999]000;[&lt;=9999]000\-00;000\-0000"/>
  </numFmts>
  <fonts count="2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2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4"/>
      <color rgb="FF000000"/>
      <name val="ＭＳ 明朝"/>
      <family val="1"/>
      <charset val="128"/>
    </font>
    <font>
      <sz val="4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3"/>
      <charset val="128"/>
    </font>
    <font>
      <b/>
      <sz val="10"/>
      <color rgb="FF000000"/>
      <name val="ＭＳ 明朝"/>
      <family val="1"/>
      <charset val="128"/>
    </font>
    <font>
      <sz val="11"/>
      <name val="ＭＳ 明朝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color rgb="FF00000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/>
      <sz val="12"/>
      <color indexed="6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91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A14A"/>
        <bgColor indexed="64"/>
      </patternFill>
    </fill>
    <fill>
      <patternFill patternType="solid">
        <fgColor rgb="FF91FFFF"/>
        <bgColor indexed="8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hair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76" fontId="21" fillId="0" borderId="0" applyFont="0" applyFill="0" applyBorder="0" applyAlignment="0" applyProtection="0"/>
    <xf numFmtId="0" fontId="23" fillId="0" borderId="0">
      <alignment vertical="center"/>
    </xf>
    <xf numFmtId="0" fontId="2" fillId="0" borderId="0">
      <alignment horizontal="center"/>
    </xf>
    <xf numFmtId="38" fontId="2" fillId="0" borderId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0" fontId="2" fillId="0" borderId="0">
      <alignment vertical="center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0" fontId="23" fillId="0" borderId="0"/>
    <xf numFmtId="0" fontId="23" fillId="0" borderId="0"/>
  </cellStyleXfs>
  <cellXfs count="795">
    <xf numFmtId="0" fontId="0" fillId="0" borderId="0" xfId="0"/>
    <xf numFmtId="0" fontId="3" fillId="0" borderId="0" xfId="0" quotePrefix="1" applyNumberFormat="1" applyFont="1" applyFill="1" applyProtection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0" xfId="0" quotePrefix="1" applyNumberFormat="1" applyFont="1" applyFill="1" applyProtection="1"/>
    <xf numFmtId="177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NumberFormat="1" applyFont="1" applyFill="1" applyBorder="1" applyAlignment="1" applyProtection="1">
      <alignment horizontal="right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Protection="1"/>
    <xf numFmtId="49" fontId="3" fillId="3" borderId="0" xfId="0" applyNumberFormat="1" applyFont="1" applyFill="1" applyBorder="1" applyAlignment="1" applyProtection="1">
      <alignment horizontal="left"/>
    </xf>
    <xf numFmtId="49" fontId="3" fillId="3" borderId="0" xfId="0" applyNumberFormat="1" applyFont="1" applyFill="1" applyBorder="1" applyAlignment="1" applyProtection="1">
      <alignment horizontal="right" vertical="center"/>
    </xf>
    <xf numFmtId="49" fontId="5" fillId="3" borderId="0" xfId="0" applyNumberFormat="1" applyFont="1" applyFill="1" applyBorder="1" applyProtection="1"/>
    <xf numFmtId="49" fontId="3" fillId="3" borderId="2" xfId="0" applyNumberFormat="1" applyFont="1" applyFill="1" applyBorder="1" applyAlignment="1" applyProtection="1">
      <alignment horizontal="left"/>
    </xf>
    <xf numFmtId="49" fontId="3" fillId="0" borderId="0" xfId="0" applyNumberFormat="1" applyFont="1" applyProtection="1"/>
    <xf numFmtId="49" fontId="3" fillId="0" borderId="3" xfId="0" applyNumberFormat="1" applyFont="1" applyBorder="1" applyProtection="1"/>
    <xf numFmtId="49" fontId="3" fillId="3" borderId="3" xfId="0" applyNumberFormat="1" applyFont="1" applyFill="1" applyBorder="1" applyAlignment="1" applyProtection="1">
      <alignment horizontal="left"/>
    </xf>
    <xf numFmtId="49" fontId="5" fillId="3" borderId="3" xfId="0" applyNumberFormat="1" applyFont="1" applyFill="1" applyBorder="1" applyProtection="1"/>
    <xf numFmtId="49" fontId="3" fillId="3" borderId="0" xfId="0" applyNumberFormat="1" applyFont="1" applyFill="1" applyBorder="1" applyAlignment="1" applyProtection="1"/>
    <xf numFmtId="0" fontId="5" fillId="3" borderId="0" xfId="0" applyFont="1" applyFill="1" applyBorder="1" applyProtection="1"/>
    <xf numFmtId="0" fontId="3" fillId="3" borderId="0" xfId="0" applyFont="1" applyFill="1" applyBorder="1" applyProtection="1"/>
    <xf numFmtId="0" fontId="11" fillId="3" borderId="33" xfId="0" applyFont="1" applyFill="1" applyBorder="1" applyAlignment="1" applyProtection="1">
      <alignment horizontal="center" vertical="center"/>
    </xf>
    <xf numFmtId="177" fontId="9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26" xfId="0" applyNumberFormat="1" applyFont="1" applyFill="1" applyBorder="1" applyAlignment="1" applyProtection="1">
      <alignment horizontal="right" vertical="center" shrinkToFit="1"/>
    </xf>
    <xf numFmtId="177" fontId="9" fillId="2" borderId="19" xfId="0" applyNumberFormat="1" applyFont="1" applyFill="1" applyBorder="1" applyAlignment="1" applyProtection="1">
      <alignment horizontal="right" vertical="center" shrinkToFit="1"/>
    </xf>
    <xf numFmtId="177" fontId="9" fillId="0" borderId="30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0" xfId="0" applyNumberFormat="1" applyFont="1" applyFill="1" applyBorder="1" applyAlignment="1" applyProtection="1">
      <alignment horizontal="right" vertical="center" shrinkToFit="1"/>
    </xf>
    <xf numFmtId="177" fontId="9" fillId="2" borderId="34" xfId="0" applyNumberFormat="1" applyFont="1" applyFill="1" applyBorder="1" applyAlignment="1" applyProtection="1">
      <alignment horizontal="right" vertical="center" shrinkToFit="1"/>
    </xf>
    <xf numFmtId="0" fontId="18" fillId="3" borderId="0" xfId="0" applyFont="1" applyFill="1" applyBorder="1" applyAlignment="1" applyProtection="1"/>
    <xf numFmtId="49" fontId="3" fillId="3" borderId="3" xfId="0" applyNumberFormat="1" applyFont="1" applyFill="1" applyBorder="1" applyProtection="1"/>
    <xf numFmtId="0" fontId="9" fillId="3" borderId="32" xfId="0" applyFont="1" applyFill="1" applyBorder="1" applyAlignment="1" applyProtection="1">
      <alignment horizontal="right" vertical="center"/>
    </xf>
    <xf numFmtId="0" fontId="11" fillId="3" borderId="35" xfId="0" applyFont="1" applyFill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right" vertical="center" shrinkToFit="1"/>
    </xf>
    <xf numFmtId="177" fontId="9" fillId="2" borderId="37" xfId="0" applyNumberFormat="1" applyFont="1" applyFill="1" applyBorder="1" applyAlignment="1" applyProtection="1">
      <alignment horizontal="right" vertical="center" shrinkToFit="1"/>
    </xf>
    <xf numFmtId="177" fontId="9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38" xfId="0" applyNumberFormat="1" applyFont="1" applyFill="1" applyBorder="1" applyAlignment="1" applyProtection="1">
      <alignment horizontal="right" vertical="center" shrinkToFit="1"/>
    </xf>
    <xf numFmtId="0" fontId="3" fillId="3" borderId="0" xfId="0" applyFont="1" applyFill="1" applyBorder="1" applyAlignment="1" applyProtection="1">
      <alignment vertical="center"/>
    </xf>
    <xf numFmtId="49" fontId="5" fillId="0" borderId="0" xfId="0" applyNumberFormat="1" applyFont="1" applyProtection="1"/>
    <xf numFmtId="49" fontId="3" fillId="0" borderId="0" xfId="0" applyNumberFormat="1" applyFont="1" applyBorder="1" applyProtection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Protection="1"/>
    <xf numFmtId="49" fontId="3" fillId="0" borderId="0" xfId="0" applyNumberFormat="1" applyFont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49" fontId="3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3" borderId="0" xfId="0" applyFont="1" applyFill="1" applyProtection="1"/>
    <xf numFmtId="0" fontId="0" fillId="3" borderId="0" xfId="0" applyFill="1" applyProtection="1"/>
    <xf numFmtId="0" fontId="3" fillId="0" borderId="21" xfId="0" applyFont="1" applyBorder="1" applyProtection="1"/>
    <xf numFmtId="0" fontId="3" fillId="0" borderId="16" xfId="0" applyFont="1" applyBorder="1" applyProtection="1"/>
    <xf numFmtId="0" fontId="9" fillId="0" borderId="32" xfId="0" applyFont="1" applyBorder="1" applyAlignment="1" applyProtection="1">
      <alignment horizontal="center" vertical="center"/>
    </xf>
    <xf numFmtId="0" fontId="3" fillId="0" borderId="12" xfId="0" applyFont="1" applyBorder="1" applyProtection="1"/>
    <xf numFmtId="0" fontId="3" fillId="0" borderId="13" xfId="0" applyFont="1" applyBorder="1" applyProtection="1"/>
    <xf numFmtId="0" fontId="11" fillId="0" borderId="17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0" fillId="3" borderId="0" xfId="0" applyFill="1" applyBorder="1" applyProtection="1"/>
    <xf numFmtId="0" fontId="3" fillId="3" borderId="0" xfId="0" applyNumberFormat="1" applyFont="1" applyFill="1" applyProtection="1"/>
    <xf numFmtId="49" fontId="9" fillId="3" borderId="0" xfId="0" applyNumberFormat="1" applyFont="1" applyFill="1" applyBorder="1" applyProtection="1"/>
    <xf numFmtId="49" fontId="3" fillId="0" borderId="0" xfId="0" applyNumberFormat="1" applyFont="1" applyBorder="1" applyAlignment="1" applyProtection="1"/>
    <xf numFmtId="49" fontId="3" fillId="0" borderId="0" xfId="0" applyNumberFormat="1" applyFont="1" applyAlignment="1" applyProtection="1"/>
    <xf numFmtId="0" fontId="10" fillId="3" borderId="0" xfId="0" quotePrefix="1" applyFont="1" applyFill="1" applyBorder="1" applyAlignment="1" applyProtection="1">
      <alignment horizontal="center" vertical="center"/>
    </xf>
    <xf numFmtId="177" fontId="9" fillId="2" borderId="48" xfId="0" applyNumberFormat="1" applyFont="1" applyFill="1" applyBorder="1" applyAlignment="1" applyProtection="1">
      <alignment horizontal="right" vertical="center" shrinkToFit="1"/>
    </xf>
    <xf numFmtId="0" fontId="3" fillId="3" borderId="0" xfId="0" applyNumberFormat="1" applyFont="1" applyFill="1" applyBorder="1" applyProtection="1"/>
    <xf numFmtId="177" fontId="9" fillId="0" borderId="37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4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49" xfId="0" applyNumberFormat="1" applyFont="1" applyFill="1" applyBorder="1" applyAlignment="1" applyProtection="1">
      <alignment horizontal="right" vertical="center" shrinkToFit="1"/>
    </xf>
    <xf numFmtId="0" fontId="0" fillId="0" borderId="0" xfId="0" applyProtection="1"/>
    <xf numFmtId="0" fontId="10" fillId="0" borderId="0" xfId="0" quotePrefix="1" applyFont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0" borderId="32" xfId="0" applyFont="1" applyBorder="1" applyProtection="1"/>
    <xf numFmtId="0" fontId="7" fillId="0" borderId="32" xfId="0" applyFont="1" applyBorder="1" applyAlignment="1" applyProtection="1">
      <alignment horizontal="left" vertical="top"/>
    </xf>
    <xf numFmtId="0" fontId="9" fillId="0" borderId="32" xfId="0" applyFont="1" applyBorder="1" applyAlignment="1" applyProtection="1">
      <alignment horizontal="center"/>
    </xf>
    <xf numFmtId="0" fontId="11" fillId="0" borderId="50" xfId="0" applyFont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177" fontId="9" fillId="0" borderId="51" xfId="0" applyNumberFormat="1" applyFont="1" applyFill="1" applyBorder="1" applyAlignment="1" applyProtection="1">
      <alignment horizontal="right" vertical="center" shrinkToFit="1"/>
    </xf>
    <xf numFmtId="0" fontId="11" fillId="0" borderId="35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177" fontId="9" fillId="2" borderId="51" xfId="0" applyNumberFormat="1" applyFont="1" applyFill="1" applyBorder="1" applyAlignment="1" applyProtection="1">
      <alignment horizontal="right" vertical="center" shrinkToFit="1"/>
    </xf>
    <xf numFmtId="0" fontId="11" fillId="0" borderId="52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177" fontId="9" fillId="2" borderId="54" xfId="0" applyNumberFormat="1" applyFont="1" applyFill="1" applyBorder="1" applyAlignment="1" applyProtection="1">
      <alignment horizontal="right" vertical="center" shrinkToFit="1"/>
    </xf>
    <xf numFmtId="177" fontId="9" fillId="2" borderId="55" xfId="0" applyNumberFormat="1" applyFont="1" applyFill="1" applyBorder="1" applyAlignment="1" applyProtection="1">
      <alignment horizontal="right" vertical="center" shrinkToFit="1"/>
    </xf>
    <xf numFmtId="177" fontId="9" fillId="0" borderId="56" xfId="0" applyNumberFormat="1" applyFont="1" applyFill="1" applyBorder="1" applyAlignment="1" applyProtection="1">
      <alignment horizontal="right" vertical="center" shrinkToFit="1"/>
    </xf>
    <xf numFmtId="177" fontId="9" fillId="2" borderId="57" xfId="0" applyNumberFormat="1" applyFont="1" applyFill="1" applyBorder="1" applyAlignment="1" applyProtection="1">
      <alignment horizontal="right" vertical="center" shrinkToFit="1"/>
    </xf>
    <xf numFmtId="177" fontId="9" fillId="2" borderId="58" xfId="0" applyNumberFormat="1" applyFont="1" applyFill="1" applyBorder="1" applyAlignment="1" applyProtection="1">
      <alignment horizontal="right" vertical="center" shrinkToFit="1"/>
    </xf>
    <xf numFmtId="177" fontId="9" fillId="0" borderId="5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59" xfId="0" applyNumberFormat="1" applyFont="1" applyFill="1" applyBorder="1" applyAlignment="1" applyProtection="1">
      <alignment horizontal="right" vertical="center" shrinkToFit="1"/>
    </xf>
    <xf numFmtId="49" fontId="9" fillId="0" borderId="0" xfId="0" applyNumberFormat="1" applyFont="1" applyProtection="1"/>
    <xf numFmtId="0" fontId="5" fillId="0" borderId="0" xfId="0" applyFont="1" applyBorder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10" fillId="0" borderId="0" xfId="0" quotePrefix="1" applyFont="1" applyBorder="1" applyAlignment="1" applyProtection="1">
      <alignment horizontal="centerContinuous"/>
    </xf>
    <xf numFmtId="0" fontId="5" fillId="0" borderId="9" xfId="0" applyFont="1" applyBorder="1" applyProtection="1"/>
    <xf numFmtId="0" fontId="5" fillId="0" borderId="10" xfId="0" applyFont="1" applyBorder="1" applyProtection="1"/>
    <xf numFmtId="0" fontId="15" fillId="0" borderId="12" xfId="0" quotePrefix="1" applyFont="1" applyBorder="1" applyAlignment="1" applyProtection="1"/>
    <xf numFmtId="0" fontId="5" fillId="0" borderId="13" xfId="0" applyFont="1" applyBorder="1" applyAlignment="1" applyProtection="1"/>
    <xf numFmtId="0" fontId="15" fillId="0" borderId="32" xfId="0" quotePrefix="1" applyFont="1" applyBorder="1" applyAlignment="1" applyProtection="1"/>
    <xf numFmtId="0" fontId="15" fillId="0" borderId="32" xfId="0" quotePrefix="1" applyFont="1" applyBorder="1" applyAlignment="1" applyProtection="1">
      <alignment horizontal="left"/>
    </xf>
    <xf numFmtId="0" fontId="15" fillId="0" borderId="32" xfId="0" quotePrefix="1" applyNumberFormat="1" applyFont="1" applyBorder="1" applyAlignment="1" applyProtection="1">
      <alignment horizontal="distributed"/>
    </xf>
    <xf numFmtId="177" fontId="9" fillId="0" borderId="31" xfId="0" applyNumberFormat="1" applyFont="1" applyFill="1" applyBorder="1" applyAlignment="1" applyProtection="1">
      <alignment horizontal="right" vertical="center" shrinkToFit="1"/>
    </xf>
    <xf numFmtId="0" fontId="9" fillId="0" borderId="0" xfId="0" applyNumberFormat="1" applyFont="1" applyBorder="1" applyAlignment="1" applyProtection="1">
      <alignment horizontal="right" vertical="center"/>
    </xf>
    <xf numFmtId="177" fontId="9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Border="1" applyAlignment="1" applyProtection="1"/>
    <xf numFmtId="0" fontId="11" fillId="0" borderId="61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177" fontId="9" fillId="0" borderId="60" xfId="0" applyNumberFormat="1" applyFont="1" applyFill="1" applyBorder="1" applyAlignment="1" applyProtection="1">
      <alignment horizontal="right" vertical="center" shrinkToFit="1"/>
    </xf>
    <xf numFmtId="177" fontId="9" fillId="2" borderId="64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Protection="1"/>
    <xf numFmtId="0" fontId="17" fillId="0" borderId="0" xfId="0" applyFont="1" applyProtection="1"/>
    <xf numFmtId="0" fontId="17" fillId="3" borderId="0" xfId="0" applyFont="1" applyFill="1" applyProtection="1"/>
    <xf numFmtId="0" fontId="17" fillId="3" borderId="0" xfId="0" applyFont="1" applyFill="1" applyAlignment="1" applyProtection="1"/>
    <xf numFmtId="49" fontId="5" fillId="0" borderId="0" xfId="0" applyNumberFormat="1" applyFont="1" applyAlignment="1" applyProtection="1"/>
    <xf numFmtId="49" fontId="5" fillId="0" borderId="0" xfId="0" applyNumberFormat="1" applyFont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Protection="1"/>
    <xf numFmtId="49" fontId="5" fillId="3" borderId="0" xfId="0" applyNumberFormat="1" applyFont="1" applyFill="1" applyProtection="1"/>
    <xf numFmtId="49" fontId="17" fillId="3" borderId="0" xfId="0" applyNumberFormat="1" applyFont="1" applyFill="1" applyProtection="1"/>
    <xf numFmtId="49" fontId="3" fillId="0" borderId="1" xfId="0" applyNumberFormat="1" applyFont="1" applyBorder="1" applyAlignment="1" applyProtection="1">
      <alignment horizontal="center"/>
    </xf>
    <xf numFmtId="49" fontId="5" fillId="0" borderId="0" xfId="0" applyNumberFormat="1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0" fontId="5" fillId="0" borderId="2" xfId="0" applyFont="1" applyBorder="1" applyAlignment="1" applyProtection="1"/>
    <xf numFmtId="177" fontId="9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65" xfId="0" applyFont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vertical="center"/>
    </xf>
    <xf numFmtId="0" fontId="5" fillId="3" borderId="0" xfId="0" applyFont="1" applyFill="1" applyProtection="1"/>
    <xf numFmtId="0" fontId="5" fillId="0" borderId="16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/>
    </xf>
    <xf numFmtId="177" fontId="9" fillId="2" borderId="7" xfId="0" applyNumberFormat="1" applyFont="1" applyFill="1" applyBorder="1" applyAlignment="1" applyProtection="1">
      <alignment horizontal="right" vertical="center" shrinkToFit="1"/>
    </xf>
    <xf numFmtId="177" fontId="9" fillId="0" borderId="68" xfId="0" applyNumberFormat="1" applyFont="1" applyFill="1" applyBorder="1" applyAlignment="1" applyProtection="1">
      <alignment horizontal="right" vertical="center" shrinkToFit="1"/>
    </xf>
    <xf numFmtId="177" fontId="9" fillId="2" borderId="5" xfId="0" applyNumberFormat="1" applyFont="1" applyFill="1" applyBorder="1" applyAlignment="1" applyProtection="1">
      <alignment horizontal="right" vertical="center" shrinkToFit="1"/>
    </xf>
    <xf numFmtId="177" fontId="9" fillId="2" borderId="68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Protection="1"/>
    <xf numFmtId="0" fontId="9" fillId="3" borderId="0" xfId="0" applyFont="1" applyFill="1" applyProtection="1"/>
    <xf numFmtId="0" fontId="18" fillId="3" borderId="0" xfId="0" applyFont="1" applyFill="1" applyProtection="1"/>
    <xf numFmtId="177" fontId="9" fillId="2" borderId="6" xfId="0" applyNumberFormat="1" applyFont="1" applyFill="1" applyBorder="1" applyAlignment="1" applyProtection="1">
      <alignment horizontal="right" vertical="center" shrinkToFit="1"/>
    </xf>
    <xf numFmtId="177" fontId="9" fillId="0" borderId="69" xfId="0" applyNumberFormat="1" applyFont="1" applyFill="1" applyBorder="1" applyAlignment="1" applyProtection="1">
      <alignment horizontal="right" vertical="center" shrinkToFit="1"/>
    </xf>
    <xf numFmtId="49" fontId="5" fillId="0" borderId="0" xfId="0" applyNumberFormat="1" applyFont="1" applyBorder="1" applyAlignment="1" applyProtection="1"/>
    <xf numFmtId="49" fontId="8" fillId="0" borderId="0" xfId="0" applyNumberFormat="1" applyFont="1" applyAlignment="1" applyProtection="1"/>
    <xf numFmtId="0" fontId="5" fillId="0" borderId="21" xfId="0" applyFont="1" applyBorder="1" applyProtection="1"/>
    <xf numFmtId="0" fontId="9" fillId="0" borderId="16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vertical="center"/>
    </xf>
    <xf numFmtId="177" fontId="9" fillId="0" borderId="57" xfId="0" applyNumberFormat="1" applyFont="1" applyFill="1" applyBorder="1" applyAlignment="1" applyProtection="1">
      <alignment horizontal="right" vertical="center" shrinkToFit="1"/>
    </xf>
    <xf numFmtId="177" fontId="9" fillId="0" borderId="55" xfId="0" applyNumberFormat="1" applyFont="1" applyFill="1" applyBorder="1" applyAlignment="1" applyProtection="1">
      <alignment horizontal="right" vertical="center" shrinkToFit="1"/>
    </xf>
    <xf numFmtId="0" fontId="18" fillId="0" borderId="0" xfId="0" applyFont="1" applyProtection="1"/>
    <xf numFmtId="49" fontId="5" fillId="3" borderId="2" xfId="0" applyNumberFormat="1" applyFont="1" applyFill="1" applyBorder="1" applyProtection="1"/>
    <xf numFmtId="0" fontId="9" fillId="0" borderId="32" xfId="0" applyFont="1" applyBorder="1" applyAlignment="1" applyProtection="1">
      <alignment horizontal="center" vertical="top"/>
    </xf>
    <xf numFmtId="177" fontId="9" fillId="2" borderId="8" xfId="0" applyNumberFormat="1" applyFont="1" applyFill="1" applyBorder="1" applyAlignment="1" applyProtection="1">
      <alignment horizontal="right" vertical="center" shrinkToFit="1"/>
    </xf>
    <xf numFmtId="177" fontId="9" fillId="0" borderId="5" xfId="0" applyNumberFormat="1" applyFont="1" applyFill="1" applyBorder="1" applyAlignment="1" applyProtection="1">
      <alignment horizontal="right" vertical="center" shrinkToFit="1"/>
    </xf>
    <xf numFmtId="49" fontId="5" fillId="3" borderId="0" xfId="0" applyNumberFormat="1" applyFont="1" applyFill="1" applyAlignment="1" applyProtection="1"/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Alignment="1" applyProtection="1">
      <alignment horizontal="center"/>
    </xf>
    <xf numFmtId="49" fontId="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Alignment="1" applyProtection="1"/>
    <xf numFmtId="49" fontId="9" fillId="3" borderId="0" xfId="0" applyNumberFormat="1" applyFont="1" applyFill="1" applyAlignment="1" applyProtection="1"/>
    <xf numFmtId="49" fontId="9" fillId="3" borderId="0" xfId="0" applyNumberFormat="1" applyFont="1" applyFill="1" applyAlignment="1" applyProtection="1">
      <alignment horizontal="center" vertical="center"/>
    </xf>
    <xf numFmtId="49" fontId="3" fillId="3" borderId="0" xfId="0" applyNumberFormat="1" applyFont="1" applyFill="1" applyAlignment="1" applyProtection="1"/>
    <xf numFmtId="49" fontId="3" fillId="3" borderId="2" xfId="0" applyNumberFormat="1" applyFont="1" applyFill="1" applyBorder="1" applyAlignment="1" applyProtection="1"/>
    <xf numFmtId="0" fontId="5" fillId="3" borderId="0" xfId="0" applyFont="1" applyFill="1" applyAlignment="1" applyProtection="1"/>
    <xf numFmtId="0" fontId="11" fillId="3" borderId="5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/>
    <xf numFmtId="0" fontId="11" fillId="3" borderId="50" xfId="0" applyFont="1" applyFill="1" applyBorder="1" applyAlignment="1" applyProtection="1">
      <alignment horizontal="center" vertical="center"/>
    </xf>
    <xf numFmtId="49" fontId="5" fillId="3" borderId="0" xfId="0" applyNumberFormat="1" applyFont="1" applyFill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Continuous"/>
    </xf>
    <xf numFmtId="0" fontId="10" fillId="3" borderId="0" xfId="0" quotePrefix="1" applyFont="1" applyFill="1" applyBorder="1" applyAlignment="1" applyProtection="1">
      <alignment horizontal="center"/>
    </xf>
    <xf numFmtId="0" fontId="5" fillId="0" borderId="21" xfId="0" applyFont="1" applyBorder="1" applyAlignment="1" applyProtection="1"/>
    <xf numFmtId="0" fontId="5" fillId="0" borderId="21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distributed"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 vertical="center" shrinkToFit="1"/>
    </xf>
    <xf numFmtId="0" fontId="9" fillId="3" borderId="13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32" xfId="0" quotePrefix="1" applyFont="1" applyBorder="1" applyAlignment="1" applyProtection="1">
      <alignment horizontal="left" vertical="top"/>
    </xf>
    <xf numFmtId="0" fontId="9" fillId="0" borderId="12" xfId="0" applyFont="1" applyBorder="1" applyAlignment="1" applyProtection="1">
      <alignment horizontal="center" vertical="top"/>
    </xf>
    <xf numFmtId="0" fontId="9" fillId="0" borderId="32" xfId="0" applyFont="1" applyBorder="1" applyAlignment="1" applyProtection="1">
      <alignment horizontal="right" vertical="top"/>
    </xf>
    <xf numFmtId="0" fontId="9" fillId="3" borderId="13" xfId="0" applyFont="1" applyFill="1" applyBorder="1" applyAlignment="1" applyProtection="1">
      <alignment horizontal="right" vertical="top"/>
    </xf>
    <xf numFmtId="0" fontId="5" fillId="0" borderId="14" xfId="0" applyFont="1" applyBorder="1" applyAlignment="1" applyProtection="1"/>
    <xf numFmtId="0" fontId="9" fillId="0" borderId="15" xfId="0" applyFont="1" applyBorder="1" applyAlignment="1" applyProtection="1">
      <alignment horizontal="left"/>
    </xf>
    <xf numFmtId="0" fontId="15" fillId="0" borderId="47" xfId="0" quotePrefix="1" applyFont="1" applyBorder="1" applyAlignment="1" applyProtection="1"/>
    <xf numFmtId="0" fontId="15" fillId="0" borderId="12" xfId="0" quotePrefix="1" applyFont="1" applyBorder="1" applyAlignment="1" applyProtection="1">
      <alignment horizontal="left"/>
    </xf>
    <xf numFmtId="0" fontId="15" fillId="3" borderId="13" xfId="0" quotePrefix="1" applyFont="1" applyFill="1" applyBorder="1" applyAlignment="1" applyProtection="1">
      <alignment horizontal="distributed"/>
    </xf>
    <xf numFmtId="177" fontId="10" fillId="2" borderId="11" xfId="0" applyNumberFormat="1" applyFont="1" applyFill="1" applyBorder="1" applyAlignment="1" applyProtection="1">
      <alignment horizontal="right" vertical="center"/>
    </xf>
    <xf numFmtId="177" fontId="10" fillId="2" borderId="1" xfId="0" applyNumberFormat="1" applyFont="1" applyFill="1" applyBorder="1" applyAlignment="1" applyProtection="1">
      <alignment horizontal="right" vertical="center"/>
    </xf>
    <xf numFmtId="177" fontId="10" fillId="2" borderId="4" xfId="0" applyNumberFormat="1" applyFont="1" applyFill="1" applyBorder="1" applyAlignment="1" applyProtection="1">
      <alignment horizontal="right" vertical="center"/>
    </xf>
    <xf numFmtId="177" fontId="9" fillId="0" borderId="72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73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72" xfId="0" applyNumberFormat="1" applyFont="1" applyFill="1" applyBorder="1" applyAlignment="1" applyProtection="1">
      <alignment horizontal="right" vertical="center" shrinkToFit="1"/>
    </xf>
    <xf numFmtId="177" fontId="9" fillId="0" borderId="74" xfId="0" applyNumberFormat="1" applyFont="1" applyFill="1" applyBorder="1" applyAlignment="1" applyProtection="1">
      <alignment horizontal="right" vertical="center" shrinkToFit="1"/>
    </xf>
    <xf numFmtId="177" fontId="9" fillId="5" borderId="26" xfId="0" applyNumberFormat="1" applyFont="1" applyFill="1" applyBorder="1" applyAlignment="1" applyProtection="1">
      <alignment horizontal="right" vertical="center" shrinkToFit="1"/>
    </xf>
    <xf numFmtId="0" fontId="11" fillId="0" borderId="75" xfId="0" applyFont="1" applyBorder="1" applyAlignment="1" applyProtection="1">
      <alignment horizontal="center" vertical="center"/>
    </xf>
    <xf numFmtId="177" fontId="9" fillId="0" borderId="76" xfId="0" applyNumberFormat="1" applyFont="1" applyFill="1" applyBorder="1" applyAlignment="1" applyProtection="1">
      <alignment horizontal="right" vertical="center" shrinkToFit="1"/>
    </xf>
    <xf numFmtId="177" fontId="10" fillId="2" borderId="10" xfId="0" applyNumberFormat="1" applyFont="1" applyFill="1" applyBorder="1" applyAlignment="1" applyProtection="1">
      <alignment horizontal="right" vertical="center"/>
    </xf>
    <xf numFmtId="177" fontId="10" fillId="2" borderId="16" xfId="0" applyNumberFormat="1" applyFont="1" applyFill="1" applyBorder="1" applyAlignment="1" applyProtection="1">
      <alignment horizontal="right" vertical="center"/>
    </xf>
    <xf numFmtId="177" fontId="10" fillId="2" borderId="9" xfId="0" applyNumberFormat="1" applyFont="1" applyFill="1" applyBorder="1" applyAlignment="1" applyProtection="1">
      <alignment horizontal="right" vertical="center"/>
    </xf>
    <xf numFmtId="177" fontId="9" fillId="0" borderId="77" xfId="0" applyNumberFormat="1" applyFont="1" applyFill="1" applyBorder="1" applyAlignment="1" applyProtection="1">
      <alignment horizontal="right" vertical="center" shrinkToFit="1"/>
    </xf>
    <xf numFmtId="177" fontId="10" fillId="2" borderId="45" xfId="0" applyNumberFormat="1" applyFont="1" applyFill="1" applyBorder="1" applyAlignment="1" applyProtection="1">
      <alignment horizontal="right" vertical="center"/>
    </xf>
    <xf numFmtId="177" fontId="10" fillId="2" borderId="59" xfId="0" applyNumberFormat="1" applyFont="1" applyFill="1" applyBorder="1" applyAlignment="1" applyProtection="1">
      <alignment horizontal="right" vertical="center"/>
    </xf>
    <xf numFmtId="177" fontId="10" fillId="2" borderId="71" xfId="0" applyNumberFormat="1" applyFont="1" applyFill="1" applyBorder="1" applyAlignment="1" applyProtection="1">
      <alignment horizontal="right" vertical="center"/>
    </xf>
    <xf numFmtId="177" fontId="9" fillId="2" borderId="78" xfId="0" applyNumberFormat="1" applyFont="1" applyFill="1" applyBorder="1" applyAlignment="1" applyProtection="1">
      <alignment horizontal="right" vertical="center" shrinkToFit="1"/>
    </xf>
    <xf numFmtId="177" fontId="10" fillId="2" borderId="78" xfId="0" applyNumberFormat="1" applyFont="1" applyFill="1" applyBorder="1" applyAlignment="1" applyProtection="1">
      <alignment horizontal="right" vertical="center"/>
    </xf>
    <xf numFmtId="177" fontId="10" fillId="2" borderId="14" xfId="0" applyNumberFormat="1" applyFont="1" applyFill="1" applyBorder="1" applyAlignment="1" applyProtection="1">
      <alignment horizontal="right" vertical="center"/>
    </xf>
    <xf numFmtId="177" fontId="9" fillId="0" borderId="79" xfId="0" applyNumberFormat="1" applyFont="1" applyFill="1" applyBorder="1" applyAlignment="1" applyProtection="1">
      <alignment horizontal="right" vertical="center" shrinkToFit="1"/>
      <protection locked="0"/>
    </xf>
    <xf numFmtId="177" fontId="10" fillId="2" borderId="23" xfId="0" applyNumberFormat="1" applyFont="1" applyFill="1" applyBorder="1" applyAlignment="1" applyProtection="1">
      <alignment horizontal="right" vertical="center"/>
    </xf>
    <xf numFmtId="177" fontId="9" fillId="2" borderId="73" xfId="0" applyNumberFormat="1" applyFont="1" applyFill="1" applyBorder="1" applyAlignment="1" applyProtection="1">
      <alignment horizontal="right" vertical="center" shrinkToFit="1"/>
    </xf>
    <xf numFmtId="49" fontId="17" fillId="3" borderId="0" xfId="0" applyNumberFormat="1" applyFont="1" applyFill="1" applyAlignment="1" applyProtection="1"/>
    <xf numFmtId="0" fontId="9" fillId="3" borderId="0" xfId="2" applyFont="1" applyFill="1" applyBorder="1" applyProtection="1">
      <alignment vertical="center"/>
    </xf>
    <xf numFmtId="0" fontId="6" fillId="3" borderId="0" xfId="2" applyFont="1" applyFill="1" applyAlignment="1" applyProtection="1">
      <alignment vertical="center"/>
    </xf>
    <xf numFmtId="0" fontId="9" fillId="3" borderId="0" xfId="2" applyFont="1" applyFill="1" applyAlignment="1" applyProtection="1">
      <alignment vertical="center"/>
    </xf>
    <xf numFmtId="0" fontId="9" fillId="3" borderId="12" xfId="2" applyFont="1" applyFill="1" applyBorder="1" applyAlignment="1" applyProtection="1">
      <alignment horizontal="center" vertical="center"/>
    </xf>
    <xf numFmtId="0" fontId="18" fillId="3" borderId="0" xfId="2" applyFont="1" applyFill="1" applyAlignment="1" applyProtection="1">
      <alignment vertical="center"/>
    </xf>
    <xf numFmtId="0" fontId="3" fillId="3" borderId="0" xfId="2" applyFont="1" applyFill="1" applyBorder="1" applyAlignment="1" applyProtection="1"/>
    <xf numFmtId="0" fontId="9" fillId="3" borderId="0" xfId="2" applyFont="1" applyFill="1" applyBorder="1" applyAlignment="1" applyProtection="1">
      <alignment vertical="center"/>
    </xf>
    <xf numFmtId="0" fontId="3" fillId="3" borderId="0" xfId="2" quotePrefix="1" applyFont="1" applyFill="1" applyBorder="1" applyAlignment="1" applyProtection="1">
      <alignment horizontal="left"/>
    </xf>
    <xf numFmtId="0" fontId="9" fillId="3" borderId="0" xfId="2" applyFont="1" applyFill="1" applyBorder="1" applyAlignment="1" applyProtection="1">
      <alignment horizontal="left" vertical="center"/>
    </xf>
    <xf numFmtId="0" fontId="9" fillId="3" borderId="0" xfId="2" quotePrefix="1" applyFont="1" applyFill="1" applyAlignment="1" applyProtection="1">
      <alignment horizontal="center" vertical="center"/>
    </xf>
    <xf numFmtId="0" fontId="5" fillId="3" borderId="21" xfId="2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9" fillId="3" borderId="0" xfId="2" applyFont="1" applyFill="1" applyProtection="1">
      <alignment vertical="center"/>
    </xf>
    <xf numFmtId="0" fontId="18" fillId="3" borderId="0" xfId="2" applyFont="1" applyFill="1" applyProtection="1">
      <alignment vertical="center"/>
    </xf>
    <xf numFmtId="0" fontId="5" fillId="3" borderId="21" xfId="2" applyFont="1" applyFill="1" applyBorder="1" applyAlignment="1" applyProtection="1">
      <alignment horizontal="center" vertical="center" shrinkToFit="1"/>
    </xf>
    <xf numFmtId="0" fontId="3" fillId="3" borderId="21" xfId="0" applyFont="1" applyFill="1" applyBorder="1" applyAlignment="1" applyProtection="1"/>
    <xf numFmtId="0" fontId="5" fillId="3" borderId="9" xfId="2" applyFont="1" applyFill="1" applyBorder="1" applyAlignment="1" applyProtection="1">
      <alignment horizontal="center" vertical="center" shrinkToFit="1"/>
    </xf>
    <xf numFmtId="0" fontId="5" fillId="3" borderId="3" xfId="2" applyFont="1" applyFill="1" applyBorder="1" applyAlignment="1" applyProtection="1">
      <alignment horizontal="center" vertical="center" shrinkToFit="1"/>
    </xf>
    <xf numFmtId="0" fontId="5" fillId="3" borderId="10" xfId="2" applyFont="1" applyFill="1" applyBorder="1" applyAlignment="1" applyProtection="1">
      <alignment horizontal="center" vertical="center" shrinkToFit="1"/>
    </xf>
    <xf numFmtId="0" fontId="5" fillId="3" borderId="0" xfId="2" applyFont="1" applyFill="1" applyBorder="1" applyAlignment="1" applyProtection="1">
      <alignment horizontal="center" vertical="center" shrinkToFit="1"/>
    </xf>
    <xf numFmtId="0" fontId="5" fillId="3" borderId="16" xfId="2" applyFont="1" applyFill="1" applyBorder="1" applyAlignment="1" applyProtection="1">
      <alignment horizontal="center" vertical="center" shrinkToFit="1"/>
    </xf>
    <xf numFmtId="0" fontId="5" fillId="3" borderId="32" xfId="2" applyFont="1" applyFill="1" applyBorder="1" applyAlignment="1" applyProtection="1">
      <alignment horizontal="center" vertical="center" shrinkToFit="1"/>
    </xf>
    <xf numFmtId="0" fontId="24" fillId="3" borderId="9" xfId="2" applyFont="1" applyFill="1" applyBorder="1" applyAlignment="1" applyProtection="1">
      <alignment horizontal="center" vertical="center"/>
    </xf>
    <xf numFmtId="0" fontId="5" fillId="3" borderId="0" xfId="2" applyFont="1" applyFill="1" applyBorder="1" applyAlignment="1" applyProtection="1">
      <alignment vertical="center" shrinkToFit="1"/>
    </xf>
    <xf numFmtId="0" fontId="10" fillId="3" borderId="9" xfId="2" applyFont="1" applyFill="1" applyBorder="1" applyAlignment="1" applyProtection="1">
      <alignment horizontal="center" vertical="center" shrinkToFit="1"/>
    </xf>
    <xf numFmtId="0" fontId="5" fillId="3" borderId="12" xfId="2" applyFont="1" applyFill="1" applyBorder="1" applyAlignment="1" applyProtection="1">
      <alignment horizontal="center" vertical="center" shrinkToFit="1"/>
    </xf>
    <xf numFmtId="0" fontId="24" fillId="3" borderId="16" xfId="2" applyFont="1" applyFill="1" applyBorder="1" applyAlignment="1" applyProtection="1">
      <alignment horizontal="center" vertical="center"/>
    </xf>
    <xf numFmtId="0" fontId="5" fillId="3" borderId="44" xfId="2" applyFont="1" applyFill="1" applyBorder="1" applyAlignment="1" applyProtection="1">
      <alignment horizontal="right" vertical="center" shrinkToFit="1"/>
    </xf>
    <xf numFmtId="0" fontId="5" fillId="3" borderId="80" xfId="2" applyFont="1" applyFill="1" applyBorder="1" applyAlignment="1" applyProtection="1">
      <alignment horizontal="right" vertical="center" shrinkToFit="1"/>
    </xf>
    <xf numFmtId="0" fontId="5" fillId="3" borderId="42" xfId="2" applyFont="1" applyFill="1" applyBorder="1" applyAlignment="1" applyProtection="1">
      <alignment horizontal="right" vertical="center" shrinkToFit="1"/>
    </xf>
    <xf numFmtId="0" fontId="9" fillId="3" borderId="50" xfId="2" applyFont="1" applyFill="1" applyBorder="1" applyAlignment="1" applyProtection="1">
      <alignment horizontal="center" vertical="center"/>
    </xf>
    <xf numFmtId="0" fontId="9" fillId="3" borderId="33" xfId="2" applyFont="1" applyFill="1" applyBorder="1" applyAlignment="1" applyProtection="1">
      <alignment horizontal="center" vertical="center"/>
    </xf>
    <xf numFmtId="177" fontId="9" fillId="2" borderId="47" xfId="2" applyNumberFormat="1" applyFont="1" applyFill="1" applyBorder="1" applyAlignment="1" applyProtection="1">
      <alignment horizontal="right" vertical="center" shrinkToFit="1"/>
    </xf>
    <xf numFmtId="177" fontId="9" fillId="0" borderId="47" xfId="2" applyNumberFormat="1" applyFont="1" applyFill="1" applyBorder="1" applyAlignment="1" applyProtection="1">
      <alignment horizontal="right" vertical="center" shrinkToFit="1"/>
      <protection locked="0"/>
    </xf>
    <xf numFmtId="177" fontId="9" fillId="0" borderId="62" xfId="2" applyNumberFormat="1" applyFont="1" applyFill="1" applyBorder="1" applyAlignment="1" applyProtection="1">
      <alignment horizontal="right" vertical="center" shrinkToFit="1"/>
    </xf>
    <xf numFmtId="177" fontId="9" fillId="0" borderId="58" xfId="2" applyNumberFormat="1" applyFont="1" applyFill="1" applyBorder="1" applyAlignment="1" applyProtection="1">
      <alignment horizontal="right" vertical="center" shrinkToFit="1"/>
      <protection locked="0"/>
    </xf>
    <xf numFmtId="0" fontId="9" fillId="3" borderId="35" xfId="2" applyFont="1" applyFill="1" applyBorder="1" applyAlignment="1" applyProtection="1">
      <alignment horizontal="center" vertical="center"/>
    </xf>
    <xf numFmtId="0" fontId="9" fillId="3" borderId="36" xfId="2" applyFont="1" applyFill="1" applyBorder="1" applyAlignment="1" applyProtection="1">
      <alignment horizontal="center" vertical="center"/>
    </xf>
    <xf numFmtId="177" fontId="9" fillId="2" borderId="1" xfId="2" applyNumberFormat="1" applyFont="1" applyFill="1" applyBorder="1" applyAlignment="1" applyProtection="1">
      <alignment horizontal="right" vertical="center" shrinkToFit="1"/>
    </xf>
    <xf numFmtId="177" fontId="9" fillId="0" borderId="38" xfId="2" applyNumberFormat="1" applyFont="1" applyFill="1" applyBorder="1" applyAlignment="1" applyProtection="1">
      <alignment horizontal="right" vertical="center" shrinkToFit="1"/>
    </xf>
    <xf numFmtId="177" fontId="9" fillId="0" borderId="1" xfId="2" applyNumberFormat="1" applyFont="1" applyFill="1" applyBorder="1" applyAlignment="1" applyProtection="1">
      <alignment horizontal="right" vertical="center" shrinkToFit="1"/>
      <protection locked="0"/>
    </xf>
    <xf numFmtId="177" fontId="9" fillId="0" borderId="37" xfId="2" applyNumberFormat="1" applyFont="1" applyFill="1" applyBorder="1" applyAlignment="1" applyProtection="1">
      <alignment horizontal="right" vertical="center" shrinkToFit="1"/>
      <protection locked="0"/>
    </xf>
    <xf numFmtId="0" fontId="9" fillId="3" borderId="35" xfId="2" applyFont="1" applyFill="1" applyBorder="1" applyAlignment="1" applyProtection="1">
      <alignment horizontal="center" vertical="center" wrapText="1"/>
    </xf>
    <xf numFmtId="0" fontId="9" fillId="3" borderId="36" xfId="2" applyFont="1" applyFill="1" applyBorder="1" applyAlignment="1" applyProtection="1">
      <alignment horizontal="center" vertical="center" wrapText="1"/>
    </xf>
    <xf numFmtId="0" fontId="9" fillId="3" borderId="52" xfId="2" applyFont="1" applyFill="1" applyBorder="1" applyAlignment="1" applyProtection="1">
      <alignment horizontal="center" vertical="center"/>
    </xf>
    <xf numFmtId="0" fontId="9" fillId="3" borderId="53" xfId="2" applyFont="1" applyFill="1" applyBorder="1" applyAlignment="1" applyProtection="1">
      <alignment horizontal="center" vertical="center"/>
    </xf>
    <xf numFmtId="177" fontId="9" fillId="2" borderId="30" xfId="2" applyNumberFormat="1" applyFont="1" applyFill="1" applyBorder="1" applyAlignment="1" applyProtection="1">
      <alignment horizontal="right" vertical="center" shrinkToFit="1"/>
    </xf>
    <xf numFmtId="177" fontId="9" fillId="2" borderId="34" xfId="2" applyNumberFormat="1" applyFont="1" applyFill="1" applyBorder="1" applyAlignment="1" applyProtection="1">
      <alignment horizontal="right" vertical="center" shrinkToFit="1"/>
    </xf>
    <xf numFmtId="0" fontId="9" fillId="3" borderId="0" xfId="2" quotePrefix="1" applyFont="1" applyFill="1" applyAlignment="1" applyProtection="1">
      <alignment horizontal="center"/>
    </xf>
    <xf numFmtId="0" fontId="5" fillId="3" borderId="0" xfId="2" applyFont="1" applyFill="1" applyBorder="1" applyAlignment="1" applyProtection="1">
      <alignment horizontal="right" vertical="center" shrinkToFit="1"/>
    </xf>
    <xf numFmtId="177" fontId="9" fillId="0" borderId="26" xfId="2" applyNumberFormat="1" applyFont="1" applyFill="1" applyBorder="1" applyAlignment="1" applyProtection="1">
      <alignment horizontal="right" vertical="center" shrinkToFit="1"/>
      <protection locked="0"/>
    </xf>
    <xf numFmtId="177" fontId="9" fillId="0" borderId="60" xfId="2" applyNumberFormat="1" applyFont="1" applyFill="1" applyBorder="1" applyAlignment="1" applyProtection="1">
      <alignment horizontal="right" vertical="center" shrinkToFit="1"/>
    </xf>
    <xf numFmtId="177" fontId="9" fillId="2" borderId="19" xfId="2" applyNumberFormat="1" applyFont="1" applyFill="1" applyBorder="1" applyAlignment="1" applyProtection="1">
      <alignment horizontal="right" vertical="center" shrinkToFit="1"/>
    </xf>
    <xf numFmtId="177" fontId="9" fillId="2" borderId="37" xfId="2" applyNumberFormat="1" applyFont="1" applyFill="1" applyBorder="1" applyAlignment="1" applyProtection="1">
      <alignment horizontal="right" vertical="center" shrinkToFit="1"/>
    </xf>
    <xf numFmtId="0" fontId="9" fillId="3" borderId="0" xfId="2" quotePrefix="1" applyFont="1" applyFill="1" applyBorder="1" applyAlignment="1" applyProtection="1">
      <alignment horizontal="center" vertical="center"/>
    </xf>
    <xf numFmtId="0" fontId="5" fillId="3" borderId="82" xfId="2" applyFont="1" applyFill="1" applyBorder="1" applyAlignment="1" applyProtection="1">
      <alignment horizontal="center" vertical="center"/>
    </xf>
    <xf numFmtId="0" fontId="5" fillId="3" borderId="11" xfId="2" applyFont="1" applyFill="1" applyBorder="1" applyAlignment="1" applyProtection="1">
      <alignment horizontal="center" vertical="center" shrinkToFit="1"/>
    </xf>
    <xf numFmtId="0" fontId="5" fillId="3" borderId="82" xfId="2" applyFont="1" applyFill="1" applyBorder="1" applyAlignment="1" applyProtection="1">
      <alignment horizontal="center" vertical="center" shrinkToFit="1"/>
    </xf>
    <xf numFmtId="0" fontId="5" fillId="3" borderId="43" xfId="2" applyFont="1" applyFill="1" applyBorder="1" applyAlignment="1" applyProtection="1">
      <alignment horizontal="right" vertical="center" shrinkToFit="1"/>
    </xf>
    <xf numFmtId="0" fontId="5" fillId="3" borderId="82" xfId="2" applyFont="1" applyFill="1" applyBorder="1" applyAlignment="1" applyProtection="1">
      <alignment horizontal="right" vertical="center" shrinkToFit="1"/>
    </xf>
    <xf numFmtId="0" fontId="5" fillId="3" borderId="12" xfId="2" applyFont="1" applyFill="1" applyBorder="1" applyAlignment="1" applyProtection="1">
      <alignment vertical="center" shrinkToFit="1"/>
    </xf>
    <xf numFmtId="0" fontId="9" fillId="3" borderId="12" xfId="2" applyFont="1" applyFill="1" applyBorder="1" applyAlignment="1" applyProtection="1">
      <alignment vertical="center"/>
    </xf>
    <xf numFmtId="0" fontId="9" fillId="3" borderId="83" xfId="2" quotePrefix="1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vertical="center"/>
    </xf>
    <xf numFmtId="49" fontId="3" fillId="3" borderId="0" xfId="0" applyNumberFormat="1" applyFont="1" applyFill="1" applyBorder="1" applyAlignment="1" applyProtection="1">
      <alignment vertical="center"/>
    </xf>
    <xf numFmtId="0" fontId="9" fillId="3" borderId="32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Continuous"/>
    </xf>
    <xf numFmtId="49" fontId="3" fillId="3" borderId="0" xfId="5" applyNumberFormat="1" applyFont="1" applyFill="1" applyBorder="1" applyProtection="1"/>
    <xf numFmtId="49" fontId="6" fillId="3" borderId="0" xfId="5" applyNumberFormat="1" applyFont="1" applyFill="1" applyBorder="1" applyAlignment="1" applyProtection="1">
      <alignment horizontal="centerContinuous" vertical="center"/>
    </xf>
    <xf numFmtId="49" fontId="16" fillId="3" borderId="0" xfId="5" applyNumberFormat="1" applyFont="1" applyFill="1" applyBorder="1" applyAlignment="1" applyProtection="1">
      <alignment horizontal="centerContinuous" vertical="center"/>
    </xf>
    <xf numFmtId="49" fontId="3" fillId="0" borderId="0" xfId="5" applyNumberFormat="1" applyFont="1" applyFill="1" applyBorder="1" applyProtection="1"/>
    <xf numFmtId="49" fontId="9" fillId="3" borderId="0" xfId="5" applyNumberFormat="1" applyFont="1" applyFill="1" applyBorder="1" applyProtection="1"/>
    <xf numFmtId="49" fontId="3" fillId="0" borderId="0" xfId="5" applyNumberFormat="1" applyFont="1" applyFill="1" applyProtection="1"/>
    <xf numFmtId="49" fontId="9" fillId="3" borderId="0" xfId="5" quotePrefix="1" applyNumberFormat="1" applyFont="1" applyFill="1" applyBorder="1" applyProtection="1"/>
    <xf numFmtId="49" fontId="3" fillId="3" borderId="2" xfId="5" applyNumberFormat="1" applyFont="1" applyFill="1" applyBorder="1" applyAlignment="1" applyProtection="1">
      <alignment horizontal="left"/>
    </xf>
    <xf numFmtId="49" fontId="3" fillId="3" borderId="2" xfId="5" applyNumberFormat="1" applyFont="1" applyFill="1" applyBorder="1" applyProtection="1"/>
    <xf numFmtId="49" fontId="3" fillId="0" borderId="0" xfId="5" applyNumberFormat="1" applyFont="1" applyFill="1" applyBorder="1" applyAlignment="1" applyProtection="1">
      <alignment horizontal="left"/>
    </xf>
    <xf numFmtId="49" fontId="3" fillId="0" borderId="0" xfId="5" applyNumberFormat="1" applyFont="1" applyAlignment="1" applyProtection="1">
      <alignment horizontal="centerContinuous"/>
    </xf>
    <xf numFmtId="49" fontId="3" fillId="3" borderId="3" xfId="5" applyNumberFormat="1" applyFont="1" applyFill="1" applyBorder="1" applyAlignment="1" applyProtection="1">
      <alignment horizontal="left"/>
    </xf>
    <xf numFmtId="49" fontId="3" fillId="3" borderId="3" xfId="5" applyNumberFormat="1" applyFont="1" applyFill="1" applyBorder="1" applyProtection="1"/>
    <xf numFmtId="49" fontId="9" fillId="3" borderId="0" xfId="5" applyNumberFormat="1" applyFont="1" applyFill="1" applyBorder="1" applyAlignment="1" applyProtection="1">
      <alignment horizontal="right"/>
    </xf>
    <xf numFmtId="0" fontId="3" fillId="0" borderId="0" xfId="5" applyFont="1" applyFill="1" applyBorder="1" applyProtection="1"/>
    <xf numFmtId="0" fontId="10" fillId="3" borderId="0" xfId="5" quotePrefix="1" applyFont="1" applyFill="1" applyBorder="1" applyAlignment="1" applyProtection="1">
      <alignment horizontal="center"/>
    </xf>
    <xf numFmtId="0" fontId="3" fillId="3" borderId="0" xfId="5" applyFont="1" applyFill="1" applyBorder="1" applyProtection="1"/>
    <xf numFmtId="0" fontId="5" fillId="0" borderId="0" xfId="5" applyFont="1" applyFill="1" applyBorder="1" applyProtection="1"/>
    <xf numFmtId="0" fontId="9" fillId="3" borderId="30" xfId="5" applyFont="1" applyFill="1" applyBorder="1" applyAlignment="1" applyProtection="1">
      <alignment horizontal="center" vertical="center" wrapText="1" shrinkToFit="1"/>
    </xf>
    <xf numFmtId="0" fontId="9" fillId="3" borderId="30" xfId="5" applyFont="1" applyFill="1" applyBorder="1" applyAlignment="1" applyProtection="1">
      <alignment horizontal="center" vertical="center" shrinkToFit="1"/>
    </xf>
    <xf numFmtId="0" fontId="11" fillId="3" borderId="25" xfId="5" quotePrefix="1" applyFont="1" applyFill="1" applyBorder="1" applyAlignment="1" applyProtection="1">
      <alignment horizontal="center" vertical="center"/>
    </xf>
    <xf numFmtId="0" fontId="11" fillId="3" borderId="33" xfId="5" applyFont="1" applyFill="1" applyBorder="1" applyAlignment="1" applyProtection="1">
      <alignment horizontal="center" vertical="center"/>
    </xf>
    <xf numFmtId="177" fontId="9" fillId="2" borderId="26" xfId="5" applyNumberFormat="1" applyFont="1" applyFill="1" applyBorder="1" applyAlignment="1" applyProtection="1">
      <alignment horizontal="right" vertical="center" shrinkToFit="1"/>
    </xf>
    <xf numFmtId="177" fontId="9" fillId="2" borderId="19" xfId="5" applyNumberFormat="1" applyFont="1" applyFill="1" applyBorder="1" applyAlignment="1" applyProtection="1">
      <alignment horizontal="right" vertical="center" shrinkToFit="1"/>
    </xf>
    <xf numFmtId="0" fontId="5" fillId="0" borderId="41" xfId="5" applyFont="1" applyFill="1" applyBorder="1" applyProtection="1"/>
    <xf numFmtId="0" fontId="11" fillId="3" borderId="28" xfId="5" quotePrefix="1" applyFont="1" applyFill="1" applyBorder="1" applyAlignment="1" applyProtection="1">
      <alignment horizontal="center" vertical="center"/>
    </xf>
    <xf numFmtId="0" fontId="11" fillId="3" borderId="36" xfId="5" applyFont="1" applyFill="1" applyBorder="1" applyAlignment="1" applyProtection="1">
      <alignment horizontal="center" vertical="center"/>
    </xf>
    <xf numFmtId="177" fontId="9" fillId="0" borderId="1" xfId="5" applyNumberFormat="1" applyFont="1" applyFill="1" applyBorder="1" applyAlignment="1" applyProtection="1">
      <alignment horizontal="right" vertical="center" shrinkToFit="1"/>
      <protection locked="0"/>
    </xf>
    <xf numFmtId="177" fontId="9" fillId="2" borderId="37" xfId="5" applyNumberFormat="1" applyFont="1" applyFill="1" applyBorder="1" applyAlignment="1" applyProtection="1">
      <alignment horizontal="right" vertical="center" shrinkToFit="1"/>
    </xf>
    <xf numFmtId="0" fontId="11" fillId="3" borderId="28" xfId="5" applyFont="1" applyFill="1" applyBorder="1" applyAlignment="1" applyProtection="1">
      <alignment horizontal="center" vertical="center"/>
    </xf>
    <xf numFmtId="0" fontId="11" fillId="3" borderId="29" xfId="5" applyFont="1" applyFill="1" applyBorder="1" applyAlignment="1" applyProtection="1">
      <alignment horizontal="center" vertical="center"/>
    </xf>
    <xf numFmtId="0" fontId="11" fillId="3" borderId="53" xfId="5" applyFont="1" applyFill="1" applyBorder="1" applyAlignment="1" applyProtection="1">
      <alignment horizontal="center" vertical="center"/>
    </xf>
    <xf numFmtId="177" fontId="9" fillId="0" borderId="30" xfId="5" applyNumberFormat="1" applyFont="1" applyFill="1" applyBorder="1" applyAlignment="1" applyProtection="1">
      <alignment horizontal="right" vertical="center" shrinkToFit="1"/>
      <protection locked="0"/>
    </xf>
    <xf numFmtId="177" fontId="9" fillId="2" borderId="34" xfId="5" applyNumberFormat="1" applyFont="1" applyFill="1" applyBorder="1" applyAlignment="1" applyProtection="1">
      <alignment horizontal="right" vertical="center" shrinkToFit="1"/>
    </xf>
    <xf numFmtId="0" fontId="3" fillId="0" borderId="0" xfId="5" applyFont="1" applyFill="1" applyProtection="1"/>
    <xf numFmtId="0" fontId="10" fillId="0" borderId="0" xfId="6" applyFont="1" applyFill="1" applyAlignment="1" applyProtection="1">
      <alignment horizontal="centerContinuous" vertical="center"/>
    </xf>
    <xf numFmtId="0" fontId="10" fillId="0" borderId="0" xfId="6" applyFont="1" applyFill="1" applyAlignment="1" applyProtection="1">
      <alignment horizontal="centerContinuous"/>
    </xf>
    <xf numFmtId="0" fontId="10" fillId="0" borderId="0" xfId="6" applyFont="1" applyFill="1" applyProtection="1"/>
    <xf numFmtId="0" fontId="10" fillId="0" borderId="0" xfId="5" applyFont="1" applyFill="1" applyBorder="1" applyProtection="1"/>
    <xf numFmtId="0" fontId="10" fillId="0" borderId="0" xfId="6" applyFont="1" applyFill="1" applyAlignment="1" applyProtection="1">
      <alignment vertical="center"/>
    </xf>
    <xf numFmtId="0" fontId="2" fillId="0" borderId="0" xfId="5" applyFont="1" applyFill="1" applyBorder="1" applyProtection="1"/>
    <xf numFmtId="0" fontId="3" fillId="0" borderId="0" xfId="0" applyFont="1" applyAlignment="1" applyProtection="1">
      <alignment horizontal="left"/>
    </xf>
    <xf numFmtId="49" fontId="3" fillId="3" borderId="1" xfId="7" applyNumberFormat="1" applyFont="1" applyFill="1" applyBorder="1" applyAlignment="1" applyProtection="1">
      <alignment horizontal="centerContinuous" vertical="center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/>
    </xf>
    <xf numFmtId="177" fontId="9" fillId="2" borderId="67" xfId="0" applyNumberFormat="1" applyFont="1" applyFill="1" applyBorder="1" applyAlignment="1" applyProtection="1">
      <alignment horizontal="right" vertical="center" shrinkToFit="1"/>
    </xf>
    <xf numFmtId="49" fontId="3" fillId="3" borderId="21" xfId="0" applyNumberFormat="1" applyFont="1" applyFill="1" applyBorder="1" applyAlignment="1" applyProtection="1">
      <alignment horizontal="left"/>
    </xf>
    <xf numFmtId="49" fontId="3" fillId="3" borderId="21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9" fillId="3" borderId="0" xfId="0" quotePrefix="1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quotePrefix="1" applyFont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26" fillId="3" borderId="0" xfId="0" applyFont="1" applyFill="1" applyAlignment="1" applyProtection="1">
      <alignment horizontal="center" vertical="center"/>
    </xf>
    <xf numFmtId="0" fontId="9" fillId="0" borderId="1" xfId="0" applyFont="1" applyBorder="1" applyProtection="1"/>
    <xf numFmtId="0" fontId="9" fillId="0" borderId="0" xfId="0" applyNumberFormat="1" applyFont="1" applyBorder="1" applyAlignment="1" applyProtection="1">
      <alignment horizontal="centerContinuous" vertical="center"/>
    </xf>
    <xf numFmtId="0" fontId="9" fillId="0" borderId="16" xfId="0" applyFont="1" applyBorder="1" applyAlignment="1" applyProtection="1">
      <alignment horizontal="center" wrapText="1"/>
    </xf>
    <xf numFmtId="0" fontId="9" fillId="0" borderId="32" xfId="0" applyFont="1" applyBorder="1" applyAlignment="1" applyProtection="1">
      <alignment horizontal="distributed"/>
    </xf>
    <xf numFmtId="0" fontId="9" fillId="0" borderId="0" xfId="0" applyNumberFormat="1" applyFont="1" applyBorder="1" applyAlignment="1" applyProtection="1">
      <alignment horizontal="center"/>
    </xf>
    <xf numFmtId="0" fontId="9" fillId="0" borderId="0" xfId="0" applyNumberFormat="1" applyFont="1" applyBorder="1" applyProtection="1"/>
    <xf numFmtId="0" fontId="15" fillId="0" borderId="0" xfId="0" applyFont="1" applyBorder="1" applyAlignment="1" applyProtection="1">
      <alignment horizontal="left" vertical="center"/>
    </xf>
    <xf numFmtId="0" fontId="15" fillId="0" borderId="44" xfId="0" applyFont="1" applyBorder="1" applyAlignment="1" applyProtection="1">
      <alignment horizontal="left"/>
    </xf>
    <xf numFmtId="0" fontId="15" fillId="0" borderId="0" xfId="0" applyNumberFormat="1" applyFont="1" applyBorder="1" applyAlignment="1" applyProtection="1">
      <alignment horizontal="left"/>
    </xf>
    <xf numFmtId="0" fontId="15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77" fontId="9" fillId="4" borderId="26" xfId="0" applyNumberFormat="1" applyFont="1" applyFill="1" applyBorder="1" applyAlignment="1" applyProtection="1">
      <alignment horizontal="right" vertical="center" shrinkToFit="1"/>
      <protection locked="0"/>
    </xf>
    <xf numFmtId="177" fontId="9" fillId="0" borderId="1" xfId="0" applyNumberFormat="1" applyFont="1" applyBorder="1" applyAlignment="1" applyProtection="1">
      <alignment horizontal="right" vertical="center"/>
    </xf>
    <xf numFmtId="177" fontId="9" fillId="0" borderId="30" xfId="0" applyNumberFormat="1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3" fillId="3" borderId="0" xfId="0" applyNumberFormat="1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5" fillId="0" borderId="32" xfId="0" applyFont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distributed" vertical="center"/>
    </xf>
    <xf numFmtId="0" fontId="9" fillId="3" borderId="12" xfId="0" applyFont="1" applyFill="1" applyBorder="1" applyAlignment="1" applyProtection="1">
      <alignment horizontal="left" vertical="center"/>
    </xf>
    <xf numFmtId="177" fontId="9" fillId="4" borderId="1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/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9" fillId="3" borderId="0" xfId="0" applyFont="1" applyFill="1" applyBorder="1" applyAlignment="1" applyProtection="1"/>
    <xf numFmtId="0" fontId="18" fillId="3" borderId="0" xfId="0" applyFont="1" applyFill="1" applyAlignment="1" applyProtection="1"/>
    <xf numFmtId="0" fontId="20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right" vertical="center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</xf>
    <xf numFmtId="177" fontId="9" fillId="0" borderId="64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/>
    <xf numFmtId="0" fontId="9" fillId="3" borderId="30" xfId="0" applyFont="1" applyFill="1" applyBorder="1" applyAlignment="1" applyProtection="1">
      <alignment horizontal="centerContinuous" vertical="center"/>
    </xf>
    <xf numFmtId="49" fontId="9" fillId="3" borderId="30" xfId="0" applyNumberFormat="1" applyFont="1" applyFill="1" applyBorder="1" applyAlignment="1" applyProtection="1">
      <alignment horizontal="center" vertical="center" shrinkToFit="1"/>
    </xf>
    <xf numFmtId="0" fontId="9" fillId="3" borderId="30" xfId="0" applyFont="1" applyFill="1" applyBorder="1" applyAlignment="1" applyProtection="1">
      <alignment horizontal="center" vertical="center" shrinkToFit="1"/>
    </xf>
    <xf numFmtId="49" fontId="9" fillId="3" borderId="37" xfId="0" applyNumberFormat="1" applyFont="1" applyFill="1" applyBorder="1" applyAlignment="1" applyProtection="1">
      <alignment horizontal="left" vertical="center" shrinkToFit="1"/>
    </xf>
    <xf numFmtId="0" fontId="14" fillId="3" borderId="50" xfId="0" applyFont="1" applyFill="1" applyBorder="1" applyAlignment="1" applyProtection="1">
      <alignment horizontal="center" vertical="center"/>
    </xf>
    <xf numFmtId="0" fontId="14" fillId="3" borderId="33" xfId="0" applyFont="1" applyFill="1" applyBorder="1" applyAlignment="1" applyProtection="1">
      <alignment horizontal="center" vertical="center"/>
    </xf>
    <xf numFmtId="0" fontId="14" fillId="3" borderId="35" xfId="0" applyFont="1" applyFill="1" applyBorder="1" applyAlignment="1" applyProtection="1">
      <alignment horizontal="center" vertical="center"/>
    </xf>
    <xf numFmtId="0" fontId="14" fillId="3" borderId="36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</xf>
    <xf numFmtId="0" fontId="14" fillId="3" borderId="52" xfId="0" applyFont="1" applyFill="1" applyBorder="1" applyAlignment="1" applyProtection="1">
      <alignment horizontal="center" vertical="center"/>
    </xf>
    <xf numFmtId="0" fontId="14" fillId="3" borderId="53" xfId="0" applyFont="1" applyFill="1" applyBorder="1" applyAlignment="1" applyProtection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 wrapText="1" shrinkToFit="1"/>
    </xf>
    <xf numFmtId="180" fontId="9" fillId="2" borderId="59" xfId="0" applyNumberFormat="1" applyFont="1" applyFill="1" applyBorder="1" applyAlignment="1" applyProtection="1">
      <alignment horizontal="right" vertical="center" shrinkToFit="1"/>
    </xf>
    <xf numFmtId="180" fontId="9" fillId="2" borderId="64" xfId="0" applyNumberFormat="1" applyFont="1" applyFill="1" applyBorder="1" applyAlignment="1" applyProtection="1">
      <alignment horizontal="right" vertical="center" shrinkToFit="1"/>
    </xf>
    <xf numFmtId="0" fontId="9" fillId="3" borderId="0" xfId="0" applyFont="1" applyFill="1" applyBorder="1" applyAlignment="1" applyProtection="1">
      <alignment horizontal="distributed" vertical="center" indent="1"/>
    </xf>
    <xf numFmtId="0" fontId="14" fillId="3" borderId="0" xfId="0" applyFont="1" applyFill="1" applyBorder="1" applyAlignment="1" applyProtection="1"/>
    <xf numFmtId="0" fontId="9" fillId="3" borderId="11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 wrapText="1" shrinkToFit="1"/>
    </xf>
    <xf numFmtId="0" fontId="9" fillId="3" borderId="84" xfId="0" applyFont="1" applyFill="1" applyBorder="1" applyAlignment="1" applyProtection="1">
      <alignment horizontal="center" vertical="center" wrapText="1" shrinkToFit="1"/>
    </xf>
    <xf numFmtId="49" fontId="3" fillId="3" borderId="0" xfId="0" applyNumberFormat="1" applyFont="1" applyFill="1" applyAlignment="1" applyProtection="1">
      <alignment horizontal="left" vertical="center"/>
    </xf>
    <xf numFmtId="49" fontId="3" fillId="3" borderId="0" xfId="0" applyNumberFormat="1" applyFont="1" applyFill="1" applyAlignment="1" applyProtection="1">
      <alignment horizontal="center" vertical="center"/>
    </xf>
    <xf numFmtId="49" fontId="0" fillId="3" borderId="0" xfId="0" applyNumberFormat="1" applyFill="1" applyAlignment="1" applyProtection="1">
      <alignment horizontal="center" vertical="center"/>
    </xf>
    <xf numFmtId="49" fontId="9" fillId="3" borderId="0" xfId="0" applyNumberFormat="1" applyFont="1" applyFill="1" applyAlignment="1" applyProtection="1">
      <alignment horizontal="left" vertical="center"/>
    </xf>
    <xf numFmtId="49" fontId="6" fillId="3" borderId="0" xfId="0" applyNumberFormat="1" applyFont="1" applyFill="1" applyAlignment="1" applyProtection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 vertical="center"/>
    </xf>
    <xf numFmtId="49" fontId="9" fillId="3" borderId="0" xfId="0" quotePrefix="1" applyNumberFormat="1" applyFont="1" applyFill="1" applyBorder="1" applyAlignment="1" applyProtection="1">
      <alignment horizontal="right"/>
    </xf>
    <xf numFmtId="0" fontId="9" fillId="3" borderId="9" xfId="0" applyFont="1" applyFill="1" applyBorder="1" applyAlignment="1" applyProtection="1">
      <alignment horizontal="center" vertical="center"/>
    </xf>
    <xf numFmtId="49" fontId="9" fillId="3" borderId="16" xfId="0" applyNumberFormat="1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15" fillId="3" borderId="12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85" xfId="0" applyFont="1" applyFill="1" applyBorder="1" applyAlignment="1" applyProtection="1">
      <alignment horizontal="center" vertical="center"/>
    </xf>
    <xf numFmtId="0" fontId="11" fillId="2" borderId="86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/>
    <xf numFmtId="49" fontId="3" fillId="0" borderId="0" xfId="9" applyNumberFormat="1" applyFont="1" applyProtection="1"/>
    <xf numFmtId="49" fontId="3" fillId="3" borderId="0" xfId="9" applyNumberFormat="1" applyFont="1" applyFill="1" applyProtection="1"/>
    <xf numFmtId="49" fontId="2" fillId="0" borderId="0" xfId="9" applyNumberFormat="1" applyProtection="1"/>
    <xf numFmtId="49" fontId="3" fillId="0" borderId="0" xfId="9" applyNumberFormat="1" applyFont="1" applyAlignment="1" applyProtection="1">
      <alignment horizontal="left"/>
    </xf>
    <xf numFmtId="49" fontId="6" fillId="0" borderId="0" xfId="9" applyNumberFormat="1" applyFont="1" applyProtection="1"/>
    <xf numFmtId="49" fontId="3" fillId="0" borderId="2" xfId="9" applyNumberFormat="1" applyFont="1" applyBorder="1" applyProtection="1"/>
    <xf numFmtId="49" fontId="9" fillId="0" borderId="0" xfId="9" applyNumberFormat="1" applyFont="1" applyBorder="1" applyProtection="1"/>
    <xf numFmtId="49" fontId="9" fillId="0" borderId="0" xfId="9" applyNumberFormat="1" applyFont="1" applyProtection="1"/>
    <xf numFmtId="49" fontId="3" fillId="0" borderId="0" xfId="9" applyNumberFormat="1" applyFont="1" applyBorder="1" applyProtection="1"/>
    <xf numFmtId="49" fontId="3" fillId="0" borderId="3" xfId="9" applyNumberFormat="1" applyFont="1" applyBorder="1" applyProtection="1"/>
    <xf numFmtId="49" fontId="9" fillId="0" borderId="0" xfId="9" applyNumberFormat="1" applyFont="1" applyFill="1" applyAlignment="1" applyProtection="1">
      <alignment horizontal="right"/>
    </xf>
    <xf numFmtId="0" fontId="5" fillId="0" borderId="0" xfId="9" applyFont="1" applyBorder="1" applyProtection="1"/>
    <xf numFmtId="0" fontId="5" fillId="0" borderId="0" xfId="9" applyFont="1" applyBorder="1" applyAlignment="1" applyProtection="1"/>
    <xf numFmtId="0" fontId="5" fillId="0" borderId="0" xfId="9" applyFont="1" applyBorder="1" applyAlignment="1" applyProtection="1">
      <alignment horizontal="right"/>
    </xf>
    <xf numFmtId="0" fontId="5" fillId="0" borderId="0" xfId="9" applyFont="1" applyBorder="1" applyAlignment="1" applyProtection="1">
      <alignment horizontal="center"/>
    </xf>
    <xf numFmtId="0" fontId="5" fillId="0" borderId="0" xfId="9" applyFont="1" applyBorder="1" applyAlignment="1" applyProtection="1">
      <alignment horizontal="left"/>
    </xf>
    <xf numFmtId="0" fontId="10" fillId="0" borderId="0" xfId="9" quotePrefix="1" applyFont="1" applyBorder="1" applyAlignment="1" applyProtection="1">
      <alignment horizontal="centerContinuous"/>
    </xf>
    <xf numFmtId="0" fontId="5" fillId="3" borderId="0" xfId="9" applyNumberFormat="1" applyFont="1" applyFill="1" applyProtection="1"/>
    <xf numFmtId="0" fontId="5" fillId="0" borderId="0" xfId="9" applyNumberFormat="1" applyFont="1" applyProtection="1"/>
    <xf numFmtId="0" fontId="17" fillId="0" borderId="0" xfId="9" applyNumberFormat="1" applyFont="1" applyProtection="1"/>
    <xf numFmtId="0" fontId="17" fillId="3" borderId="0" xfId="9" applyNumberFormat="1" applyFont="1" applyFill="1" applyProtection="1"/>
    <xf numFmtId="0" fontId="11" fillId="0" borderId="25" xfId="9" applyFont="1" applyBorder="1" applyAlignment="1" applyProtection="1">
      <alignment horizontal="center" vertical="center"/>
    </xf>
    <xf numFmtId="0" fontId="11" fillId="0" borderId="33" xfId="9" applyFont="1" applyBorder="1" applyAlignment="1" applyProtection="1">
      <alignment horizontal="center" vertical="center"/>
    </xf>
    <xf numFmtId="177" fontId="9" fillId="0" borderId="26" xfId="9" applyNumberFormat="1" applyFont="1" applyFill="1" applyBorder="1" applyAlignment="1" applyProtection="1">
      <alignment horizontal="right" vertical="center" shrinkToFit="1"/>
      <protection locked="0"/>
    </xf>
    <xf numFmtId="177" fontId="9" fillId="2" borderId="19" xfId="9" applyNumberFormat="1" applyFont="1" applyFill="1" applyBorder="1" applyAlignment="1" applyProtection="1">
      <alignment horizontal="right" vertical="center" shrinkToFit="1"/>
    </xf>
    <xf numFmtId="0" fontId="11" fillId="0" borderId="28" xfId="9" applyFont="1" applyBorder="1" applyAlignment="1" applyProtection="1">
      <alignment horizontal="center" vertical="center"/>
    </xf>
    <xf numFmtId="0" fontId="11" fillId="0" borderId="36" xfId="9" applyFont="1" applyBorder="1" applyAlignment="1" applyProtection="1">
      <alignment horizontal="center" vertical="center"/>
    </xf>
    <xf numFmtId="177" fontId="9" fillId="0" borderId="1" xfId="9" applyNumberFormat="1" applyFont="1" applyFill="1" applyBorder="1" applyAlignment="1" applyProtection="1">
      <alignment horizontal="right" vertical="center" shrinkToFit="1"/>
      <protection locked="0"/>
    </xf>
    <xf numFmtId="177" fontId="9" fillId="2" borderId="37" xfId="9" applyNumberFormat="1" applyFont="1" applyFill="1" applyBorder="1" applyAlignment="1" applyProtection="1">
      <alignment horizontal="right" vertical="center" shrinkToFit="1"/>
    </xf>
    <xf numFmtId="177" fontId="9" fillId="2" borderId="1" xfId="9" applyNumberFormat="1" applyFont="1" applyFill="1" applyBorder="1" applyAlignment="1" applyProtection="1">
      <alignment horizontal="right" vertical="center" shrinkToFit="1"/>
    </xf>
    <xf numFmtId="177" fontId="9" fillId="0" borderId="38" xfId="9" applyNumberFormat="1" applyFont="1" applyFill="1" applyBorder="1" applyAlignment="1" applyProtection="1">
      <alignment horizontal="right" vertical="center" shrinkToFit="1"/>
    </xf>
    <xf numFmtId="177" fontId="9" fillId="2" borderId="39" xfId="9" applyNumberFormat="1" applyFont="1" applyFill="1" applyBorder="1" applyAlignment="1" applyProtection="1">
      <alignment horizontal="right" vertical="center" shrinkToFit="1"/>
    </xf>
    <xf numFmtId="177" fontId="9" fillId="2" borderId="38" xfId="9" applyNumberFormat="1" applyFont="1" applyFill="1" applyBorder="1" applyAlignment="1" applyProtection="1">
      <alignment horizontal="right" vertical="center" shrinkToFit="1"/>
    </xf>
    <xf numFmtId="0" fontId="11" fillId="0" borderId="29" xfId="9" applyFont="1" applyBorder="1" applyAlignment="1" applyProtection="1">
      <alignment horizontal="center" vertical="center"/>
    </xf>
    <xf numFmtId="0" fontId="11" fillId="0" borderId="53" xfId="9" applyFont="1" applyBorder="1" applyAlignment="1" applyProtection="1">
      <alignment horizontal="center" vertical="center"/>
    </xf>
    <xf numFmtId="177" fontId="9" fillId="2" borderId="30" xfId="9" applyNumberFormat="1" applyFont="1" applyFill="1" applyBorder="1" applyAlignment="1" applyProtection="1">
      <alignment horizontal="right" vertical="center" shrinkToFit="1"/>
    </xf>
    <xf numFmtId="177" fontId="9" fillId="2" borderId="34" xfId="9" applyNumberFormat="1" applyFont="1" applyFill="1" applyBorder="1" applyAlignment="1" applyProtection="1">
      <alignment horizontal="right" vertical="center" shrinkToFit="1"/>
    </xf>
    <xf numFmtId="0" fontId="5" fillId="0" borderId="0" xfId="9" applyFont="1" applyProtection="1"/>
    <xf numFmtId="0" fontId="5" fillId="0" borderId="0" xfId="9" applyFont="1" applyAlignment="1" applyProtection="1"/>
    <xf numFmtId="0" fontId="5" fillId="0" borderId="0" xfId="9" applyFont="1" applyAlignment="1" applyProtection="1">
      <alignment horizontal="right"/>
    </xf>
    <xf numFmtId="0" fontId="5" fillId="0" borderId="0" xfId="9" applyFont="1" applyAlignment="1" applyProtection="1">
      <alignment horizontal="center"/>
    </xf>
    <xf numFmtId="0" fontId="5" fillId="0" borderId="0" xfId="9" applyNumberFormat="1" applyFont="1" applyBorder="1" applyProtection="1"/>
    <xf numFmtId="0" fontId="5" fillId="0" borderId="13" xfId="9" applyFont="1" applyBorder="1" applyAlignment="1" applyProtection="1">
      <alignment horizontal="left"/>
    </xf>
    <xf numFmtId="0" fontId="5" fillId="3" borderId="0" xfId="9" applyFont="1" applyFill="1" applyProtection="1"/>
    <xf numFmtId="0" fontId="17" fillId="0" borderId="0" xfId="9" applyFont="1" applyProtection="1"/>
    <xf numFmtId="0" fontId="17" fillId="0" borderId="0" xfId="9" applyFont="1" applyAlignment="1" applyProtection="1"/>
    <xf numFmtId="0" fontId="17" fillId="0" borderId="0" xfId="9" applyFont="1" applyAlignment="1" applyProtection="1">
      <alignment horizontal="right"/>
    </xf>
    <xf numFmtId="0" fontId="17" fillId="0" borderId="0" xfId="9" applyFont="1" applyAlignment="1" applyProtection="1">
      <alignment horizontal="center"/>
    </xf>
    <xf numFmtId="0" fontId="17" fillId="0" borderId="13" xfId="9" applyFont="1" applyBorder="1" applyAlignment="1" applyProtection="1">
      <alignment horizontal="left"/>
    </xf>
    <xf numFmtId="0" fontId="17" fillId="3" borderId="0" xfId="9" applyFont="1" applyFill="1" applyProtection="1"/>
    <xf numFmtId="49" fontId="16" fillId="0" borderId="0" xfId="0" applyNumberFormat="1" applyFont="1" applyAlignment="1" applyProtection="1">
      <alignment vertical="center"/>
    </xf>
    <xf numFmtId="0" fontId="15" fillId="0" borderId="32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 vertical="center"/>
    </xf>
    <xf numFmtId="177" fontId="9" fillId="0" borderId="48" xfId="0" applyNumberFormat="1" applyFont="1" applyBorder="1" applyAlignment="1" applyProtection="1">
      <alignment horizontal="right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177" fontId="9" fillId="2" borderId="69" xfId="0" applyNumberFormat="1" applyFont="1" applyFill="1" applyBorder="1" applyAlignment="1" applyProtection="1">
      <alignment horizontal="right" vertical="center" shrinkToFit="1"/>
    </xf>
    <xf numFmtId="177" fontId="9" fillId="2" borderId="87" xfId="0" applyNumberFormat="1" applyFont="1" applyFill="1" applyBorder="1" applyAlignment="1" applyProtection="1">
      <alignment horizontal="right" vertical="center" shrinkToFit="1"/>
    </xf>
    <xf numFmtId="177" fontId="9" fillId="0" borderId="44" xfId="0" applyNumberFormat="1" applyFont="1" applyFill="1" applyBorder="1" applyAlignment="1" applyProtection="1">
      <alignment horizontal="right" vertical="center"/>
    </xf>
    <xf numFmtId="177" fontId="9" fillId="2" borderId="74" xfId="0" applyNumberFormat="1" applyFont="1" applyFill="1" applyBorder="1" applyAlignment="1" applyProtection="1">
      <alignment horizontal="right" vertical="center" shrinkToFit="1"/>
    </xf>
    <xf numFmtId="0" fontId="9" fillId="0" borderId="41" xfId="0" applyFont="1" applyBorder="1" applyAlignment="1" applyProtection="1">
      <alignment horizontal="center" wrapText="1"/>
    </xf>
    <xf numFmtId="0" fontId="9" fillId="0" borderId="41" xfId="0" applyFont="1" applyBorder="1" applyAlignment="1" applyProtection="1">
      <alignment horizontal="center" vertical="center"/>
    </xf>
    <xf numFmtId="0" fontId="15" fillId="0" borderId="88" xfId="0" applyFont="1" applyBorder="1" applyAlignment="1" applyProtection="1">
      <alignment horizontal="left"/>
    </xf>
    <xf numFmtId="49" fontId="3" fillId="3" borderId="0" xfId="12" applyNumberFormat="1" applyFont="1" applyFill="1" applyBorder="1" applyProtection="1"/>
    <xf numFmtId="49" fontId="2" fillId="3" borderId="0" xfId="12" applyNumberFormat="1" applyFont="1" applyFill="1" applyBorder="1" applyProtection="1"/>
    <xf numFmtId="49" fontId="3" fillId="3" borderId="0" xfId="12" applyNumberFormat="1" applyFont="1" applyFill="1" applyProtection="1"/>
    <xf numFmtId="49" fontId="27" fillId="3" borderId="0" xfId="12" applyNumberFormat="1" applyFont="1" applyFill="1" applyBorder="1" applyProtection="1"/>
    <xf numFmtId="49" fontId="3" fillId="3" borderId="3" xfId="12" applyNumberFormat="1" applyFont="1" applyFill="1" applyBorder="1" applyProtection="1"/>
    <xf numFmtId="49" fontId="2" fillId="3" borderId="3" xfId="12" applyNumberFormat="1" applyFont="1" applyFill="1" applyBorder="1" applyProtection="1"/>
    <xf numFmtId="49" fontId="5" fillId="3" borderId="0" xfId="12" applyNumberFormat="1" applyFont="1" applyFill="1" applyBorder="1" applyProtection="1"/>
    <xf numFmtId="49" fontId="10" fillId="3" borderId="0" xfId="12" quotePrefix="1" applyNumberFormat="1" applyFont="1" applyFill="1" applyBorder="1" applyAlignment="1" applyProtection="1">
      <alignment horizontal="centerContinuous" vertical="center" wrapText="1"/>
    </xf>
    <xf numFmtId="49" fontId="10" fillId="3" borderId="0" xfId="12" applyNumberFormat="1" applyFont="1" applyFill="1" applyBorder="1" applyAlignment="1" applyProtection="1">
      <alignment horizontal="centerContinuous" vertical="center" wrapText="1"/>
    </xf>
    <xf numFmtId="49" fontId="7" fillId="3" borderId="0" xfId="12" applyNumberFormat="1" applyFont="1" applyFill="1" applyBorder="1" applyAlignment="1" applyProtection="1">
      <alignment horizontal="centerContinuous" vertical="center"/>
    </xf>
    <xf numFmtId="49" fontId="6" fillId="3" borderId="0" xfId="12" applyNumberFormat="1" applyFont="1" applyFill="1" applyBorder="1" applyAlignment="1" applyProtection="1">
      <alignment horizontal="left" vertical="center"/>
    </xf>
    <xf numFmtId="49" fontId="6" fillId="3" borderId="0" xfId="12" applyNumberFormat="1" applyFont="1" applyFill="1" applyBorder="1" applyAlignment="1" applyProtection="1">
      <alignment vertical="center"/>
    </xf>
    <xf numFmtId="49" fontId="7" fillId="3" borderId="0" xfId="12" applyNumberFormat="1" applyFont="1" applyFill="1" applyBorder="1" applyAlignment="1" applyProtection="1">
      <alignment vertical="center"/>
    </xf>
    <xf numFmtId="49" fontId="3" fillId="3" borderId="0" xfId="12" applyNumberFormat="1" applyFont="1" applyFill="1" applyBorder="1" applyAlignment="1" applyProtection="1">
      <alignment vertical="center"/>
    </xf>
    <xf numFmtId="49" fontId="3" fillId="3" borderId="0" xfId="12" applyNumberFormat="1" applyFont="1" applyFill="1" applyBorder="1" applyAlignment="1" applyProtection="1">
      <alignment horizontal="center"/>
    </xf>
    <xf numFmtId="49" fontId="3" fillId="3" borderId="0" xfId="12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/>
    </xf>
    <xf numFmtId="49" fontId="3" fillId="3" borderId="2" xfId="12" applyNumberFormat="1" applyFont="1" applyFill="1" applyBorder="1" applyAlignment="1" applyProtection="1">
      <alignment horizontal="center"/>
    </xf>
    <xf numFmtId="49" fontId="3" fillId="3" borderId="2" xfId="12" applyNumberFormat="1" applyFont="1" applyFill="1" applyBorder="1" applyProtection="1"/>
    <xf numFmtId="49" fontId="5" fillId="3" borderId="0" xfId="12" applyNumberFormat="1" applyFont="1" applyFill="1" applyProtection="1"/>
    <xf numFmtId="49" fontId="5" fillId="3" borderId="0" xfId="12" applyNumberFormat="1" applyFont="1" applyFill="1" applyAlignment="1" applyProtection="1"/>
    <xf numFmtId="49" fontId="3" fillId="3" borderId="0" xfId="12" applyNumberFormat="1" applyFont="1" applyFill="1" applyAlignment="1" applyProtection="1">
      <alignment horizontal="left"/>
    </xf>
    <xf numFmtId="49" fontId="5" fillId="3" borderId="0" xfId="12" applyNumberFormat="1" applyFont="1" applyFill="1" applyBorder="1" applyAlignment="1" applyProtection="1">
      <alignment horizontal="centerContinuous" vertical="center"/>
    </xf>
    <xf numFmtId="49" fontId="3" fillId="3" borderId="0" xfId="12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/>
    <xf numFmtId="49" fontId="3" fillId="3" borderId="2" xfId="12" applyNumberFormat="1" applyFont="1" applyFill="1" applyBorder="1" applyAlignment="1" applyProtection="1">
      <alignment horizontal="left"/>
    </xf>
    <xf numFmtId="49" fontId="3" fillId="3" borderId="0" xfId="12" applyNumberFormat="1" applyFont="1" applyFill="1" applyAlignment="1" applyProtection="1">
      <alignment vertical="center"/>
    </xf>
    <xf numFmtId="49" fontId="5" fillId="3" borderId="0" xfId="12" applyNumberFormat="1" applyFont="1" applyFill="1" applyAlignment="1" applyProtection="1">
      <alignment vertical="center"/>
    </xf>
    <xf numFmtId="49" fontId="3" fillId="3" borderId="0" xfId="12" applyNumberFormat="1" applyFont="1" applyFill="1" applyBorder="1" applyAlignment="1" applyProtection="1">
      <alignment horizontal="left" vertical="center"/>
    </xf>
    <xf numFmtId="49" fontId="9" fillId="3" borderId="0" xfId="12" applyNumberFormat="1" applyFont="1" applyFill="1" applyBorder="1" applyAlignment="1" applyProtection="1">
      <alignment horizontal="left" vertical="center"/>
    </xf>
    <xf numFmtId="49" fontId="9" fillId="3" borderId="0" xfId="12" applyNumberFormat="1" applyFont="1" applyFill="1" applyBorder="1" applyAlignment="1" applyProtection="1">
      <alignment horizontal="centerContinuous" vertical="center"/>
    </xf>
    <xf numFmtId="49" fontId="3" fillId="3" borderId="0" xfId="12" applyNumberFormat="1" applyFont="1" applyFill="1" applyBorder="1" applyAlignment="1" applyProtection="1">
      <alignment horizontal="center" vertical="center"/>
    </xf>
    <xf numFmtId="49" fontId="3" fillId="3" borderId="3" xfId="12" applyNumberFormat="1" applyFont="1" applyFill="1" applyBorder="1" applyAlignment="1" applyProtection="1">
      <alignment horizontal="center" vertical="center"/>
    </xf>
    <xf numFmtId="49" fontId="3" fillId="3" borderId="11" xfId="12" applyNumberFormat="1" applyFont="1" applyFill="1" applyBorder="1" applyAlignment="1" applyProtection="1">
      <alignment horizontal="center" vertical="center"/>
    </xf>
    <xf numFmtId="49" fontId="27" fillId="3" borderId="0" xfId="12" applyNumberFormat="1" applyFont="1" applyFill="1" applyBorder="1" applyAlignment="1" applyProtection="1">
      <alignment horizontal="centerContinuous" vertical="center"/>
    </xf>
    <xf numFmtId="49" fontId="5" fillId="3" borderId="0" xfId="12" applyNumberFormat="1" applyFont="1" applyFill="1" applyBorder="1" applyAlignment="1" applyProtection="1">
      <alignment horizontal="left"/>
    </xf>
    <xf numFmtId="49" fontId="3" fillId="3" borderId="22" xfId="12" applyNumberFormat="1" applyFont="1" applyFill="1" applyBorder="1" applyProtection="1"/>
    <xf numFmtId="49" fontId="9" fillId="3" borderId="22" xfId="12" applyNumberFormat="1" applyFont="1" applyFill="1" applyBorder="1" applyAlignment="1" applyProtection="1">
      <alignment horizontal="center"/>
    </xf>
    <xf numFmtId="0" fontId="5" fillId="3" borderId="0" xfId="12" applyFont="1" applyFill="1" applyBorder="1" applyProtection="1"/>
    <xf numFmtId="0" fontId="9" fillId="3" borderId="0" xfId="12" quotePrefix="1" applyFont="1" applyFill="1" applyBorder="1" applyAlignment="1" applyProtection="1">
      <alignment horizontal="centerContinuous" vertical="center"/>
    </xf>
    <xf numFmtId="0" fontId="3" fillId="3" borderId="0" xfId="12" applyFont="1" applyFill="1" applyBorder="1" applyProtection="1"/>
    <xf numFmtId="0" fontId="2" fillId="3" borderId="0" xfId="12" applyFont="1" applyFill="1" applyBorder="1" applyProtection="1"/>
    <xf numFmtId="0" fontId="9" fillId="3" borderId="0" xfId="12" quotePrefix="1" applyFont="1" applyFill="1" applyBorder="1" applyAlignment="1" applyProtection="1">
      <alignment horizontal="center" vertical="center" wrapText="1"/>
    </xf>
    <xf numFmtId="0" fontId="9" fillId="3" borderId="0" xfId="12" quotePrefix="1" applyFont="1" applyFill="1" applyBorder="1" applyAlignment="1" applyProtection="1">
      <alignment horizontal="center" vertical="center"/>
    </xf>
    <xf numFmtId="0" fontId="12" fillId="3" borderId="0" xfId="12" applyFont="1" applyFill="1" applyBorder="1" applyProtection="1"/>
    <xf numFmtId="0" fontId="15" fillId="3" borderId="0" xfId="12" quotePrefix="1" applyFont="1" applyFill="1" applyBorder="1" applyAlignment="1" applyProtection="1">
      <alignment horizontal="left" vertical="center" wrapText="1"/>
    </xf>
    <xf numFmtId="0" fontId="15" fillId="3" borderId="0" xfId="12" quotePrefix="1" applyFont="1" applyFill="1" applyBorder="1" applyAlignment="1" applyProtection="1">
      <alignment horizontal="left" vertical="center"/>
    </xf>
    <xf numFmtId="0" fontId="13" fillId="3" borderId="0" xfId="12" applyFont="1" applyFill="1" applyBorder="1" applyProtection="1"/>
    <xf numFmtId="0" fontId="14" fillId="3" borderId="17" xfId="12" applyFont="1" applyFill="1" applyBorder="1" applyAlignment="1" applyProtection="1">
      <alignment horizontal="center" vertical="center"/>
    </xf>
    <xf numFmtId="0" fontId="14" fillId="3" borderId="18" xfId="12" applyFont="1" applyFill="1" applyBorder="1" applyAlignment="1" applyProtection="1">
      <alignment horizontal="center" vertical="center"/>
    </xf>
    <xf numFmtId="177" fontId="9" fillId="0" borderId="19" xfId="12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12" quotePrefix="1" applyFont="1" applyFill="1" applyBorder="1" applyAlignment="1" applyProtection="1">
      <alignment horizontal="left" vertical="center"/>
    </xf>
    <xf numFmtId="0" fontId="5" fillId="3" borderId="0" xfId="12" applyNumberFormat="1" applyFont="1" applyFill="1" applyBorder="1" applyAlignment="1" applyProtection="1">
      <alignment horizontal="right" vertical="center"/>
    </xf>
    <xf numFmtId="177" fontId="9" fillId="2" borderId="19" xfId="12" applyNumberFormat="1" applyFont="1" applyFill="1" applyBorder="1" applyAlignment="1" applyProtection="1">
      <alignment horizontal="right" vertical="center" shrinkToFit="1"/>
    </xf>
    <xf numFmtId="0" fontId="9" fillId="0" borderId="0" xfId="13" quotePrefix="1" applyFont="1" applyFill="1" applyBorder="1" applyAlignment="1" applyProtection="1">
      <alignment horizontal="left" vertical="center"/>
    </xf>
    <xf numFmtId="0" fontId="11" fillId="3" borderId="0" xfId="12" applyFont="1" applyFill="1" applyBorder="1" applyAlignment="1" applyProtection="1">
      <alignment horizontal="center" vertical="center"/>
    </xf>
    <xf numFmtId="177" fontId="9" fillId="0" borderId="20" xfId="12" applyNumberFormat="1" applyFont="1" applyFill="1" applyBorder="1" applyAlignment="1" applyProtection="1">
      <alignment horizontal="right" vertical="center" shrinkToFit="1"/>
      <protection locked="0"/>
    </xf>
    <xf numFmtId="177" fontId="9" fillId="2" borderId="20" xfId="12" applyNumberFormat="1" applyFont="1" applyFill="1" applyBorder="1" applyAlignment="1" applyProtection="1">
      <alignment horizontal="right" vertical="center" shrinkToFit="1"/>
    </xf>
    <xf numFmtId="0" fontId="11" fillId="3" borderId="14" xfId="12" applyFont="1" applyFill="1" applyBorder="1" applyAlignment="1" applyProtection="1">
      <alignment horizontal="center" vertical="center"/>
    </xf>
    <xf numFmtId="0" fontId="11" fillId="3" borderId="46" xfId="12" applyFont="1" applyFill="1" applyBorder="1" applyAlignment="1" applyProtection="1">
      <alignment horizontal="center" vertical="center"/>
    </xf>
    <xf numFmtId="177" fontId="9" fillId="2" borderId="23" xfId="12" applyNumberFormat="1" applyFont="1" applyFill="1" applyBorder="1" applyAlignment="1" applyProtection="1">
      <alignment horizontal="right" vertical="center" shrinkToFit="1"/>
    </xf>
    <xf numFmtId="0" fontId="9" fillId="3" borderId="0" xfId="12" applyFont="1" applyFill="1" applyBorder="1" applyProtection="1"/>
    <xf numFmtId="0" fontId="9" fillId="3" borderId="0" xfId="12" applyFont="1" applyFill="1" applyBorder="1" applyAlignment="1" applyProtection="1">
      <alignment horizontal="center"/>
    </xf>
    <xf numFmtId="0" fontId="9" fillId="3" borderId="0" xfId="12" applyFont="1" applyFill="1" applyBorder="1" applyAlignment="1" applyProtection="1">
      <alignment horizontal="right" vertical="center"/>
    </xf>
    <xf numFmtId="0" fontId="9" fillId="3" borderId="0" xfId="12" applyFont="1" applyFill="1" applyBorder="1" applyAlignment="1" applyProtection="1">
      <alignment horizontal="center" vertical="center"/>
    </xf>
    <xf numFmtId="0" fontId="9" fillId="3" borderId="0" xfId="12" applyFont="1" applyFill="1" applyBorder="1" applyAlignment="1" applyProtection="1">
      <alignment horizontal="left" vertical="center"/>
    </xf>
    <xf numFmtId="0" fontId="9" fillId="3" borderId="0" xfId="12" applyNumberFormat="1" applyFont="1" applyFill="1" applyBorder="1" applyAlignment="1" applyProtection="1">
      <alignment horizontal="left" vertical="center"/>
    </xf>
    <xf numFmtId="0" fontId="9" fillId="3" borderId="0" xfId="12" applyNumberFormat="1" applyFont="1" applyFill="1" applyBorder="1" applyAlignment="1" applyProtection="1">
      <alignment horizontal="center" vertical="center"/>
    </xf>
    <xf numFmtId="0" fontId="11" fillId="3" borderId="0" xfId="12" applyNumberFormat="1" applyFont="1" applyFill="1" applyBorder="1" applyAlignment="1" applyProtection="1">
      <alignment horizontal="center" vertical="center"/>
    </xf>
    <xf numFmtId="0" fontId="9" fillId="3" borderId="0" xfId="12" applyNumberFormat="1" applyFont="1" applyFill="1" applyBorder="1" applyAlignment="1" applyProtection="1">
      <alignment horizontal="right" vertical="center"/>
    </xf>
    <xf numFmtId="0" fontId="9" fillId="3" borderId="0" xfId="12" quotePrefix="1" applyNumberFormat="1" applyFont="1" applyFill="1" applyBorder="1" applyAlignment="1" applyProtection="1">
      <alignment horizontal="left" vertical="center"/>
    </xf>
    <xf numFmtId="0" fontId="3" fillId="3" borderId="0" xfId="12" applyNumberFormat="1" applyFont="1" applyFill="1" applyBorder="1" applyProtection="1"/>
    <xf numFmtId="0" fontId="2" fillId="3" borderId="0" xfId="12" applyNumberFormat="1" applyFont="1" applyFill="1" applyBorder="1" applyProtection="1"/>
    <xf numFmtId="0" fontId="9" fillId="3" borderId="0" xfId="12" quotePrefix="1" applyFont="1" applyFill="1" applyBorder="1" applyAlignment="1" applyProtection="1">
      <alignment horizontal="right" vertical="center"/>
    </xf>
    <xf numFmtId="0" fontId="27" fillId="3" borderId="0" xfId="12" applyFont="1" applyFill="1" applyBorder="1" applyAlignment="1" applyProtection="1">
      <alignment horizontal="center"/>
    </xf>
    <xf numFmtId="0" fontId="9" fillId="3" borderId="0" xfId="12" quotePrefix="1" applyNumberFormat="1" applyFont="1" applyFill="1" applyBorder="1" applyAlignment="1" applyProtection="1">
      <alignment horizontal="center" vertical="center"/>
    </xf>
    <xf numFmtId="0" fontId="5" fillId="3" borderId="0" xfId="12" applyFont="1" applyFill="1" applyBorder="1" applyAlignment="1" applyProtection="1">
      <alignment horizontal="left" vertical="center"/>
    </xf>
    <xf numFmtId="0" fontId="9" fillId="3" borderId="0" xfId="12" applyFont="1" applyFill="1" applyBorder="1" applyAlignment="1" applyProtection="1">
      <alignment horizontal="centerContinuous" vertical="center"/>
    </xf>
    <xf numFmtId="0" fontId="27" fillId="3" borderId="0" xfId="12" applyNumberFormat="1" applyFont="1" applyFill="1" applyBorder="1" applyProtection="1"/>
    <xf numFmtId="0" fontId="9" fillId="3" borderId="0" xfId="12" applyNumberFormat="1" applyFont="1" applyFill="1" applyBorder="1" applyAlignment="1" applyProtection="1">
      <alignment vertical="center"/>
    </xf>
    <xf numFmtId="0" fontId="5" fillId="3" borderId="0" xfId="12" applyNumberFormat="1" applyFont="1" applyFill="1" applyBorder="1" applyProtection="1"/>
    <xf numFmtId="177" fontId="9" fillId="0" borderId="23" xfId="12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12" applyNumberFormat="1" applyFont="1" applyFill="1" applyBorder="1" applyAlignment="1" applyProtection="1">
      <alignment horizontal="centerContinuous" vertical="top"/>
    </xf>
    <xf numFmtId="0" fontId="5" fillId="3" borderId="0" xfId="12" applyNumberFormat="1" applyFont="1" applyFill="1" applyBorder="1" applyAlignment="1" applyProtection="1">
      <alignment horizontal="centerContinuous" vertical="top"/>
    </xf>
    <xf numFmtId="0" fontId="3" fillId="3" borderId="0" xfId="12" applyFont="1" applyFill="1" applyBorder="1" applyAlignment="1" applyProtection="1">
      <alignment horizontal="center"/>
    </xf>
    <xf numFmtId="0" fontId="3" fillId="3" borderId="0" xfId="12" applyNumberFormat="1" applyFont="1" applyFill="1" applyBorder="1" applyAlignment="1" applyProtection="1">
      <alignment horizontal="center"/>
    </xf>
    <xf numFmtId="0" fontId="27" fillId="3" borderId="0" xfId="12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49" fontId="3" fillId="3" borderId="0" xfId="3" applyNumberFormat="1" applyFont="1" applyFill="1" applyAlignment="1" applyProtection="1">
      <alignment horizontal="left" vertical="center"/>
    </xf>
    <xf numFmtId="49" fontId="6" fillId="3" borderId="0" xfId="3" applyNumberFormat="1" applyFont="1" applyFill="1" applyAlignment="1" applyProtection="1">
      <alignment horizontal="center" vertical="center"/>
    </xf>
    <xf numFmtId="49" fontId="3" fillId="3" borderId="0" xfId="3" applyNumberFormat="1" applyFont="1" applyFill="1" applyAlignment="1" applyProtection="1">
      <alignment horizontal="center" vertical="center"/>
    </xf>
    <xf numFmtId="49" fontId="9" fillId="3" borderId="32" xfId="0" applyNumberFormat="1" applyFont="1" applyFill="1" applyBorder="1" applyAlignment="1" applyProtection="1">
      <alignment horizontal="center"/>
    </xf>
    <xf numFmtId="0" fontId="11" fillId="2" borderId="40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horizontal="center" vertical="center"/>
    </xf>
    <xf numFmtId="49" fontId="9" fillId="3" borderId="32" xfId="0" applyNumberFormat="1" applyFont="1" applyFill="1" applyBorder="1" applyAlignment="1" applyProtection="1">
      <alignment horizontal="center" shrinkToFit="1"/>
    </xf>
    <xf numFmtId="49" fontId="9" fillId="3" borderId="32" xfId="0" applyNumberFormat="1" applyFont="1" applyFill="1" applyBorder="1" applyAlignment="1" applyProtection="1">
      <alignment vertical="top"/>
    </xf>
    <xf numFmtId="0" fontId="9" fillId="3" borderId="44" xfId="0" applyFont="1" applyFill="1" applyBorder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9" fillId="3" borderId="3" xfId="0" applyNumberFormat="1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shrinkToFit="1"/>
    </xf>
    <xf numFmtId="49" fontId="9" fillId="0" borderId="4" xfId="0" applyNumberFormat="1" applyFont="1" applyBorder="1" applyAlignment="1" applyProtection="1">
      <alignment vertical="center" shrinkToFit="1"/>
    </xf>
    <xf numFmtId="49" fontId="9" fillId="0" borderId="3" xfId="0" applyNumberFormat="1" applyFont="1" applyBorder="1" applyAlignment="1" applyProtection="1">
      <alignment vertical="center" shrinkToFit="1"/>
    </xf>
    <xf numFmtId="49" fontId="9" fillId="3" borderId="4" xfId="0" applyNumberFormat="1" applyFont="1" applyFill="1" applyBorder="1" applyAlignment="1" applyProtection="1">
      <alignment vertical="center" shrinkToFit="1"/>
    </xf>
    <xf numFmtId="49" fontId="9" fillId="3" borderId="3" xfId="0" applyNumberFormat="1" applyFont="1" applyFill="1" applyBorder="1" applyAlignment="1" applyProtection="1">
      <alignment vertical="center" shrinkToFit="1"/>
    </xf>
    <xf numFmtId="0" fontId="5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vertical="center" wrapText="1" shrinkToFit="1"/>
    </xf>
    <xf numFmtId="49" fontId="9" fillId="0" borderId="3" xfId="0" applyNumberFormat="1" applyFont="1" applyBorder="1" applyAlignment="1" applyProtection="1">
      <alignment vertical="center" wrapText="1" shrinkToFit="1"/>
    </xf>
    <xf numFmtId="0" fontId="19" fillId="0" borderId="4" xfId="0" applyFont="1" applyBorder="1" applyAlignment="1" applyProtection="1">
      <alignment vertical="center" shrinkToFit="1"/>
    </xf>
    <xf numFmtId="0" fontId="19" fillId="0" borderId="3" xfId="0" applyFont="1" applyBorder="1" applyAlignment="1" applyProtection="1">
      <alignment vertical="center" shrinkToFit="1"/>
    </xf>
    <xf numFmtId="0" fontId="9" fillId="0" borderId="4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/>
    </xf>
    <xf numFmtId="177" fontId="9" fillId="2" borderId="14" xfId="0" applyNumberFormat="1" applyFont="1" applyFill="1" applyBorder="1" applyAlignment="1" applyProtection="1">
      <alignment horizontal="right" vertical="center" shrinkToFit="1"/>
    </xf>
    <xf numFmtId="177" fontId="9" fillId="2" borderId="2" xfId="0" applyNumberFormat="1" applyFont="1" applyFill="1" applyBorder="1" applyAlignment="1" applyProtection="1">
      <alignment horizontal="right" vertical="center" shrinkToFit="1"/>
    </xf>
    <xf numFmtId="177" fontId="9" fillId="2" borderId="46" xfId="0" applyNumberFormat="1" applyFont="1" applyFill="1" applyBorder="1" applyAlignment="1" applyProtection="1">
      <alignment horizontal="right" vertical="center" shrinkToFit="1"/>
    </xf>
    <xf numFmtId="177" fontId="9" fillId="2" borderId="42" xfId="0" applyNumberFormat="1" applyFont="1" applyFill="1" applyBorder="1" applyAlignment="1" applyProtection="1">
      <alignment horizontal="right" vertical="center" shrinkToFit="1"/>
    </xf>
    <xf numFmtId="177" fontId="9" fillId="2" borderId="80" xfId="0" applyNumberFormat="1" applyFont="1" applyFill="1" applyBorder="1" applyAlignment="1" applyProtection="1">
      <alignment horizontal="right" vertical="center" shrinkToFit="1"/>
    </xf>
    <xf numFmtId="177" fontId="9" fillId="2" borderId="81" xfId="0" applyNumberFormat="1" applyFont="1" applyFill="1" applyBorder="1" applyAlignment="1" applyProtection="1">
      <alignment horizontal="right" vertical="center" shrinkToFit="1"/>
    </xf>
    <xf numFmtId="177" fontId="9" fillId="2" borderId="70" xfId="0" applyNumberFormat="1" applyFont="1" applyFill="1" applyBorder="1" applyAlignment="1" applyProtection="1">
      <alignment horizontal="right" vertical="center" shrinkToFit="1"/>
    </xf>
    <xf numFmtId="177" fontId="9" fillId="2" borderId="27" xfId="0" applyNumberFormat="1" applyFont="1" applyFill="1" applyBorder="1" applyAlignment="1" applyProtection="1">
      <alignment horizontal="right" vertical="center" shrinkToFit="1"/>
    </xf>
    <xf numFmtId="0" fontId="9" fillId="3" borderId="4" xfId="2" applyFont="1" applyFill="1" applyBorder="1" applyAlignment="1" applyProtection="1">
      <alignment vertical="center" shrinkToFit="1"/>
    </xf>
    <xf numFmtId="0" fontId="3" fillId="0" borderId="24" xfId="0" applyFont="1" applyBorder="1" applyAlignment="1" applyProtection="1">
      <alignment vertical="center" shrinkToFit="1"/>
    </xf>
    <xf numFmtId="0" fontId="3" fillId="3" borderId="9" xfId="2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5" fillId="3" borderId="16" xfId="2" applyFont="1" applyFill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3" borderId="16" xfId="2" applyFont="1" applyFill="1" applyBorder="1" applyAlignment="1" applyProtection="1">
      <alignment horizontal="center" vertical="center" wrapText="1" shrinkToFit="1"/>
    </xf>
    <xf numFmtId="0" fontId="5" fillId="3" borderId="32" xfId="2" applyFont="1" applyFill="1" applyBorder="1" applyAlignment="1" applyProtection="1">
      <alignment horizontal="center" vertical="center" shrinkToFit="1"/>
    </xf>
    <xf numFmtId="0" fontId="9" fillId="3" borderId="4" xfId="2" applyNumberFormat="1" applyFont="1" applyFill="1" applyBorder="1" applyAlignment="1" applyProtection="1">
      <alignment vertical="center" shrinkToFit="1"/>
    </xf>
    <xf numFmtId="0" fontId="3" fillId="0" borderId="24" xfId="0" applyNumberFormat="1" applyFont="1" applyBorder="1" applyAlignment="1" applyProtection="1">
      <alignment vertical="center" shrinkToFit="1"/>
    </xf>
    <xf numFmtId="0" fontId="9" fillId="3" borderId="4" xfId="2" applyFont="1" applyFill="1" applyBorder="1" applyAlignment="1" applyProtection="1">
      <alignment horizontal="left" vertical="center" shrinkToFit="1"/>
    </xf>
    <xf numFmtId="0" fontId="9" fillId="0" borderId="24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vertical="center" wrapText="1"/>
    </xf>
    <xf numFmtId="0" fontId="3" fillId="0" borderId="44" xfId="0" applyFont="1" applyBorder="1" applyAlignment="1" applyProtection="1">
      <alignment vertical="center" wrapText="1"/>
    </xf>
    <xf numFmtId="0" fontId="3" fillId="0" borderId="32" xfId="0" applyFont="1" applyBorder="1" applyAlignment="1" applyProtection="1">
      <alignment horizontal="center" vertical="center" wrapText="1" shrinkToFit="1"/>
    </xf>
    <xf numFmtId="0" fontId="3" fillId="0" borderId="43" xfId="0" applyFont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9" fillId="3" borderId="4" xfId="2" applyNumberFormat="1" applyFont="1" applyFill="1" applyBorder="1" applyAlignment="1" applyProtection="1">
      <alignment horizontal="left" vertical="center" shrinkToFit="1"/>
    </xf>
    <xf numFmtId="0" fontId="9" fillId="0" borderId="24" xfId="0" applyNumberFormat="1" applyFont="1" applyBorder="1" applyAlignment="1" applyProtection="1">
      <alignment horizontal="left" vertical="center" shrinkToFi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49" fontId="9" fillId="3" borderId="9" xfId="0" applyNumberFormat="1" applyFont="1" applyFill="1" applyBorder="1" applyAlignment="1" applyProtection="1">
      <alignment horizontal="left" vertical="center" shrinkToFit="1"/>
    </xf>
    <xf numFmtId="0" fontId="9" fillId="3" borderId="30" xfId="5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9" fillId="3" borderId="4" xfId="5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shrinkToFit="1"/>
    </xf>
    <xf numFmtId="0" fontId="3" fillId="0" borderId="24" xfId="0" applyFont="1" applyBorder="1" applyAlignment="1" applyProtection="1">
      <alignment horizontal="left" shrinkToFit="1"/>
    </xf>
    <xf numFmtId="49" fontId="9" fillId="0" borderId="4" xfId="0" applyNumberFormat="1" applyFont="1" applyFill="1" applyBorder="1" applyAlignment="1" applyProtection="1">
      <alignment horizontal="center" vertical="center" textRotation="255"/>
    </xf>
    <xf numFmtId="49" fontId="9" fillId="0" borderId="11" xfId="0" applyNumberFormat="1" applyFont="1" applyFill="1" applyBorder="1" applyAlignment="1" applyProtection="1">
      <alignment horizontal="center" vertical="center" textRotation="255"/>
    </xf>
    <xf numFmtId="0" fontId="3" fillId="0" borderId="4" xfId="0" applyFont="1" applyBorder="1" applyAlignment="1" applyProtection="1">
      <alignment horizontal="center" vertical="center" textRotation="255"/>
    </xf>
    <xf numFmtId="0" fontId="3" fillId="0" borderId="11" xfId="0" applyFont="1" applyBorder="1" applyAlignment="1" applyProtection="1">
      <alignment horizontal="center" vertical="center" textRotation="255"/>
    </xf>
    <xf numFmtId="49" fontId="9" fillId="3" borderId="4" xfId="5" applyNumberFormat="1" applyFont="1" applyFill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shrinkToFit="1"/>
    </xf>
    <xf numFmtId="0" fontId="9" fillId="3" borderId="4" xfId="5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 shrinkToFit="1"/>
    </xf>
    <xf numFmtId="0" fontId="9" fillId="0" borderId="14" xfId="0" applyFont="1" applyBorder="1" applyAlignment="1" applyProtection="1">
      <alignment horizontal="center" vertical="top" textRotation="255"/>
    </xf>
    <xf numFmtId="0" fontId="9" fillId="0" borderId="15" xfId="0" applyFont="1" applyBorder="1" applyAlignment="1" applyProtection="1">
      <alignment horizontal="center" vertical="top" textRotation="255"/>
    </xf>
    <xf numFmtId="49" fontId="9" fillId="0" borderId="9" xfId="0" quotePrefix="1" applyNumberFormat="1" applyFont="1" applyBorder="1" applyAlignment="1" applyProtection="1">
      <alignment horizontal="center" textRotation="255"/>
    </xf>
    <xf numFmtId="49" fontId="9" fillId="0" borderId="10" xfId="0" quotePrefix="1" applyNumberFormat="1" applyFont="1" applyBorder="1" applyAlignment="1" applyProtection="1">
      <alignment horizontal="center" textRotation="255"/>
    </xf>
    <xf numFmtId="49" fontId="9" fillId="0" borderId="12" xfId="0" quotePrefix="1" applyNumberFormat="1" applyFont="1" applyBorder="1" applyAlignment="1" applyProtection="1">
      <alignment horizontal="center" vertical="center"/>
    </xf>
    <xf numFmtId="49" fontId="9" fillId="0" borderId="13" xfId="0" quotePrefix="1" applyNumberFormat="1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textRotation="255" wrapText="1"/>
    </xf>
    <xf numFmtId="0" fontId="9" fillId="0" borderId="10" xfId="0" applyFont="1" applyBorder="1" applyAlignment="1" applyProtection="1">
      <alignment horizontal="center" vertical="center" textRotation="255" wrapText="1"/>
    </xf>
    <xf numFmtId="0" fontId="9" fillId="0" borderId="12" xfId="0" applyFont="1" applyBorder="1" applyAlignment="1" applyProtection="1">
      <alignment horizontal="center" vertical="center" textRotation="255" wrapText="1"/>
    </xf>
    <xf numFmtId="0" fontId="9" fillId="0" borderId="13" xfId="0" applyFont="1" applyBorder="1" applyAlignment="1" applyProtection="1">
      <alignment horizontal="center" vertical="center" textRotation="255" wrapText="1"/>
    </xf>
    <xf numFmtId="0" fontId="9" fillId="0" borderId="14" xfId="0" applyFont="1" applyBorder="1" applyAlignment="1" applyProtection="1">
      <alignment horizontal="center" vertical="center" textRotation="255" wrapText="1"/>
    </xf>
    <xf numFmtId="0" fontId="9" fillId="0" borderId="15" xfId="0" applyFont="1" applyBorder="1" applyAlignment="1" applyProtection="1">
      <alignment horizontal="center" vertical="center" textRotation="255" wrapText="1"/>
    </xf>
    <xf numFmtId="49" fontId="9" fillId="3" borderId="3" xfId="0" applyNumberFormat="1" applyFont="1" applyFill="1" applyBorder="1" applyAlignment="1" applyProtection="1">
      <alignment vertical="center"/>
    </xf>
    <xf numFmtId="49" fontId="9" fillId="3" borderId="4" xfId="0" applyNumberFormat="1" applyFont="1" applyFill="1" applyBorder="1" applyAlignment="1" applyProtection="1">
      <alignment vertical="center"/>
    </xf>
    <xf numFmtId="49" fontId="3" fillId="0" borderId="10" xfId="0" applyNumberFormat="1" applyFont="1" applyBorder="1" applyAlignment="1" applyProtection="1">
      <alignment horizontal="left" vertical="center" shrinkToFit="1"/>
    </xf>
    <xf numFmtId="0" fontId="9" fillId="3" borderId="4" xfId="0" applyFont="1" applyFill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9" fillId="3" borderId="16" xfId="0" applyFont="1" applyFill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/>
    <xf numFmtId="0" fontId="3" fillId="0" borderId="14" xfId="0" applyFont="1" applyBorder="1" applyAlignment="1" applyProtection="1"/>
    <xf numFmtId="0" fontId="3" fillId="0" borderId="15" xfId="0" applyFont="1" applyBorder="1" applyAlignment="1" applyProtection="1"/>
    <xf numFmtId="49" fontId="3" fillId="0" borderId="21" xfId="0" applyNumberFormat="1" applyFont="1" applyBorder="1" applyAlignment="1" applyProtection="1">
      <alignment horizontal="left" vertical="center" shrinkToFit="1"/>
    </xf>
    <xf numFmtId="0" fontId="9" fillId="3" borderId="4" xfId="0" applyFont="1" applyFill="1" applyBorder="1" applyAlignment="1" applyProtection="1">
      <alignment horizontal="left" vertical="center" wrapText="1" shrinkToFit="1"/>
    </xf>
    <xf numFmtId="0" fontId="9" fillId="0" borderId="1" xfId="0" applyFont="1" applyBorder="1" applyAlignment="1" applyProtection="1">
      <alignment horizontal="center" vertical="center" shrinkToFit="1"/>
    </xf>
    <xf numFmtId="0" fontId="9" fillId="3" borderId="1" xfId="0" applyFont="1" applyFill="1" applyBorder="1" applyAlignment="1" applyProtection="1">
      <alignment horizontal="center" vertical="center" wrapText="1"/>
    </xf>
    <xf numFmtId="49" fontId="9" fillId="0" borderId="1" xfId="9" applyNumberFormat="1" applyFont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horizontal="left" shrinkToFit="1"/>
    </xf>
    <xf numFmtId="49" fontId="3" fillId="0" borderId="4" xfId="0" applyNumberFormat="1" applyFont="1" applyBorder="1" applyAlignment="1" applyProtection="1">
      <alignment horizontal="left" shrinkToFit="1"/>
    </xf>
    <xf numFmtId="0" fontId="9" fillId="0" borderId="1" xfId="9" applyFont="1" applyFill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shrinkToFit="1"/>
    </xf>
    <xf numFmtId="0" fontId="3" fillId="0" borderId="16" xfId="0" applyFont="1" applyBorder="1" applyAlignment="1" applyProtection="1">
      <alignment shrinkToFit="1"/>
    </xf>
    <xf numFmtId="0" fontId="9" fillId="6" borderId="16" xfId="9" applyFont="1" applyFill="1" applyBorder="1" applyAlignment="1" applyProtection="1">
      <alignment horizontal="center" vertical="center" wrapText="1" shrinkToFi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9" fillId="6" borderId="1" xfId="9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5" fillId="0" borderId="1" xfId="1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5" fillId="0" borderId="1" xfId="9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9" fillId="0" borderId="16" xfId="9" applyFont="1" applyFill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shrinkToFit="1"/>
    </xf>
    <xf numFmtId="0" fontId="3" fillId="0" borderId="44" xfId="0" applyFont="1" applyBorder="1" applyAlignment="1" applyProtection="1">
      <alignment horizontal="center" shrinkToFit="1"/>
    </xf>
    <xf numFmtId="0" fontId="3" fillId="0" borderId="1" xfId="0" applyFont="1" applyBorder="1" applyAlignment="1" applyProtection="1">
      <alignment horizontal="center" shrinkToFit="1"/>
    </xf>
    <xf numFmtId="49" fontId="9" fillId="0" borderId="1" xfId="0" applyNumberFormat="1" applyFont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shrinkToFit="1"/>
    </xf>
    <xf numFmtId="49" fontId="3" fillId="0" borderId="4" xfId="0" applyNumberFormat="1" applyFont="1" applyBorder="1" applyAlignment="1" applyProtection="1">
      <alignment shrinkToFit="1"/>
    </xf>
    <xf numFmtId="0" fontId="5" fillId="0" borderId="1" xfId="0" applyFont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</xf>
    <xf numFmtId="49" fontId="9" fillId="0" borderId="1" xfId="0" applyNumberFormat="1" applyFont="1" applyBorder="1" applyAlignment="1" applyProtection="1">
      <alignment horizontal="left" vertical="center" wrapText="1" shrinkToFit="1"/>
    </xf>
    <xf numFmtId="182" fontId="9" fillId="0" borderId="1" xfId="0" applyNumberFormat="1" applyFont="1" applyBorder="1" applyAlignment="1" applyProtection="1">
      <alignment horizontal="left" vertical="center" shrinkToFit="1"/>
    </xf>
    <xf numFmtId="182" fontId="3" fillId="0" borderId="1" xfId="0" applyNumberFormat="1" applyFont="1" applyBorder="1" applyAlignment="1" applyProtection="1">
      <alignment horizontal="left" shrinkToFit="1"/>
    </xf>
    <xf numFmtId="182" fontId="3" fillId="0" borderId="4" xfId="0" applyNumberFormat="1" applyFont="1" applyBorder="1" applyAlignment="1" applyProtection="1">
      <alignment horizontal="left" shrinkToFit="1"/>
    </xf>
    <xf numFmtId="0" fontId="9" fillId="0" borderId="16" xfId="0" applyFont="1" applyBorder="1" applyAlignment="1" applyProtection="1">
      <alignment horizontal="center" vertical="center" wrapText="1" shrinkToFit="1"/>
    </xf>
    <xf numFmtId="0" fontId="3" fillId="0" borderId="44" xfId="0" applyFont="1" applyBorder="1" applyAlignment="1" applyProtection="1">
      <alignment horizontal="center" vertical="center" wrapText="1" shrinkToFit="1"/>
    </xf>
    <xf numFmtId="0" fontId="9" fillId="3" borderId="16" xfId="12" applyFont="1" applyFill="1" applyBorder="1" applyAlignment="1" applyProtection="1">
      <alignment horizontal="center" vertical="center" shrinkToFit="1"/>
    </xf>
    <xf numFmtId="0" fontId="5" fillId="3" borderId="1" xfId="1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3" borderId="16" xfId="12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5" fillId="3" borderId="9" xfId="12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9" fillId="3" borderId="1" xfId="12" quotePrefix="1" applyFont="1" applyFill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left" vertical="center" shrinkToFit="1"/>
    </xf>
    <xf numFmtId="0" fontId="9" fillId="0" borderId="4" xfId="13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49" fontId="9" fillId="3" borderId="1" xfId="12" quotePrefix="1" applyNumberFormat="1" applyFont="1" applyFill="1" applyBorder="1" applyAlignment="1" applyProtection="1">
      <alignment horizontal="left" vertical="center" shrinkToFit="1"/>
    </xf>
    <xf numFmtId="49" fontId="3" fillId="0" borderId="1" xfId="0" applyNumberFormat="1" applyFont="1" applyBorder="1" applyAlignment="1" applyProtection="1">
      <alignment horizontal="left" vertical="center" shrinkToFit="1"/>
    </xf>
    <xf numFmtId="0" fontId="9" fillId="3" borderId="9" xfId="12" applyNumberFormat="1" applyFont="1" applyFill="1" applyBorder="1" applyAlignment="1" applyProtection="1">
      <alignment horizontal="center" vertical="center" wrapText="1"/>
    </xf>
    <xf numFmtId="0" fontId="9" fillId="3" borderId="10" xfId="12" applyNumberFormat="1" applyFont="1" applyFill="1" applyBorder="1" applyAlignment="1" applyProtection="1">
      <alignment horizontal="center" vertical="center" wrapText="1"/>
    </xf>
    <xf numFmtId="0" fontId="9" fillId="3" borderId="12" xfId="12" applyNumberFormat="1" applyFont="1" applyFill="1" applyBorder="1" applyAlignment="1" applyProtection="1">
      <alignment horizontal="center" vertical="center" wrapText="1"/>
    </xf>
    <xf numFmtId="0" fontId="9" fillId="3" borderId="13" xfId="12" applyNumberFormat="1" applyFont="1" applyFill="1" applyBorder="1" applyAlignment="1" applyProtection="1">
      <alignment horizontal="center" vertical="center" wrapText="1"/>
    </xf>
    <xf numFmtId="0" fontId="9" fillId="3" borderId="14" xfId="12" applyNumberFormat="1" applyFont="1" applyFill="1" applyBorder="1" applyAlignment="1" applyProtection="1">
      <alignment horizontal="center" vertical="center" wrapText="1"/>
    </xf>
    <xf numFmtId="0" fontId="9" fillId="3" borderId="15" xfId="12" applyNumberFormat="1" applyFont="1" applyFill="1" applyBorder="1" applyAlignment="1" applyProtection="1">
      <alignment horizontal="center" vertical="center" wrapText="1"/>
    </xf>
    <xf numFmtId="49" fontId="9" fillId="3" borderId="11" xfId="12" quotePrefix="1" applyNumberFormat="1" applyFont="1" applyFill="1" applyBorder="1" applyAlignment="1" applyProtection="1">
      <alignment horizontal="left" vertical="center" shrinkToFit="1"/>
    </xf>
    <xf numFmtId="49" fontId="9" fillId="0" borderId="9" xfId="0" quotePrefix="1" applyNumberFormat="1" applyFont="1" applyBorder="1" applyAlignment="1" applyProtection="1">
      <alignment horizontal="center" vertical="center" textRotation="255" shrinkToFit="1"/>
    </xf>
    <xf numFmtId="49" fontId="9" fillId="0" borderId="10" xfId="0" quotePrefix="1" applyNumberFormat="1" applyFont="1" applyBorder="1" applyAlignment="1" applyProtection="1">
      <alignment horizontal="center" vertical="center" textRotation="255" shrinkToFit="1"/>
    </xf>
    <xf numFmtId="49" fontId="9" fillId="0" borderId="12" xfId="0" quotePrefix="1" applyNumberFormat="1" applyFont="1" applyBorder="1" applyAlignment="1" applyProtection="1">
      <alignment horizontal="center" vertical="center" textRotation="255" shrinkToFit="1"/>
    </xf>
    <xf numFmtId="49" fontId="9" fillId="0" borderId="13" xfId="0" quotePrefix="1" applyNumberFormat="1" applyFont="1" applyBorder="1" applyAlignment="1" applyProtection="1">
      <alignment horizontal="center" vertical="center" textRotation="255" shrinkToFit="1"/>
    </xf>
    <xf numFmtId="49" fontId="9" fillId="0" borderId="14" xfId="0" quotePrefix="1" applyNumberFormat="1" applyFont="1" applyBorder="1" applyAlignment="1" applyProtection="1">
      <alignment horizontal="center" vertical="center" textRotation="255" shrinkToFit="1"/>
    </xf>
    <xf numFmtId="49" fontId="9" fillId="0" borderId="15" xfId="0" quotePrefix="1" applyNumberFormat="1" applyFont="1" applyBorder="1" applyAlignment="1" applyProtection="1">
      <alignment horizontal="center" vertical="center" textRotation="255" shrinkToFit="1"/>
    </xf>
    <xf numFmtId="49" fontId="9" fillId="0" borderId="4" xfId="0" quotePrefix="1" applyNumberFormat="1" applyFont="1" applyBorder="1" applyAlignment="1" applyProtection="1">
      <alignment horizontal="left" vertical="center" shrinkToFit="1"/>
    </xf>
    <xf numFmtId="49" fontId="9" fillId="0" borderId="3" xfId="0" applyNumberFormat="1" applyFont="1" applyBorder="1" applyAlignment="1" applyProtection="1">
      <alignment horizontal="left" vertical="center" shrinkToFit="1"/>
    </xf>
    <xf numFmtId="49" fontId="9" fillId="0" borderId="11" xfId="0" applyNumberFormat="1" applyFont="1" applyBorder="1" applyAlignment="1" applyProtection="1">
      <alignment horizontal="left" vertical="center" shrinkToFit="1"/>
    </xf>
    <xf numFmtId="49" fontId="9" fillId="0" borderId="4" xfId="0" quotePrefix="1" applyNumberFormat="1" applyFont="1" applyBorder="1" applyAlignment="1" applyProtection="1">
      <alignment horizontal="left" vertical="center" wrapText="1" shrinkToFit="1"/>
    </xf>
    <xf numFmtId="49" fontId="9" fillId="3" borderId="3" xfId="12" quotePrefix="1" applyNumberFormat="1" applyFont="1" applyFill="1" applyBorder="1" applyAlignment="1" applyProtection="1">
      <alignment horizontal="left" vertical="center" wrapText="1" shrinkToFit="1"/>
    </xf>
    <xf numFmtId="49" fontId="3" fillId="0" borderId="3" xfId="0" applyNumberFormat="1" applyFont="1" applyBorder="1" applyAlignment="1" applyProtection="1">
      <alignment horizontal="left" vertical="center" shrinkToFit="1"/>
    </xf>
    <xf numFmtId="49" fontId="3" fillId="0" borderId="11" xfId="0" applyNumberFormat="1" applyFont="1" applyBorder="1" applyAlignment="1" applyProtection="1">
      <alignment horizontal="left" vertical="center" shrinkToFit="1"/>
    </xf>
    <xf numFmtId="49" fontId="9" fillId="3" borderId="3" xfId="12" quotePrefix="1" applyNumberFormat="1" applyFont="1" applyFill="1" applyBorder="1" applyAlignment="1" applyProtection="1">
      <alignment horizontal="left" vertical="center" shrinkToFit="1"/>
    </xf>
    <xf numFmtId="0" fontId="9" fillId="3" borderId="4" xfId="12" applyNumberFormat="1" applyFont="1" applyFill="1" applyBorder="1" applyAlignment="1" applyProtection="1">
      <alignment horizontal="center" vertical="center" wrapText="1"/>
    </xf>
    <xf numFmtId="49" fontId="9" fillId="3" borderId="1" xfId="12" quotePrefix="1" applyNumberFormat="1" applyFont="1" applyFill="1" applyBorder="1" applyAlignment="1" applyProtection="1">
      <alignment horizontal="left" vertical="center" wrapText="1" shrinkToFit="1"/>
    </xf>
    <xf numFmtId="49" fontId="9" fillId="3" borderId="4" xfId="12" quotePrefix="1" applyNumberFormat="1" applyFont="1" applyFill="1" applyBorder="1" applyAlignment="1" applyProtection="1">
      <alignment horizontal="left" vertical="center" wrapText="1" shrinkToFit="1"/>
    </xf>
    <xf numFmtId="49" fontId="9" fillId="3" borderId="32" xfId="0" applyNumberFormat="1" applyFont="1" applyFill="1" applyBorder="1" applyAlignment="1" applyProtection="1">
      <alignment horizontal="center" vertical="center" wrapText="1"/>
    </xf>
    <xf numFmtId="49" fontId="9" fillId="3" borderId="32" xfId="0" applyNumberFormat="1" applyFont="1" applyFill="1" applyBorder="1" applyAlignment="1" applyProtection="1">
      <alignment horizontal="center" vertical="center"/>
    </xf>
    <xf numFmtId="49" fontId="9" fillId="3" borderId="4" xfId="0" applyNumberFormat="1" applyFont="1" applyFill="1" applyBorder="1" applyAlignment="1" applyProtection="1">
      <alignment horizontal="center" vertical="center"/>
    </xf>
    <xf numFmtId="49" fontId="9" fillId="3" borderId="3" xfId="0" applyNumberFormat="1" applyFont="1" applyFill="1" applyBorder="1" applyAlignment="1" applyProtection="1">
      <alignment horizontal="center" vertical="center"/>
    </xf>
    <xf numFmtId="49" fontId="9" fillId="3" borderId="11" xfId="0" applyNumberFormat="1" applyFont="1" applyFill="1" applyBorder="1" applyAlignment="1" applyProtection="1">
      <alignment horizontal="center" vertical="center"/>
    </xf>
    <xf numFmtId="49" fontId="9" fillId="3" borderId="32" xfId="0" applyNumberFormat="1" applyFont="1" applyFill="1" applyBorder="1" applyAlignment="1" applyProtection="1">
      <alignment horizontal="center" vertical="center" shrinkToFit="1"/>
    </xf>
    <xf numFmtId="49" fontId="9" fillId="3" borderId="32" xfId="0" applyNumberFormat="1" applyFont="1" applyFill="1" applyBorder="1" applyAlignment="1" applyProtection="1">
      <alignment horizontal="center" vertical="center" wrapText="1" shrinkToFit="1"/>
    </xf>
    <xf numFmtId="0" fontId="9" fillId="3" borderId="32" xfId="0" applyFont="1" applyFill="1" applyBorder="1" applyAlignment="1" applyProtection="1">
      <alignment horizontal="center" vertical="center" wrapText="1"/>
    </xf>
    <xf numFmtId="0" fontId="9" fillId="3" borderId="32" xfId="0" applyFont="1" applyFill="1" applyBorder="1" applyAlignment="1" applyProtection="1">
      <alignment horizontal="center" vertical="center"/>
    </xf>
    <xf numFmtId="49" fontId="9" fillId="3" borderId="16" xfId="0" applyNumberFormat="1" applyFont="1" applyFill="1" applyBorder="1" applyAlignment="1" applyProtection="1">
      <alignment horizontal="center" vertical="center" wrapText="1" shrinkToFit="1"/>
    </xf>
    <xf numFmtId="0" fontId="9" fillId="3" borderId="3" xfId="0" applyNumberFormat="1" applyFont="1" applyFill="1" applyBorder="1" applyAlignment="1" applyProtection="1">
      <alignment vertical="center" shrinkToFit="1"/>
    </xf>
    <xf numFmtId="49" fontId="9" fillId="3" borderId="16" xfId="0" applyNumberFormat="1" applyFont="1" applyFill="1" applyBorder="1" applyAlignment="1" applyProtection="1">
      <alignment horizontal="center" vertical="center" shrinkToFit="1"/>
    </xf>
  </cellXfs>
  <cellStyles count="14">
    <cellStyle name="パーセント 2" xfId="11" xr:uid="{375677FA-EF06-4CA7-95D6-8847C77EB559}"/>
    <cellStyle name="桁区切り 2" xfId="4" xr:uid="{0221D559-7B3C-474D-B15E-A8C7A5EDA2D7}"/>
    <cellStyle name="通貨 2" xfId="1" xr:uid="{F55F9AE6-41CB-4713-B176-AD4DD78B07CE}"/>
    <cellStyle name="標準" xfId="0" builtinId="0"/>
    <cellStyle name="標準 2" xfId="3" xr:uid="{3DA4C395-D81E-43A4-893D-F1C50C7D4F85}"/>
    <cellStyle name="標準 3" xfId="8" xr:uid="{59A920ED-0FFA-4263-A14F-68CF13FA3135}"/>
    <cellStyle name="標準 4" xfId="12" xr:uid="{68966167-4ADF-45E1-842A-B5FDD8E4A6A4}"/>
    <cellStyle name="標準_270-272" xfId="6" xr:uid="{9E5040DF-9409-49CB-8139-21FA4049DDC9}"/>
    <cellStyle name="標準_APNHY119_調査表TK61_89" xfId="5" xr:uid="{3D151E4A-7FA7-478B-8C26-4785429C89C6}"/>
    <cellStyle name="標準_APNHY255" xfId="7" xr:uid="{A78ED2D7-02E5-462F-A37A-0F79E1322846}"/>
    <cellStyle name="標準_APNHY274" xfId="13" xr:uid="{ECB33B2E-2D14-4E9D-9022-5BCE592F2B00}"/>
    <cellStyle name="標準_ﾚｲｱｳﾄ_TK61_04_master" xfId="9" xr:uid="{DD00CE29-F4BA-4263-91FD-D14D4F9AFF13}"/>
    <cellStyle name="標準_懸案_Q&amp;A一覧_TK61_H21年度版" xfId="10" xr:uid="{187C4332-0CD9-4B3C-BC10-5693F6C81F5D}"/>
    <cellStyle name="標準_市調査表" xfId="2" xr:uid="{92D9308B-F928-4E49-A37F-D49DD3561C7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85725</xdr:rowOff>
    </xdr:to>
    <xdr:sp macro="" textlink="">
      <xdr:nvSpPr>
        <xdr:cNvPr id="2" name="テキスト 1078">
          <a:extLst>
            <a:ext uri="{FF2B5EF4-FFF2-40B4-BE49-F238E27FC236}">
              <a16:creationId xmlns:a16="http://schemas.microsoft.com/office/drawing/2014/main" id="{EC0F667D-665A-4363-B67A-C421C400CF82}"/>
            </a:ext>
          </a:extLst>
        </xdr:cNvPr>
        <xdr:cNvSpPr txBox="1">
          <a:spLocks noChangeArrowheads="1"/>
        </xdr:cNvSpPr>
      </xdr:nvSpPr>
      <xdr:spPr bwMode="auto">
        <a:xfrm>
          <a:off x="14563725" y="2133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65</a:t>
          </a:r>
        </a:p>
      </xdr:txBody>
    </xdr:sp>
    <xdr:clientData/>
  </xdr:twoCellAnchor>
  <xdr:twoCellAnchor>
    <xdr:from>
      <xdr:col>23</xdr:col>
      <xdr:colOff>66675</xdr:colOff>
      <xdr:row>7</xdr:row>
      <xdr:rowOff>66675</xdr:rowOff>
    </xdr:from>
    <xdr:to>
      <xdr:col>23</xdr:col>
      <xdr:colOff>276225</xdr:colOff>
      <xdr:row>10</xdr:row>
      <xdr:rowOff>117825</xdr:rowOff>
    </xdr:to>
    <xdr:sp macro="" textlink="">
      <xdr:nvSpPr>
        <xdr:cNvPr id="3" name="テキスト 1519">
          <a:extLst>
            <a:ext uri="{FF2B5EF4-FFF2-40B4-BE49-F238E27FC236}">
              <a16:creationId xmlns:a16="http://schemas.microsoft.com/office/drawing/2014/main" id="{5A7F39E3-E0D5-4491-90A8-D9EA1353F938}"/>
            </a:ext>
          </a:extLst>
        </xdr:cNvPr>
        <xdr:cNvSpPr txBox="1">
          <a:spLocks noChangeArrowheads="1"/>
        </xdr:cNvSpPr>
      </xdr:nvSpPr>
      <xdr:spPr bwMode="auto">
        <a:xfrm>
          <a:off x="4581525" y="1495425"/>
          <a:ext cx="209550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歳入合計</a:t>
          </a:r>
        </a:p>
      </xdr:txBody>
    </xdr:sp>
    <xdr:clientData/>
  </xdr:twoCellAnchor>
  <xdr:twoCellAnchor>
    <xdr:from>
      <xdr:col>22</xdr:col>
      <xdr:colOff>9525</xdr:colOff>
      <xdr:row>7</xdr:row>
      <xdr:rowOff>66675</xdr:rowOff>
    </xdr:from>
    <xdr:to>
      <xdr:col>22</xdr:col>
      <xdr:colOff>382125</xdr:colOff>
      <xdr:row>10</xdr:row>
      <xdr:rowOff>81825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FC218C48-68A8-4D28-82EE-BE53ECEFE528}"/>
            </a:ext>
          </a:extLst>
        </xdr:cNvPr>
        <xdr:cNvGrpSpPr/>
      </xdr:nvGrpSpPr>
      <xdr:grpSpPr>
        <a:xfrm>
          <a:off x="4189942" y="1495425"/>
          <a:ext cx="372600" cy="713650"/>
          <a:chOff x="3190875" y="419100"/>
          <a:chExt cx="372600" cy="720000"/>
        </a:xfrm>
      </xdr:grpSpPr>
      <xdr:sp macro="" textlink="">
        <xdr:nvSpPr>
          <xdr:cNvPr id="5" name="テキスト 1520">
            <a:extLst>
              <a:ext uri="{FF2B5EF4-FFF2-40B4-BE49-F238E27FC236}">
                <a16:creationId xmlns:a16="http://schemas.microsoft.com/office/drawing/2014/main" id="{913C3432-49BB-4AEB-812D-387B16533D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90875" y="419100"/>
            <a:ext cx="142875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歳計剰余金</a:t>
            </a:r>
          </a:p>
        </xdr:txBody>
      </xdr:sp>
      <xdr:sp macro="" textlink="">
        <xdr:nvSpPr>
          <xdr:cNvPr id="6" name="テキスト 1521">
            <a:extLst>
              <a:ext uri="{FF2B5EF4-FFF2-40B4-BE49-F238E27FC236}">
                <a16:creationId xmlns:a16="http://schemas.microsoft.com/office/drawing/2014/main" id="{C5EF5EDC-E99D-4EF8-8A1D-C245A02D89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051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又は翌年度歳</a:t>
            </a:r>
          </a:p>
        </xdr:txBody>
      </xdr:sp>
      <xdr:sp macro="" textlink="">
        <xdr:nvSpPr>
          <xdr:cNvPr id="7" name="テキスト 1522">
            <a:extLst>
              <a:ext uri="{FF2B5EF4-FFF2-40B4-BE49-F238E27FC236}">
                <a16:creationId xmlns:a16="http://schemas.microsoft.com/office/drawing/2014/main" id="{A6485CE6-B2BF-49A9-A148-1818BCFB88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19475" y="419100"/>
            <a:ext cx="144000" cy="720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eaVert" wrap="non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入繰上充用金</a:t>
            </a:r>
          </a:p>
        </xdr:txBody>
      </xdr:sp>
    </xdr:grpSp>
    <xdr:clientData/>
  </xdr:twoCellAnchor>
  <xdr:twoCellAnchor>
    <xdr:from>
      <xdr:col>21</xdr:col>
      <xdr:colOff>85725</xdr:colOff>
      <xdr:row>7</xdr:row>
      <xdr:rowOff>76200</xdr:rowOff>
    </xdr:from>
    <xdr:to>
      <xdr:col>21</xdr:col>
      <xdr:colOff>285750</xdr:colOff>
      <xdr:row>10</xdr:row>
      <xdr:rowOff>127350</xdr:rowOff>
    </xdr:to>
    <xdr:sp macro="" textlink="">
      <xdr:nvSpPr>
        <xdr:cNvPr id="8" name="テキスト 1523">
          <a:extLst>
            <a:ext uri="{FF2B5EF4-FFF2-40B4-BE49-F238E27FC236}">
              <a16:creationId xmlns:a16="http://schemas.microsoft.com/office/drawing/2014/main" id="{FC234398-AA89-4C0E-BDF7-4EEF96BBF1ED}"/>
            </a:ext>
          </a:extLst>
        </xdr:cNvPr>
        <xdr:cNvSpPr txBox="1">
          <a:spLocks noChangeArrowheads="1"/>
        </xdr:cNvSpPr>
      </xdr:nvSpPr>
      <xdr:spPr bwMode="auto">
        <a:xfrm>
          <a:off x="3819525" y="1504950"/>
          <a:ext cx="200025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non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歳入振替項目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30</xdr:row>
      <xdr:rowOff>180975</xdr:rowOff>
    </xdr:from>
    <xdr:to>
      <xdr:col>4</xdr:col>
      <xdr:colOff>123825</xdr:colOff>
      <xdr:row>31</xdr:row>
      <xdr:rowOff>161925</xdr:rowOff>
    </xdr:to>
    <xdr:sp macro="" textlink="">
      <xdr:nvSpPr>
        <xdr:cNvPr id="2" name="Text Box 877">
          <a:extLst>
            <a:ext uri="{FF2B5EF4-FFF2-40B4-BE49-F238E27FC236}">
              <a16:creationId xmlns:a16="http://schemas.microsoft.com/office/drawing/2014/main" id="{5CDA0865-573D-40BE-937E-9D74F289FF2A}"/>
            </a:ext>
          </a:extLst>
        </xdr:cNvPr>
        <xdr:cNvSpPr txBox="1">
          <a:spLocks noChangeArrowheads="1"/>
        </xdr:cNvSpPr>
      </xdr:nvSpPr>
      <xdr:spPr bwMode="auto">
        <a:xfrm>
          <a:off x="3248025" y="683895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50803</xdr:colOff>
      <xdr:row>18</xdr:row>
      <xdr:rowOff>76202</xdr:rowOff>
    </xdr:from>
    <xdr:to>
      <xdr:col>20</xdr:col>
      <xdr:colOff>7411</xdr:colOff>
      <xdr:row>18</xdr:row>
      <xdr:rowOff>317502</xdr:rowOff>
    </xdr:to>
    <xdr:sp macro="" textlink="">
      <xdr:nvSpPr>
        <xdr:cNvPr id="2" name="テキスト 407">
          <a:extLst>
            <a:ext uri="{FF2B5EF4-FFF2-40B4-BE49-F238E27FC236}">
              <a16:creationId xmlns:a16="http://schemas.microsoft.com/office/drawing/2014/main" id="{B031F96F-979E-40AD-9E3B-FFFF38EC3945}"/>
            </a:ext>
          </a:extLst>
        </xdr:cNvPr>
        <xdr:cNvSpPr txBox="1">
          <a:spLocks noChangeArrowheads="1"/>
        </xdr:cNvSpPr>
      </xdr:nvSpPr>
      <xdr:spPr bwMode="auto">
        <a:xfrm>
          <a:off x="2317753" y="5324477"/>
          <a:ext cx="204258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</a:t>
          </a:r>
        </a:p>
      </xdr:txBody>
    </xdr:sp>
    <xdr:clientData/>
  </xdr:twoCellAnchor>
  <xdr:twoCellAnchor>
    <xdr:from>
      <xdr:col>18</xdr:col>
      <xdr:colOff>50803</xdr:colOff>
      <xdr:row>27</xdr:row>
      <xdr:rowOff>67733</xdr:rowOff>
    </xdr:from>
    <xdr:to>
      <xdr:col>20</xdr:col>
      <xdr:colOff>7411</xdr:colOff>
      <xdr:row>27</xdr:row>
      <xdr:rowOff>309033</xdr:rowOff>
    </xdr:to>
    <xdr:sp macro="" textlink="">
      <xdr:nvSpPr>
        <xdr:cNvPr id="3" name="テキスト 407">
          <a:extLst>
            <a:ext uri="{FF2B5EF4-FFF2-40B4-BE49-F238E27FC236}">
              <a16:creationId xmlns:a16="http://schemas.microsoft.com/office/drawing/2014/main" id="{73650B4D-DD07-42A7-926F-CAD70B4B41B8}"/>
            </a:ext>
          </a:extLst>
        </xdr:cNvPr>
        <xdr:cNvSpPr txBox="1">
          <a:spLocks noChangeArrowheads="1"/>
        </xdr:cNvSpPr>
      </xdr:nvSpPr>
      <xdr:spPr bwMode="auto">
        <a:xfrm>
          <a:off x="2317753" y="8402108"/>
          <a:ext cx="204258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Ｂ</a:t>
          </a:r>
        </a:p>
      </xdr:txBody>
    </xdr:sp>
    <xdr:clientData/>
  </xdr:twoCellAnchor>
  <xdr:twoCellAnchor>
    <xdr:from>
      <xdr:col>41</xdr:col>
      <xdr:colOff>42274</xdr:colOff>
      <xdr:row>11</xdr:row>
      <xdr:rowOff>67735</xdr:rowOff>
    </xdr:from>
    <xdr:to>
      <xdr:col>42</xdr:col>
      <xdr:colOff>117416</xdr:colOff>
      <xdr:row>11</xdr:row>
      <xdr:rowOff>309035</xdr:rowOff>
    </xdr:to>
    <xdr:grpSp>
      <xdr:nvGrpSpPr>
        <xdr:cNvPr id="4" name="Group 1113">
          <a:extLst>
            <a:ext uri="{FF2B5EF4-FFF2-40B4-BE49-F238E27FC236}">
              <a16:creationId xmlns:a16="http://schemas.microsoft.com/office/drawing/2014/main" id="{73D861E6-4242-42B2-BE85-CF3259E06B78}"/>
            </a:ext>
          </a:extLst>
        </xdr:cNvPr>
        <xdr:cNvGrpSpPr>
          <a:grpSpLocks/>
        </xdr:cNvGrpSpPr>
      </xdr:nvGrpSpPr>
      <xdr:grpSpPr bwMode="auto">
        <a:xfrm>
          <a:off x="6868524" y="2935818"/>
          <a:ext cx="202142" cy="241300"/>
          <a:chOff x="290" y="298"/>
          <a:chExt cx="21" cy="25"/>
        </a:xfrm>
      </xdr:grpSpPr>
      <xdr:sp macro="" textlink="">
        <xdr:nvSpPr>
          <xdr:cNvPr id="5" name="テキスト 407">
            <a:extLst>
              <a:ext uri="{FF2B5EF4-FFF2-40B4-BE49-F238E27FC236}">
                <a16:creationId xmlns:a16="http://schemas.microsoft.com/office/drawing/2014/main" id="{BFE9CFE6-D45A-47EF-AFDA-DE4620DB81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6" name="Oval 1115">
            <a:extLst>
              <a:ext uri="{FF2B5EF4-FFF2-40B4-BE49-F238E27FC236}">
                <a16:creationId xmlns:a16="http://schemas.microsoft.com/office/drawing/2014/main" id="{3CE53343-BA12-4095-93D2-0B383637C15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12</xdr:row>
      <xdr:rowOff>67733</xdr:rowOff>
    </xdr:from>
    <xdr:to>
      <xdr:col>42</xdr:col>
      <xdr:colOff>117416</xdr:colOff>
      <xdr:row>12</xdr:row>
      <xdr:rowOff>309033</xdr:rowOff>
    </xdr:to>
    <xdr:grpSp>
      <xdr:nvGrpSpPr>
        <xdr:cNvPr id="7" name="Group 1113">
          <a:extLst>
            <a:ext uri="{FF2B5EF4-FFF2-40B4-BE49-F238E27FC236}">
              <a16:creationId xmlns:a16="http://schemas.microsoft.com/office/drawing/2014/main" id="{8193B94D-3645-4A4D-AE0F-BB749FB3DF22}"/>
            </a:ext>
          </a:extLst>
        </xdr:cNvPr>
        <xdr:cNvGrpSpPr>
          <a:grpSpLocks/>
        </xdr:cNvGrpSpPr>
      </xdr:nvGrpSpPr>
      <xdr:grpSpPr bwMode="auto">
        <a:xfrm>
          <a:off x="6868524" y="3274483"/>
          <a:ext cx="202142" cy="241300"/>
          <a:chOff x="290" y="298"/>
          <a:chExt cx="21" cy="25"/>
        </a:xfrm>
      </xdr:grpSpPr>
      <xdr:sp macro="" textlink="">
        <xdr:nvSpPr>
          <xdr:cNvPr id="8" name="テキスト 407">
            <a:extLst>
              <a:ext uri="{FF2B5EF4-FFF2-40B4-BE49-F238E27FC236}">
                <a16:creationId xmlns:a16="http://schemas.microsoft.com/office/drawing/2014/main" id="{8CEA7D89-60F7-4E07-B15F-AF04417A1B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9" name="Oval 1115">
            <a:extLst>
              <a:ext uri="{FF2B5EF4-FFF2-40B4-BE49-F238E27FC236}">
                <a16:creationId xmlns:a16="http://schemas.microsoft.com/office/drawing/2014/main" id="{7C7E7D15-C58E-477E-BAC5-2B62DEC80AC4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13</xdr:row>
      <xdr:rowOff>76200</xdr:rowOff>
    </xdr:from>
    <xdr:to>
      <xdr:col>42</xdr:col>
      <xdr:colOff>117416</xdr:colOff>
      <xdr:row>13</xdr:row>
      <xdr:rowOff>317500</xdr:rowOff>
    </xdr:to>
    <xdr:grpSp>
      <xdr:nvGrpSpPr>
        <xdr:cNvPr id="10" name="Group 1113">
          <a:extLst>
            <a:ext uri="{FF2B5EF4-FFF2-40B4-BE49-F238E27FC236}">
              <a16:creationId xmlns:a16="http://schemas.microsoft.com/office/drawing/2014/main" id="{17D4F081-6F2A-44D6-A04F-1E5772D7C678}"/>
            </a:ext>
          </a:extLst>
        </xdr:cNvPr>
        <xdr:cNvGrpSpPr>
          <a:grpSpLocks/>
        </xdr:cNvGrpSpPr>
      </xdr:nvGrpSpPr>
      <xdr:grpSpPr bwMode="auto">
        <a:xfrm>
          <a:off x="6868524" y="3621617"/>
          <a:ext cx="202142" cy="241300"/>
          <a:chOff x="290" y="298"/>
          <a:chExt cx="21" cy="25"/>
        </a:xfrm>
      </xdr:grpSpPr>
      <xdr:sp macro="" textlink="">
        <xdr:nvSpPr>
          <xdr:cNvPr id="11" name="テキスト 407">
            <a:extLst>
              <a:ext uri="{FF2B5EF4-FFF2-40B4-BE49-F238E27FC236}">
                <a16:creationId xmlns:a16="http://schemas.microsoft.com/office/drawing/2014/main" id="{9E52DD1B-BFF2-47DE-9048-0C84C7A3CE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2" name="Oval 1115">
            <a:extLst>
              <a:ext uri="{FF2B5EF4-FFF2-40B4-BE49-F238E27FC236}">
                <a16:creationId xmlns:a16="http://schemas.microsoft.com/office/drawing/2014/main" id="{0F1901CB-24E1-4FC4-BD58-5F4899F311B3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14</xdr:row>
      <xdr:rowOff>67734</xdr:rowOff>
    </xdr:from>
    <xdr:to>
      <xdr:col>42</xdr:col>
      <xdr:colOff>117416</xdr:colOff>
      <xdr:row>14</xdr:row>
      <xdr:rowOff>309034</xdr:rowOff>
    </xdr:to>
    <xdr:grpSp>
      <xdr:nvGrpSpPr>
        <xdr:cNvPr id="13" name="Group 1113">
          <a:extLst>
            <a:ext uri="{FF2B5EF4-FFF2-40B4-BE49-F238E27FC236}">
              <a16:creationId xmlns:a16="http://schemas.microsoft.com/office/drawing/2014/main" id="{017A98BF-C798-424F-8623-D3A721BECAA6}"/>
            </a:ext>
          </a:extLst>
        </xdr:cNvPr>
        <xdr:cNvGrpSpPr>
          <a:grpSpLocks/>
        </xdr:cNvGrpSpPr>
      </xdr:nvGrpSpPr>
      <xdr:grpSpPr bwMode="auto">
        <a:xfrm>
          <a:off x="6868524" y="3951817"/>
          <a:ext cx="202142" cy="241300"/>
          <a:chOff x="290" y="298"/>
          <a:chExt cx="21" cy="25"/>
        </a:xfrm>
      </xdr:grpSpPr>
      <xdr:sp macro="" textlink="">
        <xdr:nvSpPr>
          <xdr:cNvPr id="14" name="テキスト 407">
            <a:extLst>
              <a:ext uri="{FF2B5EF4-FFF2-40B4-BE49-F238E27FC236}">
                <a16:creationId xmlns:a16="http://schemas.microsoft.com/office/drawing/2014/main" id="{8B2F5B56-EC12-4836-A478-62109F9076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15" name="Oval 1115">
            <a:extLst>
              <a:ext uri="{FF2B5EF4-FFF2-40B4-BE49-F238E27FC236}">
                <a16:creationId xmlns:a16="http://schemas.microsoft.com/office/drawing/2014/main" id="{A7148D8F-56E3-4B9F-9191-C169E736E73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42274</xdr:colOff>
      <xdr:row>15</xdr:row>
      <xdr:rowOff>59268</xdr:rowOff>
    </xdr:from>
    <xdr:to>
      <xdr:col>42</xdr:col>
      <xdr:colOff>117416</xdr:colOff>
      <xdr:row>15</xdr:row>
      <xdr:rowOff>300568</xdr:rowOff>
    </xdr:to>
    <xdr:grpSp>
      <xdr:nvGrpSpPr>
        <xdr:cNvPr id="16" name="Group 1113">
          <a:extLst>
            <a:ext uri="{FF2B5EF4-FFF2-40B4-BE49-F238E27FC236}">
              <a16:creationId xmlns:a16="http://schemas.microsoft.com/office/drawing/2014/main" id="{2C91A3B0-2413-43E5-9349-4D92125AC0DD}"/>
            </a:ext>
          </a:extLst>
        </xdr:cNvPr>
        <xdr:cNvGrpSpPr>
          <a:grpSpLocks/>
        </xdr:cNvGrpSpPr>
      </xdr:nvGrpSpPr>
      <xdr:grpSpPr bwMode="auto">
        <a:xfrm>
          <a:off x="6868524" y="4282018"/>
          <a:ext cx="202142" cy="241300"/>
          <a:chOff x="290" y="298"/>
          <a:chExt cx="21" cy="25"/>
        </a:xfrm>
      </xdr:grpSpPr>
      <xdr:sp macro="" textlink="">
        <xdr:nvSpPr>
          <xdr:cNvPr id="17" name="テキスト 407">
            <a:extLst>
              <a:ext uri="{FF2B5EF4-FFF2-40B4-BE49-F238E27FC236}">
                <a16:creationId xmlns:a16="http://schemas.microsoft.com/office/drawing/2014/main" id="{FB42E3EF-11BF-4F13-9B0B-587659CDDF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Ｇ</a:t>
            </a:r>
          </a:p>
        </xdr:txBody>
      </xdr:sp>
      <xdr:sp macro="" textlink="">
        <xdr:nvSpPr>
          <xdr:cNvPr id="18" name="Oval 1115">
            <a:extLst>
              <a:ext uri="{FF2B5EF4-FFF2-40B4-BE49-F238E27FC236}">
                <a16:creationId xmlns:a16="http://schemas.microsoft.com/office/drawing/2014/main" id="{FA6E699A-F30B-4AA1-AD46-117F36509970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37</xdr:col>
      <xdr:colOff>3</xdr:colOff>
      <xdr:row>11</xdr:row>
      <xdr:rowOff>67733</xdr:rowOff>
    </xdr:from>
    <xdr:to>
      <xdr:col>40</xdr:col>
      <xdr:colOff>100518</xdr:colOff>
      <xdr:row>11</xdr:row>
      <xdr:rowOff>309033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643658A9-0195-4061-A687-459E50994874}"/>
            </a:ext>
          </a:extLst>
        </xdr:cNvPr>
        <xdr:cNvGrpSpPr/>
      </xdr:nvGrpSpPr>
      <xdr:grpSpPr>
        <a:xfrm>
          <a:off x="6318253" y="2935816"/>
          <a:ext cx="481515" cy="241300"/>
          <a:chOff x="5689602" y="8092949"/>
          <a:chExt cx="456115" cy="241300"/>
        </a:xfrm>
      </xdr:grpSpPr>
      <xdr:sp macro="" textlink="">
        <xdr:nvSpPr>
          <xdr:cNvPr id="20" name="Text Box 802">
            <a:extLst>
              <a:ext uri="{FF2B5EF4-FFF2-40B4-BE49-F238E27FC236}">
                <a16:creationId xmlns:a16="http://schemas.microsoft.com/office/drawing/2014/main" id="{68014A62-65E4-4B99-A763-7A8A443C79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21" name="Group 1113">
            <a:extLst>
              <a:ext uri="{FF2B5EF4-FFF2-40B4-BE49-F238E27FC236}">
                <a16:creationId xmlns:a16="http://schemas.microsoft.com/office/drawing/2014/main" id="{AFB7D844-2DBC-4F45-BFAD-F50FF5EC2401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25" name="テキスト 407">
              <a:extLst>
                <a:ext uri="{FF2B5EF4-FFF2-40B4-BE49-F238E27FC236}">
                  <a16:creationId xmlns:a16="http://schemas.microsoft.com/office/drawing/2014/main" id="{AD6B1082-1800-4AD8-81B4-9366D1334E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26" name="Oval 1115">
              <a:extLst>
                <a:ext uri="{FF2B5EF4-FFF2-40B4-BE49-F238E27FC236}">
                  <a16:creationId xmlns:a16="http://schemas.microsoft.com/office/drawing/2014/main" id="{A9BB8F50-7475-4BEE-8FED-26B0E9EE338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2" name="Group 1113">
            <a:extLst>
              <a:ext uri="{FF2B5EF4-FFF2-40B4-BE49-F238E27FC236}">
                <a16:creationId xmlns:a16="http://schemas.microsoft.com/office/drawing/2014/main" id="{971ABF07-8511-40FE-B129-CDFC96C653D6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23" name="テキスト 407">
              <a:extLst>
                <a:ext uri="{FF2B5EF4-FFF2-40B4-BE49-F238E27FC236}">
                  <a16:creationId xmlns:a16="http://schemas.microsoft.com/office/drawing/2014/main" id="{4CA7A9B1-4372-479E-AD48-014512E8CC8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24" name="Oval 1115">
              <a:extLst>
                <a:ext uri="{FF2B5EF4-FFF2-40B4-BE49-F238E27FC236}">
                  <a16:creationId xmlns:a16="http://schemas.microsoft.com/office/drawing/2014/main" id="{A5A82FED-E9F6-4F7B-A3AD-F3C11CED31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27</xdr:col>
      <xdr:colOff>42271</xdr:colOff>
      <xdr:row>13</xdr:row>
      <xdr:rowOff>76200</xdr:rowOff>
    </xdr:from>
    <xdr:to>
      <xdr:col>28</xdr:col>
      <xdr:colOff>117413</xdr:colOff>
      <xdr:row>13</xdr:row>
      <xdr:rowOff>317500</xdr:rowOff>
    </xdr:to>
    <xdr:grpSp>
      <xdr:nvGrpSpPr>
        <xdr:cNvPr id="27" name="Group 1113">
          <a:extLst>
            <a:ext uri="{FF2B5EF4-FFF2-40B4-BE49-F238E27FC236}">
              <a16:creationId xmlns:a16="http://schemas.microsoft.com/office/drawing/2014/main" id="{6EB4E7BA-A735-4A5B-8FCC-540DC5FE9357}"/>
            </a:ext>
          </a:extLst>
        </xdr:cNvPr>
        <xdr:cNvGrpSpPr>
          <a:grpSpLocks/>
        </xdr:cNvGrpSpPr>
      </xdr:nvGrpSpPr>
      <xdr:grpSpPr bwMode="auto">
        <a:xfrm>
          <a:off x="5090521" y="3621617"/>
          <a:ext cx="202142" cy="241300"/>
          <a:chOff x="290" y="298"/>
          <a:chExt cx="21" cy="25"/>
        </a:xfrm>
      </xdr:grpSpPr>
      <xdr:sp macro="" textlink="">
        <xdr:nvSpPr>
          <xdr:cNvPr id="28" name="テキスト 407">
            <a:extLst>
              <a:ext uri="{FF2B5EF4-FFF2-40B4-BE49-F238E27FC236}">
                <a16:creationId xmlns:a16="http://schemas.microsoft.com/office/drawing/2014/main" id="{5EAC11CE-D886-4475-9D36-21C1E152B6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0" y="298"/>
            <a:ext cx="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29" name="Oval 1115">
            <a:extLst>
              <a:ext uri="{FF2B5EF4-FFF2-40B4-BE49-F238E27FC236}">
                <a16:creationId xmlns:a16="http://schemas.microsoft.com/office/drawing/2014/main" id="{54C28313-95CB-4719-B8B1-9E07888DF178}"/>
              </a:ext>
            </a:extLst>
          </xdr:cNvPr>
          <xdr:cNvSpPr>
            <a:spLocks noChangeArrowheads="1"/>
          </xdr:cNvSpPr>
        </xdr:nvSpPr>
        <xdr:spPr bwMode="auto">
          <a:xfrm>
            <a:off x="291" y="301"/>
            <a:ext cx="17" cy="16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25404</xdr:colOff>
      <xdr:row>14</xdr:row>
      <xdr:rowOff>67722</xdr:rowOff>
    </xdr:from>
    <xdr:to>
      <xdr:col>41</xdr:col>
      <xdr:colOff>32793</xdr:colOff>
      <xdr:row>14</xdr:row>
      <xdr:rowOff>309034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1B8BDF3B-ACA6-4CFD-8270-17AEB3BFD498}"/>
            </a:ext>
          </a:extLst>
        </xdr:cNvPr>
        <xdr:cNvGrpSpPr/>
      </xdr:nvGrpSpPr>
      <xdr:grpSpPr>
        <a:xfrm>
          <a:off x="5835654" y="3951805"/>
          <a:ext cx="1023389" cy="241312"/>
          <a:chOff x="3166536" y="1473188"/>
          <a:chExt cx="955656" cy="241312"/>
        </a:xfrm>
      </xdr:grpSpPr>
      <xdr:sp macro="" textlink="">
        <xdr:nvSpPr>
          <xdr:cNvPr id="31" name="Text Box 802">
            <a:extLst>
              <a:ext uri="{FF2B5EF4-FFF2-40B4-BE49-F238E27FC236}">
                <a16:creationId xmlns:a16="http://schemas.microsoft.com/office/drawing/2014/main" id="{FC22752F-A57E-4393-9D63-2F522F016E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24212" y="1474383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2" name="Group 1113">
            <a:extLst>
              <a:ext uri="{FF2B5EF4-FFF2-40B4-BE49-F238E27FC236}">
                <a16:creationId xmlns:a16="http://schemas.microsoft.com/office/drawing/2014/main" id="{0EFE1709-85EF-4F29-B56C-065218987FE8}"/>
              </a:ext>
            </a:extLst>
          </xdr:cNvPr>
          <xdr:cNvGrpSpPr>
            <a:grpSpLocks/>
          </xdr:cNvGrpSpPr>
        </xdr:nvGrpSpPr>
        <xdr:grpSpPr bwMode="auto">
          <a:xfrm>
            <a:off x="3166536" y="1473200"/>
            <a:ext cx="193675" cy="241300"/>
            <a:chOff x="290" y="298"/>
            <a:chExt cx="21" cy="25"/>
          </a:xfrm>
        </xdr:grpSpPr>
        <xdr:sp macro="" textlink="">
          <xdr:nvSpPr>
            <xdr:cNvPr id="44" name="テキスト 407">
              <a:extLst>
                <a:ext uri="{FF2B5EF4-FFF2-40B4-BE49-F238E27FC236}">
                  <a16:creationId xmlns:a16="http://schemas.microsoft.com/office/drawing/2014/main" id="{DBF0CC75-B544-4E5C-8493-A2CA65EE43E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5" name="Oval 1115">
              <a:extLst>
                <a:ext uri="{FF2B5EF4-FFF2-40B4-BE49-F238E27FC236}">
                  <a16:creationId xmlns:a16="http://schemas.microsoft.com/office/drawing/2014/main" id="{69190925-096E-479E-8E4E-1659DC99991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33" name="Group 1113">
            <a:extLst>
              <a:ext uri="{FF2B5EF4-FFF2-40B4-BE49-F238E27FC236}">
                <a16:creationId xmlns:a16="http://schemas.microsoft.com/office/drawing/2014/main" id="{6EA28F13-713C-412B-BB47-B2B346D25B68}"/>
              </a:ext>
            </a:extLst>
          </xdr:cNvPr>
          <xdr:cNvGrpSpPr>
            <a:grpSpLocks/>
          </xdr:cNvGrpSpPr>
        </xdr:nvGrpSpPr>
        <xdr:grpSpPr bwMode="auto">
          <a:xfrm>
            <a:off x="3428976" y="1473200"/>
            <a:ext cx="193675" cy="241300"/>
            <a:chOff x="290" y="298"/>
            <a:chExt cx="21" cy="25"/>
          </a:xfrm>
        </xdr:grpSpPr>
        <xdr:sp macro="" textlink="">
          <xdr:nvSpPr>
            <xdr:cNvPr id="42" name="テキスト 407">
              <a:extLst>
                <a:ext uri="{FF2B5EF4-FFF2-40B4-BE49-F238E27FC236}">
                  <a16:creationId xmlns:a16="http://schemas.microsoft.com/office/drawing/2014/main" id="{412424C1-EAC8-493D-8B75-3A02316AD71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43" name="Oval 1115">
              <a:extLst>
                <a:ext uri="{FF2B5EF4-FFF2-40B4-BE49-F238E27FC236}">
                  <a16:creationId xmlns:a16="http://schemas.microsoft.com/office/drawing/2014/main" id="{0F32AE09-F3D0-4FCF-8A37-527125450BA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4" name="Text Box 802">
            <a:extLst>
              <a:ext uri="{FF2B5EF4-FFF2-40B4-BE49-F238E27FC236}">
                <a16:creationId xmlns:a16="http://schemas.microsoft.com/office/drawing/2014/main" id="{8E952B7B-02FA-48CC-BCC9-1EDB4B779E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78216" y="1474377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-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5" name="Group 1113">
            <a:extLst>
              <a:ext uri="{FF2B5EF4-FFF2-40B4-BE49-F238E27FC236}">
                <a16:creationId xmlns:a16="http://schemas.microsoft.com/office/drawing/2014/main" id="{4E4AC24B-9F30-486C-A536-DD1653A8B2C1}"/>
              </a:ext>
            </a:extLst>
          </xdr:cNvPr>
          <xdr:cNvGrpSpPr>
            <a:grpSpLocks/>
          </xdr:cNvGrpSpPr>
        </xdr:nvGrpSpPr>
        <xdr:grpSpPr bwMode="auto">
          <a:xfrm>
            <a:off x="3682980" y="1473194"/>
            <a:ext cx="193675" cy="241300"/>
            <a:chOff x="290" y="298"/>
            <a:chExt cx="21" cy="25"/>
          </a:xfrm>
        </xdr:grpSpPr>
        <xdr:sp macro="" textlink="">
          <xdr:nvSpPr>
            <xdr:cNvPr id="40" name="テキスト 407">
              <a:extLst>
                <a:ext uri="{FF2B5EF4-FFF2-40B4-BE49-F238E27FC236}">
                  <a16:creationId xmlns:a16="http://schemas.microsoft.com/office/drawing/2014/main" id="{561B8027-E9C2-432D-AF9A-1CE34F4B7A4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41" name="Oval 1115">
              <a:extLst>
                <a:ext uri="{FF2B5EF4-FFF2-40B4-BE49-F238E27FC236}">
                  <a16:creationId xmlns:a16="http://schemas.microsoft.com/office/drawing/2014/main" id="{CCA14F8F-292D-473E-A631-D649F09CF7B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6" name="Text Box 802">
            <a:extLst>
              <a:ext uri="{FF2B5EF4-FFF2-40B4-BE49-F238E27FC236}">
                <a16:creationId xmlns:a16="http://schemas.microsoft.com/office/drawing/2014/main" id="{7DE7203A-66EF-4211-B745-F34C993302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3753" y="1474371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37" name="Group 1113">
            <a:extLst>
              <a:ext uri="{FF2B5EF4-FFF2-40B4-BE49-F238E27FC236}">
                <a16:creationId xmlns:a16="http://schemas.microsoft.com/office/drawing/2014/main" id="{969D2BC4-D054-4010-9FF3-9A1D602C0466}"/>
              </a:ext>
            </a:extLst>
          </xdr:cNvPr>
          <xdr:cNvGrpSpPr>
            <a:grpSpLocks/>
          </xdr:cNvGrpSpPr>
        </xdr:nvGrpSpPr>
        <xdr:grpSpPr bwMode="auto">
          <a:xfrm>
            <a:off x="3928517" y="1473188"/>
            <a:ext cx="193675" cy="241300"/>
            <a:chOff x="290" y="298"/>
            <a:chExt cx="21" cy="25"/>
          </a:xfrm>
        </xdr:grpSpPr>
        <xdr:sp macro="" textlink="">
          <xdr:nvSpPr>
            <xdr:cNvPr id="38" name="テキスト 407">
              <a:extLst>
                <a:ext uri="{FF2B5EF4-FFF2-40B4-BE49-F238E27FC236}">
                  <a16:creationId xmlns:a16="http://schemas.microsoft.com/office/drawing/2014/main" id="{94BB6734-C357-4AC7-A2D5-6BBF98168C8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9" name="Oval 1115">
              <a:extLst>
                <a:ext uri="{FF2B5EF4-FFF2-40B4-BE49-F238E27FC236}">
                  <a16:creationId xmlns:a16="http://schemas.microsoft.com/office/drawing/2014/main" id="{4DE910D9-3F7B-478F-B5BA-ADA090A9A28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37</xdr:col>
      <xdr:colOff>3</xdr:colOff>
      <xdr:row>16</xdr:row>
      <xdr:rowOff>76199</xdr:rowOff>
    </xdr:from>
    <xdr:to>
      <xdr:col>40</xdr:col>
      <xdr:colOff>100518</xdr:colOff>
      <xdr:row>16</xdr:row>
      <xdr:rowOff>317499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A22BDA23-FE34-4277-A400-D09431BB57B0}"/>
            </a:ext>
          </a:extLst>
        </xdr:cNvPr>
        <xdr:cNvGrpSpPr/>
      </xdr:nvGrpSpPr>
      <xdr:grpSpPr>
        <a:xfrm>
          <a:off x="6318253" y="4637616"/>
          <a:ext cx="481515" cy="241300"/>
          <a:chOff x="5689602" y="8092949"/>
          <a:chExt cx="456115" cy="241300"/>
        </a:xfrm>
      </xdr:grpSpPr>
      <xdr:sp macro="" textlink="">
        <xdr:nvSpPr>
          <xdr:cNvPr id="47" name="Text Box 802">
            <a:extLst>
              <a:ext uri="{FF2B5EF4-FFF2-40B4-BE49-F238E27FC236}">
                <a16:creationId xmlns:a16="http://schemas.microsoft.com/office/drawing/2014/main" id="{759601CE-D226-48A6-8FD9-4C3F6348B3E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47278" y="8094132"/>
            <a:ext cx="144000" cy="1800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+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grpSp>
        <xdr:nvGrpSpPr>
          <xdr:cNvPr id="48" name="Group 1113">
            <a:extLst>
              <a:ext uri="{FF2B5EF4-FFF2-40B4-BE49-F238E27FC236}">
                <a16:creationId xmlns:a16="http://schemas.microsoft.com/office/drawing/2014/main" id="{8F435551-E9E9-47B5-A5DD-BA6A9D5ADBCC}"/>
              </a:ext>
            </a:extLst>
          </xdr:cNvPr>
          <xdr:cNvGrpSpPr>
            <a:grpSpLocks/>
          </xdr:cNvGrpSpPr>
        </xdr:nvGrpSpPr>
        <xdr:grpSpPr bwMode="auto">
          <a:xfrm>
            <a:off x="5689602" y="8092949"/>
            <a:ext cx="193675" cy="241300"/>
            <a:chOff x="290" y="298"/>
            <a:chExt cx="21" cy="25"/>
          </a:xfrm>
        </xdr:grpSpPr>
        <xdr:sp macro="" textlink="">
          <xdr:nvSpPr>
            <xdr:cNvPr id="52" name="テキスト 407">
              <a:extLst>
                <a:ext uri="{FF2B5EF4-FFF2-40B4-BE49-F238E27FC236}">
                  <a16:creationId xmlns:a16="http://schemas.microsoft.com/office/drawing/2014/main" id="{A95A97A7-2F2B-4FF2-8D7D-A2EDBE46366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Ｆ</a:t>
              </a:r>
            </a:p>
          </xdr:txBody>
        </xdr:sp>
        <xdr:sp macro="" textlink="">
          <xdr:nvSpPr>
            <xdr:cNvPr id="53" name="Oval 1115">
              <a:extLst>
                <a:ext uri="{FF2B5EF4-FFF2-40B4-BE49-F238E27FC236}">
                  <a16:creationId xmlns:a16="http://schemas.microsoft.com/office/drawing/2014/main" id="{97A290C5-B862-47EB-AFF8-D6D83EAFC43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49" name="Group 1113">
            <a:extLst>
              <a:ext uri="{FF2B5EF4-FFF2-40B4-BE49-F238E27FC236}">
                <a16:creationId xmlns:a16="http://schemas.microsoft.com/office/drawing/2014/main" id="{90D9770A-A7F5-436A-B074-53CE6F8EE50C}"/>
              </a:ext>
            </a:extLst>
          </xdr:cNvPr>
          <xdr:cNvGrpSpPr>
            <a:grpSpLocks/>
          </xdr:cNvGrpSpPr>
        </xdr:nvGrpSpPr>
        <xdr:grpSpPr bwMode="auto">
          <a:xfrm>
            <a:off x="5952042" y="8092949"/>
            <a:ext cx="193675" cy="241300"/>
            <a:chOff x="290" y="298"/>
            <a:chExt cx="21" cy="25"/>
          </a:xfrm>
        </xdr:grpSpPr>
        <xdr:sp macro="" textlink="">
          <xdr:nvSpPr>
            <xdr:cNvPr id="50" name="テキスト 407">
              <a:extLst>
                <a:ext uri="{FF2B5EF4-FFF2-40B4-BE49-F238E27FC236}">
                  <a16:creationId xmlns:a16="http://schemas.microsoft.com/office/drawing/2014/main" id="{B27EEA74-0F4E-4C25-B7E7-BBC2EF8F6FB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" y="298"/>
              <a:ext cx="21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Ｇ</a:t>
              </a:r>
            </a:p>
          </xdr:txBody>
        </xdr:sp>
        <xdr:sp macro="" textlink="">
          <xdr:nvSpPr>
            <xdr:cNvPr id="51" name="Oval 1115">
              <a:extLst>
                <a:ext uri="{FF2B5EF4-FFF2-40B4-BE49-F238E27FC236}">
                  <a16:creationId xmlns:a16="http://schemas.microsoft.com/office/drawing/2014/main" id="{F6B43FF1-1ACB-4ECC-8C50-46F71FA92D3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91" y="301"/>
              <a:ext cx="17" cy="16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41</xdr:col>
      <xdr:colOff>42274</xdr:colOff>
      <xdr:row>31</xdr:row>
      <xdr:rowOff>84670</xdr:rowOff>
    </xdr:from>
    <xdr:to>
      <xdr:col>42</xdr:col>
      <xdr:colOff>117416</xdr:colOff>
      <xdr:row>31</xdr:row>
      <xdr:rowOff>325970</xdr:rowOff>
    </xdr:to>
    <xdr:sp macro="" textlink="">
      <xdr:nvSpPr>
        <xdr:cNvPr id="54" name="テキスト 407">
          <a:extLst>
            <a:ext uri="{FF2B5EF4-FFF2-40B4-BE49-F238E27FC236}">
              <a16:creationId xmlns:a16="http://schemas.microsoft.com/office/drawing/2014/main" id="{9E84B721-B2CA-40CD-99F8-B70BEBF85461}"/>
            </a:ext>
          </a:extLst>
        </xdr:cNvPr>
        <xdr:cNvSpPr txBox="1">
          <a:spLocks noChangeArrowheads="1"/>
        </xdr:cNvSpPr>
      </xdr:nvSpPr>
      <xdr:spPr bwMode="auto">
        <a:xfrm>
          <a:off x="6757399" y="9790645"/>
          <a:ext cx="198967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60FC30D3-5D6C-4BA5-B15C-1BF6CF493A7B}"/>
            </a:ext>
          </a:extLst>
        </xdr:cNvPr>
        <xdr:cNvSpPr txBox="1">
          <a:spLocks noChangeArrowheads="1"/>
        </xdr:cNvSpPr>
      </xdr:nvSpPr>
      <xdr:spPr bwMode="auto">
        <a:xfrm>
          <a:off x="6048375" y="1885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0242F3B2-8237-4D93-B5EB-0D1A601C2C26}"/>
            </a:ext>
          </a:extLst>
        </xdr:cNvPr>
        <xdr:cNvSpPr txBox="1">
          <a:spLocks noChangeArrowheads="1"/>
        </xdr:cNvSpPr>
      </xdr:nvSpPr>
      <xdr:spPr bwMode="auto">
        <a:xfrm>
          <a:off x="9658350" y="18764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38141</xdr:colOff>
      <xdr:row>12</xdr:row>
      <xdr:rowOff>76203</xdr:rowOff>
    </xdr:from>
    <xdr:to>
      <xdr:col>22</xdr:col>
      <xdr:colOff>48724</xdr:colOff>
      <xdr:row>12</xdr:row>
      <xdr:rowOff>318561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C0F7AE5F-E02F-4642-B889-1DA22406DA6D}"/>
            </a:ext>
          </a:extLst>
        </xdr:cNvPr>
        <xdr:cNvGrpSpPr>
          <a:grpSpLocks/>
        </xdr:cNvGrpSpPr>
      </xdr:nvGrpSpPr>
      <xdr:grpSpPr bwMode="auto">
        <a:xfrm>
          <a:off x="2863891" y="2288120"/>
          <a:ext cx="26458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0C8FE41D-5E16-4F87-861E-0E4F145DD8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F92980CF-57B8-4594-B570-A348D8BB5B5E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13</xdr:row>
      <xdr:rowOff>76210</xdr:rowOff>
    </xdr:from>
    <xdr:to>
      <xdr:col>22</xdr:col>
      <xdr:colOff>48724</xdr:colOff>
      <xdr:row>13</xdr:row>
      <xdr:rowOff>318568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A01DC72A-BF91-4E53-80A5-9291F6FA06A9}"/>
            </a:ext>
          </a:extLst>
        </xdr:cNvPr>
        <xdr:cNvGrpSpPr>
          <a:grpSpLocks/>
        </xdr:cNvGrpSpPr>
      </xdr:nvGrpSpPr>
      <xdr:grpSpPr bwMode="auto">
        <a:xfrm>
          <a:off x="2863891" y="2626793"/>
          <a:ext cx="26458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C14A76E8-0A79-4295-B3ED-8D02DCC0A3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26F3419D-C52F-480E-B16F-F6E7B7DE0F20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14</xdr:row>
      <xdr:rowOff>76217</xdr:rowOff>
    </xdr:from>
    <xdr:to>
      <xdr:col>22</xdr:col>
      <xdr:colOff>48724</xdr:colOff>
      <xdr:row>14</xdr:row>
      <xdr:rowOff>318575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3B31B8B4-0797-4411-8639-9F3A3110A260}"/>
            </a:ext>
          </a:extLst>
        </xdr:cNvPr>
        <xdr:cNvGrpSpPr>
          <a:grpSpLocks/>
        </xdr:cNvGrpSpPr>
      </xdr:nvGrpSpPr>
      <xdr:grpSpPr bwMode="auto">
        <a:xfrm>
          <a:off x="2863891" y="2965467"/>
          <a:ext cx="26458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D517E81B-CB6C-4F76-ABF5-A33097A89F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B1CA20B6-A620-4CD0-9F83-CE383CA8D8AB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15</xdr:row>
      <xdr:rowOff>76224</xdr:rowOff>
    </xdr:from>
    <xdr:to>
      <xdr:col>22</xdr:col>
      <xdr:colOff>48724</xdr:colOff>
      <xdr:row>15</xdr:row>
      <xdr:rowOff>318582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680AB59F-48E4-4AFB-AB82-6C9060F8BAC2}"/>
            </a:ext>
          </a:extLst>
        </xdr:cNvPr>
        <xdr:cNvGrpSpPr>
          <a:grpSpLocks/>
        </xdr:cNvGrpSpPr>
      </xdr:nvGrpSpPr>
      <xdr:grpSpPr bwMode="auto">
        <a:xfrm>
          <a:off x="2863891" y="3304141"/>
          <a:ext cx="26458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D8086348-84D1-4193-B959-623DC2C7E9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36CCECC9-CC70-4D4F-9E7D-C64393024FBB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16</xdr:row>
      <xdr:rowOff>76231</xdr:rowOff>
    </xdr:from>
    <xdr:to>
      <xdr:col>22</xdr:col>
      <xdr:colOff>48724</xdr:colOff>
      <xdr:row>16</xdr:row>
      <xdr:rowOff>318589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AC1D7821-9854-4132-B878-A8088C24650A}"/>
            </a:ext>
          </a:extLst>
        </xdr:cNvPr>
        <xdr:cNvGrpSpPr>
          <a:grpSpLocks/>
        </xdr:cNvGrpSpPr>
      </xdr:nvGrpSpPr>
      <xdr:grpSpPr bwMode="auto">
        <a:xfrm>
          <a:off x="2863891" y="3642814"/>
          <a:ext cx="26458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D78F5B4E-B246-4C79-AB22-B9D14D3C3F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19D93AA5-8C70-426D-872F-A1E36EC8F673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17</xdr:row>
      <xdr:rowOff>84705</xdr:rowOff>
    </xdr:from>
    <xdr:to>
      <xdr:col>22</xdr:col>
      <xdr:colOff>48724</xdr:colOff>
      <xdr:row>17</xdr:row>
      <xdr:rowOff>327063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34A95962-890B-4EEC-BC83-886E63949EB5}"/>
            </a:ext>
          </a:extLst>
        </xdr:cNvPr>
        <xdr:cNvGrpSpPr>
          <a:grpSpLocks/>
        </xdr:cNvGrpSpPr>
      </xdr:nvGrpSpPr>
      <xdr:grpSpPr bwMode="auto">
        <a:xfrm>
          <a:off x="2863891" y="3989955"/>
          <a:ext cx="26458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BF834B01-1405-4484-A766-17C531FD6F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9AE19750-9A22-45E6-A046-2C289423519B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25452</xdr:colOff>
      <xdr:row>17</xdr:row>
      <xdr:rowOff>84652</xdr:rowOff>
    </xdr:from>
    <xdr:to>
      <xdr:col>20</xdr:col>
      <xdr:colOff>99519</xdr:colOff>
      <xdr:row>17</xdr:row>
      <xdr:rowOff>327010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A307E294-AD30-4C96-8ECC-87121DA3500E}"/>
            </a:ext>
          </a:extLst>
        </xdr:cNvPr>
        <xdr:cNvGrpSpPr/>
      </xdr:nvGrpSpPr>
      <xdr:grpSpPr>
        <a:xfrm>
          <a:off x="1528285" y="3989902"/>
          <a:ext cx="1396984" cy="242358"/>
          <a:chOff x="1513399" y="321733"/>
          <a:chExt cx="1316582" cy="242358"/>
        </a:xfrm>
      </xdr:grpSpPr>
      <xdr:sp macro="" textlink="">
        <xdr:nvSpPr>
          <xdr:cNvPr id="23" name="テキスト 78">
            <a:extLst>
              <a:ext uri="{FF2B5EF4-FFF2-40B4-BE49-F238E27FC236}">
                <a16:creationId xmlns:a16="http://schemas.microsoft.com/office/drawing/2014/main" id="{89BD0D81-629C-41CA-9439-C9795C2D58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4" name="テキスト 75">
            <a:extLst>
              <a:ext uri="{FF2B5EF4-FFF2-40B4-BE49-F238E27FC236}">
                <a16:creationId xmlns:a16="http://schemas.microsoft.com/office/drawing/2014/main" id="{C6BA1360-4BAE-4E28-8752-1EB474B4ED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5" name="Group 307">
            <a:extLst>
              <a:ext uri="{FF2B5EF4-FFF2-40B4-BE49-F238E27FC236}">
                <a16:creationId xmlns:a16="http://schemas.microsoft.com/office/drawing/2014/main" id="{6F068242-CB9C-4FB1-BD81-B8A8A8065DF3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0" name="テキスト 281">
              <a:extLst>
                <a:ext uri="{FF2B5EF4-FFF2-40B4-BE49-F238E27FC236}">
                  <a16:creationId xmlns:a16="http://schemas.microsoft.com/office/drawing/2014/main" id="{9D2710E8-30F4-4D37-8160-BF7E43F7C05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1" name="Oval 282">
              <a:extLst>
                <a:ext uri="{FF2B5EF4-FFF2-40B4-BE49-F238E27FC236}">
                  <a16:creationId xmlns:a16="http://schemas.microsoft.com/office/drawing/2014/main" id="{14D6E69F-DB07-4D54-B20D-1DC43DC1807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6" name="Group 307">
            <a:extLst>
              <a:ext uri="{FF2B5EF4-FFF2-40B4-BE49-F238E27FC236}">
                <a16:creationId xmlns:a16="http://schemas.microsoft.com/office/drawing/2014/main" id="{427395CF-861A-4AEF-8F51-925CEECE91E0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38" name="テキスト 281">
              <a:extLst>
                <a:ext uri="{FF2B5EF4-FFF2-40B4-BE49-F238E27FC236}">
                  <a16:creationId xmlns:a16="http://schemas.microsoft.com/office/drawing/2014/main" id="{BB305FA6-8D4C-48A0-B312-0E67E0D2C64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9" name="Oval 282">
              <a:extLst>
                <a:ext uri="{FF2B5EF4-FFF2-40B4-BE49-F238E27FC236}">
                  <a16:creationId xmlns:a16="http://schemas.microsoft.com/office/drawing/2014/main" id="{CD4A3AE1-77AC-44F1-91EC-A5362EE2DC9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307">
            <a:extLst>
              <a:ext uri="{FF2B5EF4-FFF2-40B4-BE49-F238E27FC236}">
                <a16:creationId xmlns:a16="http://schemas.microsoft.com/office/drawing/2014/main" id="{6AF3183E-EBF2-48FB-9751-F3FEC96B3279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6" name="テキスト 281">
              <a:extLst>
                <a:ext uri="{FF2B5EF4-FFF2-40B4-BE49-F238E27FC236}">
                  <a16:creationId xmlns:a16="http://schemas.microsoft.com/office/drawing/2014/main" id="{F7A70ACF-6FD8-493F-80B7-ED2472F1CFE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37" name="Oval 282">
              <a:extLst>
                <a:ext uri="{FF2B5EF4-FFF2-40B4-BE49-F238E27FC236}">
                  <a16:creationId xmlns:a16="http://schemas.microsoft.com/office/drawing/2014/main" id="{7F4BF865-D780-4091-9440-D22AB69B0D2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13C3AAB9-683B-436F-A17E-6F0791AF1601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4" name="テキスト 281">
              <a:extLst>
                <a:ext uri="{FF2B5EF4-FFF2-40B4-BE49-F238E27FC236}">
                  <a16:creationId xmlns:a16="http://schemas.microsoft.com/office/drawing/2014/main" id="{62358D8B-8761-4A3C-86C7-F53462430F2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5" name="Oval 282">
              <a:extLst>
                <a:ext uri="{FF2B5EF4-FFF2-40B4-BE49-F238E27FC236}">
                  <a16:creationId xmlns:a16="http://schemas.microsoft.com/office/drawing/2014/main" id="{42F1CD84-5945-4908-85ED-CC921C030B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AE82D802-7389-4180-BF50-9A94A745AABB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2" name="テキスト 281">
              <a:extLst>
                <a:ext uri="{FF2B5EF4-FFF2-40B4-BE49-F238E27FC236}">
                  <a16:creationId xmlns:a16="http://schemas.microsoft.com/office/drawing/2014/main" id="{DE655AAA-1E31-4B39-915F-8A59B90515C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282">
              <a:extLst>
                <a:ext uri="{FF2B5EF4-FFF2-40B4-BE49-F238E27FC236}">
                  <a16:creationId xmlns:a16="http://schemas.microsoft.com/office/drawing/2014/main" id="{B34267B8-3988-4041-9923-E7CBD5FBC77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0" name="テキスト 75">
            <a:extLst>
              <a:ext uri="{FF2B5EF4-FFF2-40B4-BE49-F238E27FC236}">
                <a16:creationId xmlns:a16="http://schemas.microsoft.com/office/drawing/2014/main" id="{3C98F331-7343-4FE7-ACCD-76FFDDEC8A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1" name="テキスト 75">
            <a:extLst>
              <a:ext uri="{FF2B5EF4-FFF2-40B4-BE49-F238E27FC236}">
                <a16:creationId xmlns:a16="http://schemas.microsoft.com/office/drawing/2014/main" id="{87142320-3471-4A9E-9C80-507B9D0693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42" name="Group 307">
          <a:extLst>
            <a:ext uri="{FF2B5EF4-FFF2-40B4-BE49-F238E27FC236}">
              <a16:creationId xmlns:a16="http://schemas.microsoft.com/office/drawing/2014/main" id="{3B952268-1D05-4BB2-90C9-B9A128AADD96}"/>
            </a:ext>
          </a:extLst>
        </xdr:cNvPr>
        <xdr:cNvGrpSpPr>
          <a:grpSpLocks/>
        </xdr:cNvGrpSpPr>
      </xdr:nvGrpSpPr>
      <xdr:grpSpPr bwMode="auto">
        <a:xfrm>
          <a:off x="296287" y="4895881"/>
          <a:ext cx="234949" cy="250825"/>
          <a:chOff x="1246" y="270"/>
          <a:chExt cx="26" cy="26"/>
        </a:xfrm>
      </xdr:grpSpPr>
      <xdr:sp macro="" textlink="">
        <xdr:nvSpPr>
          <xdr:cNvPr id="43" name="テキスト 281">
            <a:extLst>
              <a:ext uri="{FF2B5EF4-FFF2-40B4-BE49-F238E27FC236}">
                <a16:creationId xmlns:a16="http://schemas.microsoft.com/office/drawing/2014/main" id="{A5366E78-3E3B-4398-BAAC-FD5076B9EA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4" name="Oval 282">
            <a:extLst>
              <a:ext uri="{FF2B5EF4-FFF2-40B4-BE49-F238E27FC236}">
                <a16:creationId xmlns:a16="http://schemas.microsoft.com/office/drawing/2014/main" id="{8027FB3C-C639-4E43-88C3-1605E94D7CBA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152400</xdr:colOff>
      <xdr:row>9</xdr:row>
      <xdr:rowOff>180975</xdr:rowOff>
    </xdr:from>
    <xdr:ext cx="142875" cy="190500"/>
    <xdr:sp macro="" textlink="">
      <xdr:nvSpPr>
        <xdr:cNvPr id="2" name="Text Box 500">
          <a:extLst>
            <a:ext uri="{FF2B5EF4-FFF2-40B4-BE49-F238E27FC236}">
              <a16:creationId xmlns:a16="http://schemas.microsoft.com/office/drawing/2014/main" id="{B800E9C8-0820-49BE-B693-462FBA4C0BEF}"/>
            </a:ext>
          </a:extLst>
        </xdr:cNvPr>
        <xdr:cNvSpPr txBox="1">
          <a:spLocks noChangeArrowheads="1"/>
        </xdr:cNvSpPr>
      </xdr:nvSpPr>
      <xdr:spPr bwMode="auto">
        <a:xfrm>
          <a:off x="6048375" y="1885950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oneCellAnchor>
  <xdr:oneCellAnchor>
    <xdr:from>
      <xdr:col>30</xdr:col>
      <xdr:colOff>57150</xdr:colOff>
      <xdr:row>9</xdr:row>
      <xdr:rowOff>171450</xdr:rowOff>
    </xdr:from>
    <xdr:ext cx="142875" cy="190500"/>
    <xdr:sp macro="" textlink="">
      <xdr:nvSpPr>
        <xdr:cNvPr id="3" name="Text Box 501">
          <a:extLst>
            <a:ext uri="{FF2B5EF4-FFF2-40B4-BE49-F238E27FC236}">
              <a16:creationId xmlns:a16="http://schemas.microsoft.com/office/drawing/2014/main" id="{E2B5728F-C710-4902-9008-29D4BB5D80E7}"/>
            </a:ext>
          </a:extLst>
        </xdr:cNvPr>
        <xdr:cNvSpPr txBox="1">
          <a:spLocks noChangeArrowheads="1"/>
        </xdr:cNvSpPr>
      </xdr:nvSpPr>
      <xdr:spPr bwMode="auto">
        <a:xfrm>
          <a:off x="9658350" y="187642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oneCellAnchor>
  <xdr:twoCellAnchor>
    <xdr:from>
      <xdr:col>20</xdr:col>
      <xdr:colOff>38141</xdr:colOff>
      <xdr:row>12</xdr:row>
      <xdr:rowOff>76203</xdr:rowOff>
    </xdr:from>
    <xdr:to>
      <xdr:col>22</xdr:col>
      <xdr:colOff>48724</xdr:colOff>
      <xdr:row>12</xdr:row>
      <xdr:rowOff>318561</xdr:rowOff>
    </xdr:to>
    <xdr:grpSp>
      <xdr:nvGrpSpPr>
        <xdr:cNvPr id="4" name="Group 307">
          <a:extLst>
            <a:ext uri="{FF2B5EF4-FFF2-40B4-BE49-F238E27FC236}">
              <a16:creationId xmlns:a16="http://schemas.microsoft.com/office/drawing/2014/main" id="{55F3FC37-F098-41E4-B664-7CD82AE1866B}"/>
            </a:ext>
          </a:extLst>
        </xdr:cNvPr>
        <xdr:cNvGrpSpPr>
          <a:grpSpLocks/>
        </xdr:cNvGrpSpPr>
      </xdr:nvGrpSpPr>
      <xdr:grpSpPr bwMode="auto">
        <a:xfrm>
          <a:off x="2863891" y="2288120"/>
          <a:ext cx="264583" cy="242358"/>
          <a:chOff x="1246" y="270"/>
          <a:chExt cx="26" cy="26"/>
        </a:xfrm>
      </xdr:grpSpPr>
      <xdr:sp macro="" textlink="">
        <xdr:nvSpPr>
          <xdr:cNvPr id="5" name="テキスト 281">
            <a:extLst>
              <a:ext uri="{FF2B5EF4-FFF2-40B4-BE49-F238E27FC236}">
                <a16:creationId xmlns:a16="http://schemas.microsoft.com/office/drawing/2014/main" id="{AC198048-4275-4E0D-BD31-BF15869EE7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Ａ</a:t>
            </a:r>
          </a:p>
        </xdr:txBody>
      </xdr:sp>
      <xdr:sp macro="" textlink="">
        <xdr:nvSpPr>
          <xdr:cNvPr id="6" name="Oval 282">
            <a:extLst>
              <a:ext uri="{FF2B5EF4-FFF2-40B4-BE49-F238E27FC236}">
                <a16:creationId xmlns:a16="http://schemas.microsoft.com/office/drawing/2014/main" id="{ACDC764A-7CF2-41D7-B5B3-105945138A3F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13</xdr:row>
      <xdr:rowOff>76210</xdr:rowOff>
    </xdr:from>
    <xdr:to>
      <xdr:col>22</xdr:col>
      <xdr:colOff>48724</xdr:colOff>
      <xdr:row>13</xdr:row>
      <xdr:rowOff>318568</xdr:rowOff>
    </xdr:to>
    <xdr:grpSp>
      <xdr:nvGrpSpPr>
        <xdr:cNvPr id="7" name="Group 307">
          <a:extLst>
            <a:ext uri="{FF2B5EF4-FFF2-40B4-BE49-F238E27FC236}">
              <a16:creationId xmlns:a16="http://schemas.microsoft.com/office/drawing/2014/main" id="{925EDB08-A7F8-400C-A0D6-01C9B0192560}"/>
            </a:ext>
          </a:extLst>
        </xdr:cNvPr>
        <xdr:cNvGrpSpPr>
          <a:grpSpLocks/>
        </xdr:cNvGrpSpPr>
      </xdr:nvGrpSpPr>
      <xdr:grpSpPr bwMode="auto">
        <a:xfrm>
          <a:off x="2863891" y="2626793"/>
          <a:ext cx="264583" cy="242358"/>
          <a:chOff x="1246" y="270"/>
          <a:chExt cx="26" cy="26"/>
        </a:xfrm>
      </xdr:grpSpPr>
      <xdr:sp macro="" textlink="">
        <xdr:nvSpPr>
          <xdr:cNvPr id="8" name="テキスト 281">
            <a:extLst>
              <a:ext uri="{FF2B5EF4-FFF2-40B4-BE49-F238E27FC236}">
                <a16:creationId xmlns:a16="http://schemas.microsoft.com/office/drawing/2014/main" id="{4E97B123-EEFB-4A4D-A90D-F675D7A8C4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</a:p>
        </xdr:txBody>
      </xdr:sp>
      <xdr:sp macro="" textlink="">
        <xdr:nvSpPr>
          <xdr:cNvPr id="9" name="Oval 282">
            <a:extLst>
              <a:ext uri="{FF2B5EF4-FFF2-40B4-BE49-F238E27FC236}">
                <a16:creationId xmlns:a16="http://schemas.microsoft.com/office/drawing/2014/main" id="{071FA6C1-22B9-4C27-AC6F-B00457B5B6D1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14</xdr:row>
      <xdr:rowOff>76217</xdr:rowOff>
    </xdr:from>
    <xdr:to>
      <xdr:col>22</xdr:col>
      <xdr:colOff>48724</xdr:colOff>
      <xdr:row>14</xdr:row>
      <xdr:rowOff>318575</xdr:rowOff>
    </xdr:to>
    <xdr:grpSp>
      <xdr:nvGrpSpPr>
        <xdr:cNvPr id="10" name="Group 307">
          <a:extLst>
            <a:ext uri="{FF2B5EF4-FFF2-40B4-BE49-F238E27FC236}">
              <a16:creationId xmlns:a16="http://schemas.microsoft.com/office/drawing/2014/main" id="{A4969428-C5DF-4944-A891-2C7E3BAFF37C}"/>
            </a:ext>
          </a:extLst>
        </xdr:cNvPr>
        <xdr:cNvGrpSpPr>
          <a:grpSpLocks/>
        </xdr:cNvGrpSpPr>
      </xdr:nvGrpSpPr>
      <xdr:grpSpPr bwMode="auto">
        <a:xfrm>
          <a:off x="2863891" y="2965467"/>
          <a:ext cx="264583" cy="242358"/>
          <a:chOff x="1246" y="270"/>
          <a:chExt cx="26" cy="26"/>
        </a:xfrm>
      </xdr:grpSpPr>
      <xdr:sp macro="" textlink="">
        <xdr:nvSpPr>
          <xdr:cNvPr id="11" name="テキスト 281">
            <a:extLst>
              <a:ext uri="{FF2B5EF4-FFF2-40B4-BE49-F238E27FC236}">
                <a16:creationId xmlns:a16="http://schemas.microsoft.com/office/drawing/2014/main" id="{AD11EF74-9D8F-4CB2-BF70-FB071693FC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Ｃ</a:t>
            </a:r>
          </a:p>
        </xdr:txBody>
      </xdr:sp>
      <xdr:sp macro="" textlink="">
        <xdr:nvSpPr>
          <xdr:cNvPr id="12" name="Oval 282">
            <a:extLst>
              <a:ext uri="{FF2B5EF4-FFF2-40B4-BE49-F238E27FC236}">
                <a16:creationId xmlns:a16="http://schemas.microsoft.com/office/drawing/2014/main" id="{42E1CCFC-F235-4A4D-A808-5C61ECA608EC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15</xdr:row>
      <xdr:rowOff>76224</xdr:rowOff>
    </xdr:from>
    <xdr:to>
      <xdr:col>22</xdr:col>
      <xdr:colOff>48724</xdr:colOff>
      <xdr:row>15</xdr:row>
      <xdr:rowOff>318582</xdr:rowOff>
    </xdr:to>
    <xdr:grpSp>
      <xdr:nvGrpSpPr>
        <xdr:cNvPr id="13" name="Group 307">
          <a:extLst>
            <a:ext uri="{FF2B5EF4-FFF2-40B4-BE49-F238E27FC236}">
              <a16:creationId xmlns:a16="http://schemas.microsoft.com/office/drawing/2014/main" id="{766F3B59-DE68-4012-ADA3-938E2A32624D}"/>
            </a:ext>
          </a:extLst>
        </xdr:cNvPr>
        <xdr:cNvGrpSpPr>
          <a:grpSpLocks/>
        </xdr:cNvGrpSpPr>
      </xdr:nvGrpSpPr>
      <xdr:grpSpPr bwMode="auto">
        <a:xfrm>
          <a:off x="2863891" y="3304141"/>
          <a:ext cx="264583" cy="242358"/>
          <a:chOff x="1246" y="270"/>
          <a:chExt cx="26" cy="26"/>
        </a:xfrm>
      </xdr:grpSpPr>
      <xdr:sp macro="" textlink="">
        <xdr:nvSpPr>
          <xdr:cNvPr id="14" name="テキスト 281">
            <a:extLst>
              <a:ext uri="{FF2B5EF4-FFF2-40B4-BE49-F238E27FC236}">
                <a16:creationId xmlns:a16="http://schemas.microsoft.com/office/drawing/2014/main" id="{81C6302E-3400-4F8E-82D4-A6F6F7A766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Ｄ</a:t>
            </a:r>
          </a:p>
        </xdr:txBody>
      </xdr:sp>
      <xdr:sp macro="" textlink="">
        <xdr:nvSpPr>
          <xdr:cNvPr id="15" name="Oval 282">
            <a:extLst>
              <a:ext uri="{FF2B5EF4-FFF2-40B4-BE49-F238E27FC236}">
                <a16:creationId xmlns:a16="http://schemas.microsoft.com/office/drawing/2014/main" id="{4417A520-A155-4248-83C1-F5E51A6BD6F9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16</xdr:row>
      <xdr:rowOff>76231</xdr:rowOff>
    </xdr:from>
    <xdr:to>
      <xdr:col>22</xdr:col>
      <xdr:colOff>48724</xdr:colOff>
      <xdr:row>16</xdr:row>
      <xdr:rowOff>318589</xdr:rowOff>
    </xdr:to>
    <xdr:grpSp>
      <xdr:nvGrpSpPr>
        <xdr:cNvPr id="16" name="Group 307">
          <a:extLst>
            <a:ext uri="{FF2B5EF4-FFF2-40B4-BE49-F238E27FC236}">
              <a16:creationId xmlns:a16="http://schemas.microsoft.com/office/drawing/2014/main" id="{2C1E4329-FCFE-41BF-9BDE-EECA2DBC544C}"/>
            </a:ext>
          </a:extLst>
        </xdr:cNvPr>
        <xdr:cNvGrpSpPr>
          <a:grpSpLocks/>
        </xdr:cNvGrpSpPr>
      </xdr:nvGrpSpPr>
      <xdr:grpSpPr bwMode="auto">
        <a:xfrm>
          <a:off x="2863891" y="3642814"/>
          <a:ext cx="264583" cy="242358"/>
          <a:chOff x="1246" y="270"/>
          <a:chExt cx="26" cy="26"/>
        </a:xfrm>
      </xdr:grpSpPr>
      <xdr:sp macro="" textlink="">
        <xdr:nvSpPr>
          <xdr:cNvPr id="17" name="テキスト 281">
            <a:extLst>
              <a:ext uri="{FF2B5EF4-FFF2-40B4-BE49-F238E27FC236}">
                <a16:creationId xmlns:a16="http://schemas.microsoft.com/office/drawing/2014/main" id="{26484C96-9DC2-4477-A222-FAA571B665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Ｅ</a:t>
            </a:r>
          </a:p>
        </xdr:txBody>
      </xdr:sp>
      <xdr:sp macro="" textlink="">
        <xdr:nvSpPr>
          <xdr:cNvPr id="18" name="Oval 282">
            <a:extLst>
              <a:ext uri="{FF2B5EF4-FFF2-40B4-BE49-F238E27FC236}">
                <a16:creationId xmlns:a16="http://schemas.microsoft.com/office/drawing/2014/main" id="{AE724790-6054-48AF-8898-2C5C293FD34B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38141</xdr:colOff>
      <xdr:row>17</xdr:row>
      <xdr:rowOff>84705</xdr:rowOff>
    </xdr:from>
    <xdr:to>
      <xdr:col>22</xdr:col>
      <xdr:colOff>48724</xdr:colOff>
      <xdr:row>17</xdr:row>
      <xdr:rowOff>327063</xdr:rowOff>
    </xdr:to>
    <xdr:grpSp>
      <xdr:nvGrpSpPr>
        <xdr:cNvPr id="19" name="Group 307">
          <a:extLst>
            <a:ext uri="{FF2B5EF4-FFF2-40B4-BE49-F238E27FC236}">
              <a16:creationId xmlns:a16="http://schemas.microsoft.com/office/drawing/2014/main" id="{1521D89B-EE7C-423E-8072-C86668E1996D}"/>
            </a:ext>
          </a:extLst>
        </xdr:cNvPr>
        <xdr:cNvGrpSpPr>
          <a:grpSpLocks/>
        </xdr:cNvGrpSpPr>
      </xdr:nvGrpSpPr>
      <xdr:grpSpPr bwMode="auto">
        <a:xfrm>
          <a:off x="2863891" y="3989955"/>
          <a:ext cx="264583" cy="242358"/>
          <a:chOff x="1246" y="270"/>
          <a:chExt cx="26" cy="26"/>
        </a:xfrm>
      </xdr:grpSpPr>
      <xdr:sp macro="" textlink="">
        <xdr:nvSpPr>
          <xdr:cNvPr id="20" name="テキスト 281">
            <a:extLst>
              <a:ext uri="{FF2B5EF4-FFF2-40B4-BE49-F238E27FC236}">
                <a16:creationId xmlns:a16="http://schemas.microsoft.com/office/drawing/2014/main" id="{220C8919-533B-4CC0-91A8-FD6E19409B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21" name="Oval 282">
            <a:extLst>
              <a:ext uri="{FF2B5EF4-FFF2-40B4-BE49-F238E27FC236}">
                <a16:creationId xmlns:a16="http://schemas.microsoft.com/office/drawing/2014/main" id="{C377E329-2387-4073-A9B6-78026AE0E121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25452</xdr:colOff>
      <xdr:row>17</xdr:row>
      <xdr:rowOff>84652</xdr:rowOff>
    </xdr:from>
    <xdr:to>
      <xdr:col>20</xdr:col>
      <xdr:colOff>99519</xdr:colOff>
      <xdr:row>17</xdr:row>
      <xdr:rowOff>327010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817DBDFE-D7DD-448A-ACB9-EEEA7D7D6C65}"/>
            </a:ext>
          </a:extLst>
        </xdr:cNvPr>
        <xdr:cNvGrpSpPr/>
      </xdr:nvGrpSpPr>
      <xdr:grpSpPr>
        <a:xfrm>
          <a:off x="1528285" y="3989902"/>
          <a:ext cx="1396984" cy="242358"/>
          <a:chOff x="1513399" y="321733"/>
          <a:chExt cx="1316582" cy="242358"/>
        </a:xfrm>
      </xdr:grpSpPr>
      <xdr:sp macro="" textlink="">
        <xdr:nvSpPr>
          <xdr:cNvPr id="23" name="テキスト 78">
            <a:extLst>
              <a:ext uri="{FF2B5EF4-FFF2-40B4-BE49-F238E27FC236}">
                <a16:creationId xmlns:a16="http://schemas.microsoft.com/office/drawing/2014/main" id="{5E55B057-E03C-45E8-A2DD-53C1464BF5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0369" y="337598"/>
            <a:ext cx="129117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－</a:t>
            </a:r>
          </a:p>
        </xdr:txBody>
      </xdr:sp>
      <xdr:sp macro="" textlink="">
        <xdr:nvSpPr>
          <xdr:cNvPr id="24" name="テキスト 75">
            <a:extLst>
              <a:ext uri="{FF2B5EF4-FFF2-40B4-BE49-F238E27FC236}">
                <a16:creationId xmlns:a16="http://schemas.microsoft.com/office/drawing/2014/main" id="{F380A34A-91D7-42FC-B2DB-BE345E3665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4056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grpSp>
        <xdr:nvGrpSpPr>
          <xdr:cNvPr id="25" name="Group 307">
            <a:extLst>
              <a:ext uri="{FF2B5EF4-FFF2-40B4-BE49-F238E27FC236}">
                <a16:creationId xmlns:a16="http://schemas.microsoft.com/office/drawing/2014/main" id="{5D309327-0DB2-4175-B97E-55671D186A07}"/>
              </a:ext>
            </a:extLst>
          </xdr:cNvPr>
          <xdr:cNvGrpSpPr>
            <a:grpSpLocks/>
          </xdr:cNvGrpSpPr>
        </xdr:nvGrpSpPr>
        <xdr:grpSpPr bwMode="auto">
          <a:xfrm>
            <a:off x="1513399" y="321733"/>
            <a:ext cx="247650" cy="242358"/>
            <a:chOff x="1252" y="270"/>
            <a:chExt cx="26" cy="26"/>
          </a:xfrm>
        </xdr:grpSpPr>
        <xdr:sp macro="" textlink="">
          <xdr:nvSpPr>
            <xdr:cNvPr id="40" name="テキスト 281">
              <a:extLst>
                <a:ext uri="{FF2B5EF4-FFF2-40B4-BE49-F238E27FC236}">
                  <a16:creationId xmlns:a16="http://schemas.microsoft.com/office/drawing/2014/main" id="{C165C3D2-0924-471E-930D-A61DF78D8D5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2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Ａ</a:t>
              </a:r>
            </a:p>
          </xdr:txBody>
        </xdr:sp>
        <xdr:sp macro="" textlink="">
          <xdr:nvSpPr>
            <xdr:cNvPr id="41" name="Oval 282">
              <a:extLst>
                <a:ext uri="{FF2B5EF4-FFF2-40B4-BE49-F238E27FC236}">
                  <a16:creationId xmlns:a16="http://schemas.microsoft.com/office/drawing/2014/main" id="{2C7086A5-E206-452A-8F28-39A3AC057E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52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6" name="Group 307">
            <a:extLst>
              <a:ext uri="{FF2B5EF4-FFF2-40B4-BE49-F238E27FC236}">
                <a16:creationId xmlns:a16="http://schemas.microsoft.com/office/drawing/2014/main" id="{3E9112A9-BE0F-445E-92EA-35357DA79F32}"/>
              </a:ext>
            </a:extLst>
          </xdr:cNvPr>
          <xdr:cNvGrpSpPr>
            <a:grpSpLocks/>
          </xdr:cNvGrpSpPr>
        </xdr:nvGrpSpPr>
        <xdr:grpSpPr bwMode="auto">
          <a:xfrm>
            <a:off x="2040455" y="321733"/>
            <a:ext cx="247650" cy="242358"/>
            <a:chOff x="1246" y="270"/>
            <a:chExt cx="26" cy="26"/>
          </a:xfrm>
        </xdr:grpSpPr>
        <xdr:sp macro="" textlink="">
          <xdr:nvSpPr>
            <xdr:cNvPr id="38" name="テキスト 281">
              <a:extLst>
                <a:ext uri="{FF2B5EF4-FFF2-40B4-BE49-F238E27FC236}">
                  <a16:creationId xmlns:a16="http://schemas.microsoft.com/office/drawing/2014/main" id="{1E8E1DB0-5383-4957-9ACA-595818C4C62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Ｃ</a:t>
              </a:r>
            </a:p>
          </xdr:txBody>
        </xdr:sp>
        <xdr:sp macro="" textlink="">
          <xdr:nvSpPr>
            <xdr:cNvPr id="39" name="Oval 282">
              <a:extLst>
                <a:ext uri="{FF2B5EF4-FFF2-40B4-BE49-F238E27FC236}">
                  <a16:creationId xmlns:a16="http://schemas.microsoft.com/office/drawing/2014/main" id="{FA2F4E2B-F723-4E23-B064-4FEB8644806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7" name="Group 307">
            <a:extLst>
              <a:ext uri="{FF2B5EF4-FFF2-40B4-BE49-F238E27FC236}">
                <a16:creationId xmlns:a16="http://schemas.microsoft.com/office/drawing/2014/main" id="{4B606B57-30DF-4D00-8F21-41CB5E78690D}"/>
              </a:ext>
            </a:extLst>
          </xdr:cNvPr>
          <xdr:cNvGrpSpPr>
            <a:grpSpLocks/>
          </xdr:cNvGrpSpPr>
        </xdr:nvGrpSpPr>
        <xdr:grpSpPr bwMode="auto">
          <a:xfrm>
            <a:off x="2311387" y="321733"/>
            <a:ext cx="247650" cy="242358"/>
            <a:chOff x="1246" y="270"/>
            <a:chExt cx="26" cy="26"/>
          </a:xfrm>
        </xdr:grpSpPr>
        <xdr:sp macro="" textlink="">
          <xdr:nvSpPr>
            <xdr:cNvPr id="36" name="テキスト 281">
              <a:extLst>
                <a:ext uri="{FF2B5EF4-FFF2-40B4-BE49-F238E27FC236}">
                  <a16:creationId xmlns:a16="http://schemas.microsoft.com/office/drawing/2014/main" id="{EBBF5965-5AC1-45FA-96E6-01C26F9F2C9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Ｄ</a:t>
              </a:r>
            </a:p>
          </xdr:txBody>
        </xdr:sp>
        <xdr:sp macro="" textlink="">
          <xdr:nvSpPr>
            <xdr:cNvPr id="37" name="Oval 282">
              <a:extLst>
                <a:ext uri="{FF2B5EF4-FFF2-40B4-BE49-F238E27FC236}">
                  <a16:creationId xmlns:a16="http://schemas.microsoft.com/office/drawing/2014/main" id="{61191DBE-1ACB-4505-951B-68151C043A3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8" name="Group 307">
            <a:extLst>
              <a:ext uri="{FF2B5EF4-FFF2-40B4-BE49-F238E27FC236}">
                <a16:creationId xmlns:a16="http://schemas.microsoft.com/office/drawing/2014/main" id="{D1D7FC5F-1133-4653-BD7D-0E8B7C2C6BBA}"/>
              </a:ext>
            </a:extLst>
          </xdr:cNvPr>
          <xdr:cNvGrpSpPr>
            <a:grpSpLocks/>
          </xdr:cNvGrpSpPr>
        </xdr:nvGrpSpPr>
        <xdr:grpSpPr bwMode="auto">
          <a:xfrm>
            <a:off x="2582331" y="321733"/>
            <a:ext cx="247650" cy="242358"/>
            <a:chOff x="1246" y="270"/>
            <a:chExt cx="26" cy="26"/>
          </a:xfrm>
        </xdr:grpSpPr>
        <xdr:sp macro="" textlink="">
          <xdr:nvSpPr>
            <xdr:cNvPr id="34" name="テキスト 281">
              <a:extLst>
                <a:ext uri="{FF2B5EF4-FFF2-40B4-BE49-F238E27FC236}">
                  <a16:creationId xmlns:a16="http://schemas.microsoft.com/office/drawing/2014/main" id="{8D19931C-8DD0-4F5B-B88F-634CB1ACFB4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6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Ｅ</a:t>
              </a:r>
            </a:p>
          </xdr:txBody>
        </xdr:sp>
        <xdr:sp macro="" textlink="">
          <xdr:nvSpPr>
            <xdr:cNvPr id="35" name="Oval 282">
              <a:extLst>
                <a:ext uri="{FF2B5EF4-FFF2-40B4-BE49-F238E27FC236}">
                  <a16:creationId xmlns:a16="http://schemas.microsoft.com/office/drawing/2014/main" id="{E6C41A6E-B4B1-4390-AED7-DFB2B5CF3B0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6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grpSp>
        <xdr:nvGrpSpPr>
          <xdr:cNvPr id="29" name="Group 307">
            <a:extLst>
              <a:ext uri="{FF2B5EF4-FFF2-40B4-BE49-F238E27FC236}">
                <a16:creationId xmlns:a16="http://schemas.microsoft.com/office/drawing/2014/main" id="{40D17BDD-F7B6-4968-86CC-65EFB48259F2}"/>
              </a:ext>
            </a:extLst>
          </xdr:cNvPr>
          <xdr:cNvGrpSpPr>
            <a:grpSpLocks/>
          </xdr:cNvGrpSpPr>
        </xdr:nvGrpSpPr>
        <xdr:grpSpPr bwMode="auto">
          <a:xfrm>
            <a:off x="1781174" y="321733"/>
            <a:ext cx="247650" cy="242358"/>
            <a:chOff x="1249" y="270"/>
            <a:chExt cx="26" cy="26"/>
          </a:xfrm>
        </xdr:grpSpPr>
        <xdr:sp macro="" textlink="">
          <xdr:nvSpPr>
            <xdr:cNvPr id="32" name="テキスト 281">
              <a:extLst>
                <a:ext uri="{FF2B5EF4-FFF2-40B4-BE49-F238E27FC236}">
                  <a16:creationId xmlns:a16="http://schemas.microsoft.com/office/drawing/2014/main" id="{F6FE6188-A695-4034-B84A-015E251EDD5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9" y="270"/>
              <a:ext cx="26" cy="2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  <a:ext uri="{91240B29-F687-4F45-9708-019B960494DF}">
                <a14:hiddenLine xmlns:a14="http://schemas.microsoft.com/office/drawing/2010/main" w="0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Ｂ</a:t>
              </a:r>
            </a:p>
          </xdr:txBody>
        </xdr:sp>
        <xdr:sp macro="" textlink="">
          <xdr:nvSpPr>
            <xdr:cNvPr id="33" name="Oval 282">
              <a:extLst>
                <a:ext uri="{FF2B5EF4-FFF2-40B4-BE49-F238E27FC236}">
                  <a16:creationId xmlns:a16="http://schemas.microsoft.com/office/drawing/2014/main" id="{5C980572-852E-47C9-AEE1-468098262B1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49" y="271"/>
              <a:ext cx="17" cy="18"/>
            </a:xfrm>
            <a:prstGeom prst="ellips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000000" mc:Ignorable="a14" a14:legacySpreadsheetColorIndex="64"/>
                  </a:solidFill>
                </a14:hiddenFill>
              </a:ext>
            </a:extLst>
          </xdr:spPr>
        </xdr:sp>
      </xdr:grpSp>
      <xdr:sp macro="" textlink="">
        <xdr:nvSpPr>
          <xdr:cNvPr id="30" name="テキスト 75">
            <a:extLst>
              <a:ext uri="{FF2B5EF4-FFF2-40B4-BE49-F238E27FC236}">
                <a16:creationId xmlns:a16="http://schemas.microsoft.com/office/drawing/2014/main" id="{1748A118-9837-4088-BEF6-844F88240F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78044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  <xdr:sp macro="" textlink="">
        <xdr:nvSpPr>
          <xdr:cNvPr id="31" name="テキスト 75">
            <a:extLst>
              <a:ext uri="{FF2B5EF4-FFF2-40B4-BE49-F238E27FC236}">
                <a16:creationId xmlns:a16="http://schemas.microsoft.com/office/drawing/2014/main" id="{F0C64D6C-12A2-4904-9519-36649DCE8A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48982" y="337598"/>
            <a:ext cx="127000" cy="1619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＋</a:t>
            </a:r>
          </a:p>
        </xdr:txBody>
      </xdr:sp>
    </xdr:grpSp>
    <xdr:clientData/>
  </xdr:twoCellAnchor>
  <xdr:twoCellAnchor>
    <xdr:from>
      <xdr:col>1</xdr:col>
      <xdr:colOff>169287</xdr:colOff>
      <xdr:row>19</xdr:row>
      <xdr:rowOff>313298</xdr:rowOff>
    </xdr:from>
    <xdr:to>
      <xdr:col>2</xdr:col>
      <xdr:colOff>44403</xdr:colOff>
      <xdr:row>20</xdr:row>
      <xdr:rowOff>225456</xdr:rowOff>
    </xdr:to>
    <xdr:grpSp>
      <xdr:nvGrpSpPr>
        <xdr:cNvPr id="42" name="Group 307">
          <a:extLst>
            <a:ext uri="{FF2B5EF4-FFF2-40B4-BE49-F238E27FC236}">
              <a16:creationId xmlns:a16="http://schemas.microsoft.com/office/drawing/2014/main" id="{542E2218-1474-4CBA-A895-6CD6116D37F6}"/>
            </a:ext>
          </a:extLst>
        </xdr:cNvPr>
        <xdr:cNvGrpSpPr>
          <a:grpSpLocks/>
        </xdr:cNvGrpSpPr>
      </xdr:nvGrpSpPr>
      <xdr:grpSpPr bwMode="auto">
        <a:xfrm>
          <a:off x="296287" y="4895881"/>
          <a:ext cx="234949" cy="250825"/>
          <a:chOff x="1246" y="270"/>
          <a:chExt cx="26" cy="26"/>
        </a:xfrm>
      </xdr:grpSpPr>
      <xdr:sp macro="" textlink="">
        <xdr:nvSpPr>
          <xdr:cNvPr id="43" name="テキスト 281">
            <a:extLst>
              <a:ext uri="{FF2B5EF4-FFF2-40B4-BE49-F238E27FC236}">
                <a16:creationId xmlns:a16="http://schemas.microsoft.com/office/drawing/2014/main" id="{01353E3D-D0E4-44D1-95CE-75AA654FC8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46" y="270"/>
            <a:ext cx="26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Ｆ</a:t>
            </a:r>
          </a:p>
        </xdr:txBody>
      </xdr:sp>
      <xdr:sp macro="" textlink="">
        <xdr:nvSpPr>
          <xdr:cNvPr id="44" name="Oval 282">
            <a:extLst>
              <a:ext uri="{FF2B5EF4-FFF2-40B4-BE49-F238E27FC236}">
                <a16:creationId xmlns:a16="http://schemas.microsoft.com/office/drawing/2014/main" id="{DECF0210-C97A-451C-8991-BE535894282E}"/>
              </a:ext>
            </a:extLst>
          </xdr:cNvPr>
          <xdr:cNvSpPr>
            <a:spLocks noChangeArrowheads="1"/>
          </xdr:cNvSpPr>
        </xdr:nvSpPr>
        <xdr:spPr bwMode="auto">
          <a:xfrm>
            <a:off x="1246" y="271"/>
            <a:ext cx="17" cy="18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6E84E-347B-400D-B9FC-5F0782D4700B}">
  <sheetPr codeName="Sheet62">
    <pageSetUpPr autoPageBreaks="0" fitToPage="1"/>
  </sheetPr>
  <dimension ref="A1:XER62"/>
  <sheetViews>
    <sheetView showGridLines="0" tabSelected="1" zoomScale="90" zoomScaleNormal="90" zoomScaleSheetLayoutView="75" workbookViewId="0">
      <pane xSplit="20" ySplit="11" topLeftCell="U12" activePane="bottomRight" state="frozen"/>
      <selection pane="topRight" activeCell="U1" sqref="U1"/>
      <selection pane="bottomLeft" activeCell="A12" sqref="A12"/>
      <selection pane="bottomRight" activeCell="X16" sqref="X16"/>
    </sheetView>
  </sheetViews>
  <sheetFormatPr defaultColWidth="0" defaultRowHeight="14.25" customHeight="1" zeroHeight="1" x14ac:dyDescent="0.15"/>
  <cols>
    <col min="1" max="1" width="1" style="66" customWidth="1"/>
    <col min="2" max="10" width="1.625" style="66" customWidth="1"/>
    <col min="11" max="11" width="2.875" style="66" customWidth="1"/>
    <col min="12" max="12" width="1.75" style="66" customWidth="1"/>
    <col min="13" max="17" width="1.625" style="66" customWidth="1"/>
    <col min="18" max="18" width="2.75" style="66" customWidth="1"/>
    <col min="19" max="20" width="2.625" style="66" customWidth="1"/>
    <col min="21" max="21" width="12.625" style="66" customWidth="1"/>
    <col min="22" max="24" width="5.125" style="66" customWidth="1"/>
    <col min="25" max="33" width="12.625" style="66" customWidth="1"/>
    <col min="34" max="34" width="13.125" style="66" customWidth="1"/>
    <col min="35" max="35" width="2.75" style="66" customWidth="1"/>
    <col min="36" max="36" width="1.625" style="66" hidden="1" customWidth="1"/>
    <col min="37" max="37" width="0" style="66" hidden="1" customWidth="1"/>
    <col min="38" max="38" width="1.625" style="66" hidden="1" customWidth="1"/>
    <col min="39" max="243" width="0" style="66" hidden="1" customWidth="1"/>
    <col min="244" max="244" width="2.125" style="66" hidden="1" customWidth="1"/>
    <col min="245" max="256" width="0" style="66" hidden="1"/>
    <col min="257" max="257" width="1" style="66" hidden="1" customWidth="1"/>
    <col min="258" max="266" width="1.625" style="66" hidden="1" customWidth="1"/>
    <col min="267" max="267" width="2.875" style="66" hidden="1" customWidth="1"/>
    <col min="268" max="268" width="1.75" style="66" hidden="1" customWidth="1"/>
    <col min="269" max="273" width="1.625" style="66" hidden="1" customWidth="1"/>
    <col min="274" max="274" width="2.75" style="66" hidden="1" customWidth="1"/>
    <col min="275" max="276" width="1.75" style="66" hidden="1" customWidth="1"/>
    <col min="277" max="277" width="12.625" style="66" hidden="1" customWidth="1"/>
    <col min="278" max="280" width="4.125" style="66" hidden="1" customWidth="1"/>
    <col min="281" max="289" width="12.625" style="66" hidden="1" customWidth="1"/>
    <col min="290" max="290" width="13.125" style="66" hidden="1" customWidth="1"/>
    <col min="291" max="291" width="2.75" style="66" hidden="1" customWidth="1"/>
    <col min="292" max="499" width="0" style="66" hidden="1" customWidth="1"/>
    <col min="500" max="500" width="2.125" style="66" hidden="1" customWidth="1"/>
    <col min="501" max="512" width="0" style="66" hidden="1"/>
    <col min="513" max="513" width="1" style="66" hidden="1" customWidth="1"/>
    <col min="514" max="522" width="1.625" style="66" hidden="1" customWidth="1"/>
    <col min="523" max="523" width="2.875" style="66" hidden="1" customWidth="1"/>
    <col min="524" max="524" width="1.75" style="66" hidden="1" customWidth="1"/>
    <col min="525" max="529" width="1.625" style="66" hidden="1" customWidth="1"/>
    <col min="530" max="530" width="2.75" style="66" hidden="1" customWidth="1"/>
    <col min="531" max="532" width="1.75" style="66" hidden="1" customWidth="1"/>
    <col min="533" max="533" width="12.625" style="66" hidden="1" customWidth="1"/>
    <col min="534" max="536" width="4.125" style="66" hidden="1" customWidth="1"/>
    <col min="537" max="545" width="12.625" style="66" hidden="1" customWidth="1"/>
    <col min="546" max="546" width="13.125" style="66" hidden="1" customWidth="1"/>
    <col min="547" max="547" width="2.75" style="66" hidden="1" customWidth="1"/>
    <col min="548" max="755" width="0" style="66" hidden="1" customWidth="1"/>
    <col min="756" max="756" width="2.125" style="66" hidden="1" customWidth="1"/>
    <col min="757" max="768" width="0" style="66" hidden="1"/>
    <col min="769" max="769" width="1" style="66" hidden="1" customWidth="1"/>
    <col min="770" max="778" width="1.625" style="66" hidden="1" customWidth="1"/>
    <col min="779" max="779" width="2.875" style="66" hidden="1" customWidth="1"/>
    <col min="780" max="780" width="1.75" style="66" hidden="1" customWidth="1"/>
    <col min="781" max="785" width="1.625" style="66" hidden="1" customWidth="1"/>
    <col min="786" max="786" width="2.75" style="66" hidden="1" customWidth="1"/>
    <col min="787" max="788" width="1.75" style="66" hidden="1" customWidth="1"/>
    <col min="789" max="789" width="12.625" style="66" hidden="1" customWidth="1"/>
    <col min="790" max="792" width="4.125" style="66" hidden="1" customWidth="1"/>
    <col min="793" max="801" width="12.625" style="66" hidden="1" customWidth="1"/>
    <col min="802" max="802" width="13.125" style="66" hidden="1" customWidth="1"/>
    <col min="803" max="803" width="2.75" style="66" hidden="1" customWidth="1"/>
    <col min="804" max="1011" width="0" style="66" hidden="1" customWidth="1"/>
    <col min="1012" max="1012" width="2.125" style="66" hidden="1" customWidth="1"/>
    <col min="1013" max="1024" width="0" style="66" hidden="1"/>
    <col min="1025" max="1025" width="1" style="66" hidden="1" customWidth="1"/>
    <col min="1026" max="1034" width="1.625" style="66" hidden="1" customWidth="1"/>
    <col min="1035" max="1035" width="2.875" style="66" hidden="1" customWidth="1"/>
    <col min="1036" max="1036" width="1.75" style="66" hidden="1" customWidth="1"/>
    <col min="1037" max="1041" width="1.625" style="66" hidden="1" customWidth="1"/>
    <col min="1042" max="1042" width="2.75" style="66" hidden="1" customWidth="1"/>
    <col min="1043" max="1044" width="1.75" style="66" hidden="1" customWidth="1"/>
    <col min="1045" max="1045" width="12.625" style="66" hidden="1" customWidth="1"/>
    <col min="1046" max="1048" width="4.125" style="66" hidden="1" customWidth="1"/>
    <col min="1049" max="1057" width="12.625" style="66" hidden="1" customWidth="1"/>
    <col min="1058" max="1058" width="13.125" style="66" hidden="1" customWidth="1"/>
    <col min="1059" max="1059" width="2.75" style="66" hidden="1" customWidth="1"/>
    <col min="1060" max="1267" width="0" style="66" hidden="1" customWidth="1"/>
    <col min="1268" max="1268" width="2.125" style="66" hidden="1" customWidth="1"/>
    <col min="1269" max="1280" width="0" style="66" hidden="1"/>
    <col min="1281" max="1281" width="1" style="66" hidden="1" customWidth="1"/>
    <col min="1282" max="1290" width="1.625" style="66" hidden="1" customWidth="1"/>
    <col min="1291" max="1291" width="2.875" style="66" hidden="1" customWidth="1"/>
    <col min="1292" max="1292" width="1.75" style="66" hidden="1" customWidth="1"/>
    <col min="1293" max="1297" width="1.625" style="66" hidden="1" customWidth="1"/>
    <col min="1298" max="1298" width="2.75" style="66" hidden="1" customWidth="1"/>
    <col min="1299" max="1300" width="1.75" style="66" hidden="1" customWidth="1"/>
    <col min="1301" max="1301" width="12.625" style="66" hidden="1" customWidth="1"/>
    <col min="1302" max="1304" width="4.125" style="66" hidden="1" customWidth="1"/>
    <col min="1305" max="1313" width="12.625" style="66" hidden="1" customWidth="1"/>
    <col min="1314" max="1314" width="13.125" style="66" hidden="1" customWidth="1"/>
    <col min="1315" max="1315" width="2.75" style="66" hidden="1" customWidth="1"/>
    <col min="1316" max="1523" width="0" style="66" hidden="1" customWidth="1"/>
    <col min="1524" max="1524" width="2.125" style="66" hidden="1" customWidth="1"/>
    <col min="1525" max="1536" width="0" style="66" hidden="1"/>
    <col min="1537" max="1537" width="1" style="66" hidden="1" customWidth="1"/>
    <col min="1538" max="1546" width="1.625" style="66" hidden="1" customWidth="1"/>
    <col min="1547" max="1547" width="2.875" style="66" hidden="1" customWidth="1"/>
    <col min="1548" max="1548" width="1.75" style="66" hidden="1" customWidth="1"/>
    <col min="1549" max="1553" width="1.625" style="66" hidden="1" customWidth="1"/>
    <col min="1554" max="1554" width="2.75" style="66" hidden="1" customWidth="1"/>
    <col min="1555" max="1556" width="1.75" style="66" hidden="1" customWidth="1"/>
    <col min="1557" max="1557" width="12.625" style="66" hidden="1" customWidth="1"/>
    <col min="1558" max="1560" width="4.125" style="66" hidden="1" customWidth="1"/>
    <col min="1561" max="1569" width="12.625" style="66" hidden="1" customWidth="1"/>
    <col min="1570" max="1570" width="13.125" style="66" hidden="1" customWidth="1"/>
    <col min="1571" max="1571" width="2.75" style="66" hidden="1" customWidth="1"/>
    <col min="1572" max="1779" width="0" style="66" hidden="1" customWidth="1"/>
    <col min="1780" max="1780" width="2.125" style="66" hidden="1" customWidth="1"/>
    <col min="1781" max="1792" width="0" style="66" hidden="1"/>
    <col min="1793" max="1793" width="1" style="66" hidden="1" customWidth="1"/>
    <col min="1794" max="1802" width="1.625" style="66" hidden="1" customWidth="1"/>
    <col min="1803" max="1803" width="2.875" style="66" hidden="1" customWidth="1"/>
    <col min="1804" max="1804" width="1.75" style="66" hidden="1" customWidth="1"/>
    <col min="1805" max="1809" width="1.625" style="66" hidden="1" customWidth="1"/>
    <col min="1810" max="1810" width="2.75" style="66" hidden="1" customWidth="1"/>
    <col min="1811" max="1812" width="1.75" style="66" hidden="1" customWidth="1"/>
    <col min="1813" max="1813" width="12.625" style="66" hidden="1" customWidth="1"/>
    <col min="1814" max="1816" width="4.125" style="66" hidden="1" customWidth="1"/>
    <col min="1817" max="1825" width="12.625" style="66" hidden="1" customWidth="1"/>
    <col min="1826" max="1826" width="13.125" style="66" hidden="1" customWidth="1"/>
    <col min="1827" max="1827" width="2.75" style="66" hidden="1" customWidth="1"/>
    <col min="1828" max="2035" width="0" style="66" hidden="1" customWidth="1"/>
    <col min="2036" max="2036" width="2.125" style="66" hidden="1" customWidth="1"/>
    <col min="2037" max="2048" width="0" style="66" hidden="1"/>
    <col min="2049" max="2049" width="1" style="66" hidden="1" customWidth="1"/>
    <col min="2050" max="2058" width="1.625" style="66" hidden="1" customWidth="1"/>
    <col min="2059" max="2059" width="2.875" style="66" hidden="1" customWidth="1"/>
    <col min="2060" max="2060" width="1.75" style="66" hidden="1" customWidth="1"/>
    <col min="2061" max="2065" width="1.625" style="66" hidden="1" customWidth="1"/>
    <col min="2066" max="2066" width="2.75" style="66" hidden="1" customWidth="1"/>
    <col min="2067" max="2068" width="1.75" style="66" hidden="1" customWidth="1"/>
    <col min="2069" max="2069" width="12.625" style="66" hidden="1" customWidth="1"/>
    <col min="2070" max="2072" width="4.125" style="66" hidden="1" customWidth="1"/>
    <col min="2073" max="2081" width="12.625" style="66" hidden="1" customWidth="1"/>
    <col min="2082" max="2082" width="13.125" style="66" hidden="1" customWidth="1"/>
    <col min="2083" max="2083" width="2.75" style="66" hidden="1" customWidth="1"/>
    <col min="2084" max="2291" width="0" style="66" hidden="1" customWidth="1"/>
    <col min="2292" max="2292" width="2.125" style="66" hidden="1" customWidth="1"/>
    <col min="2293" max="2304" width="0" style="66" hidden="1"/>
    <col min="2305" max="2305" width="1" style="66" hidden="1" customWidth="1"/>
    <col min="2306" max="2314" width="1.625" style="66" hidden="1" customWidth="1"/>
    <col min="2315" max="2315" width="2.875" style="66" hidden="1" customWidth="1"/>
    <col min="2316" max="2316" width="1.75" style="66" hidden="1" customWidth="1"/>
    <col min="2317" max="2321" width="1.625" style="66" hidden="1" customWidth="1"/>
    <col min="2322" max="2322" width="2.75" style="66" hidden="1" customWidth="1"/>
    <col min="2323" max="2324" width="1.75" style="66" hidden="1" customWidth="1"/>
    <col min="2325" max="2325" width="12.625" style="66" hidden="1" customWidth="1"/>
    <col min="2326" max="2328" width="4.125" style="66" hidden="1" customWidth="1"/>
    <col min="2329" max="2337" width="12.625" style="66" hidden="1" customWidth="1"/>
    <col min="2338" max="2338" width="13.125" style="66" hidden="1" customWidth="1"/>
    <col min="2339" max="2339" width="2.75" style="66" hidden="1" customWidth="1"/>
    <col min="2340" max="2547" width="0" style="66" hidden="1" customWidth="1"/>
    <col min="2548" max="2548" width="2.125" style="66" hidden="1" customWidth="1"/>
    <col min="2549" max="2560" width="0" style="66" hidden="1"/>
    <col min="2561" max="2561" width="1" style="66" hidden="1" customWidth="1"/>
    <col min="2562" max="2570" width="1.625" style="66" hidden="1" customWidth="1"/>
    <col min="2571" max="2571" width="2.875" style="66" hidden="1" customWidth="1"/>
    <col min="2572" max="2572" width="1.75" style="66" hidden="1" customWidth="1"/>
    <col min="2573" max="2577" width="1.625" style="66" hidden="1" customWidth="1"/>
    <col min="2578" max="2578" width="2.75" style="66" hidden="1" customWidth="1"/>
    <col min="2579" max="2580" width="1.75" style="66" hidden="1" customWidth="1"/>
    <col min="2581" max="2581" width="12.625" style="66" hidden="1" customWidth="1"/>
    <col min="2582" max="2584" width="4.125" style="66" hidden="1" customWidth="1"/>
    <col min="2585" max="2593" width="12.625" style="66" hidden="1" customWidth="1"/>
    <col min="2594" max="2594" width="13.125" style="66" hidden="1" customWidth="1"/>
    <col min="2595" max="2595" width="2.75" style="66" hidden="1" customWidth="1"/>
    <col min="2596" max="2803" width="0" style="66" hidden="1" customWidth="1"/>
    <col min="2804" max="2804" width="2.125" style="66" hidden="1" customWidth="1"/>
    <col min="2805" max="2816" width="0" style="66" hidden="1"/>
    <col min="2817" max="2817" width="1" style="66" hidden="1" customWidth="1"/>
    <col min="2818" max="2826" width="1.625" style="66" hidden="1" customWidth="1"/>
    <col min="2827" max="2827" width="2.875" style="66" hidden="1" customWidth="1"/>
    <col min="2828" max="2828" width="1.75" style="66" hidden="1" customWidth="1"/>
    <col min="2829" max="2833" width="1.625" style="66" hidden="1" customWidth="1"/>
    <col min="2834" max="2834" width="2.75" style="66" hidden="1" customWidth="1"/>
    <col min="2835" max="2836" width="1.75" style="66" hidden="1" customWidth="1"/>
    <col min="2837" max="2837" width="12.625" style="66" hidden="1" customWidth="1"/>
    <col min="2838" max="2840" width="4.125" style="66" hidden="1" customWidth="1"/>
    <col min="2841" max="2849" width="12.625" style="66" hidden="1" customWidth="1"/>
    <col min="2850" max="2850" width="13.125" style="66" hidden="1" customWidth="1"/>
    <col min="2851" max="2851" width="2.75" style="66" hidden="1" customWidth="1"/>
    <col min="2852" max="3059" width="0" style="66" hidden="1" customWidth="1"/>
    <col min="3060" max="3060" width="2.125" style="66" hidden="1" customWidth="1"/>
    <col min="3061" max="3072" width="0" style="66" hidden="1"/>
    <col min="3073" max="3073" width="1" style="66" hidden="1" customWidth="1"/>
    <col min="3074" max="3082" width="1.625" style="66" hidden="1" customWidth="1"/>
    <col min="3083" max="3083" width="2.875" style="66" hidden="1" customWidth="1"/>
    <col min="3084" max="3084" width="1.75" style="66" hidden="1" customWidth="1"/>
    <col min="3085" max="3089" width="1.625" style="66" hidden="1" customWidth="1"/>
    <col min="3090" max="3090" width="2.75" style="66" hidden="1" customWidth="1"/>
    <col min="3091" max="3092" width="1.75" style="66" hidden="1" customWidth="1"/>
    <col min="3093" max="3093" width="12.625" style="66" hidden="1" customWidth="1"/>
    <col min="3094" max="3096" width="4.125" style="66" hidden="1" customWidth="1"/>
    <col min="3097" max="3105" width="12.625" style="66" hidden="1" customWidth="1"/>
    <col min="3106" max="3106" width="13.125" style="66" hidden="1" customWidth="1"/>
    <col min="3107" max="3107" width="2.75" style="66" hidden="1" customWidth="1"/>
    <col min="3108" max="3315" width="0" style="66" hidden="1" customWidth="1"/>
    <col min="3316" max="3316" width="2.125" style="66" hidden="1" customWidth="1"/>
    <col min="3317" max="3328" width="0" style="66" hidden="1"/>
    <col min="3329" max="3329" width="1" style="66" hidden="1" customWidth="1"/>
    <col min="3330" max="3338" width="1.625" style="66" hidden="1" customWidth="1"/>
    <col min="3339" max="3339" width="2.875" style="66" hidden="1" customWidth="1"/>
    <col min="3340" max="3340" width="1.75" style="66" hidden="1" customWidth="1"/>
    <col min="3341" max="3345" width="1.625" style="66" hidden="1" customWidth="1"/>
    <col min="3346" max="3346" width="2.75" style="66" hidden="1" customWidth="1"/>
    <col min="3347" max="3348" width="1.75" style="66" hidden="1" customWidth="1"/>
    <col min="3349" max="3349" width="12.625" style="66" hidden="1" customWidth="1"/>
    <col min="3350" max="3352" width="4.125" style="66" hidden="1" customWidth="1"/>
    <col min="3353" max="3361" width="12.625" style="66" hidden="1" customWidth="1"/>
    <col min="3362" max="3362" width="13.125" style="66" hidden="1" customWidth="1"/>
    <col min="3363" max="3363" width="2.75" style="66" hidden="1" customWidth="1"/>
    <col min="3364" max="3571" width="0" style="66" hidden="1" customWidth="1"/>
    <col min="3572" max="3572" width="2.125" style="66" hidden="1" customWidth="1"/>
    <col min="3573" max="3584" width="0" style="66" hidden="1"/>
    <col min="3585" max="3585" width="1" style="66" hidden="1" customWidth="1"/>
    <col min="3586" max="3594" width="1.625" style="66" hidden="1" customWidth="1"/>
    <col min="3595" max="3595" width="2.875" style="66" hidden="1" customWidth="1"/>
    <col min="3596" max="3596" width="1.75" style="66" hidden="1" customWidth="1"/>
    <col min="3597" max="3601" width="1.625" style="66" hidden="1" customWidth="1"/>
    <col min="3602" max="3602" width="2.75" style="66" hidden="1" customWidth="1"/>
    <col min="3603" max="3604" width="1.75" style="66" hidden="1" customWidth="1"/>
    <col min="3605" max="3605" width="12.625" style="66" hidden="1" customWidth="1"/>
    <col min="3606" max="3608" width="4.125" style="66" hidden="1" customWidth="1"/>
    <col min="3609" max="3617" width="12.625" style="66" hidden="1" customWidth="1"/>
    <col min="3618" max="3618" width="13.125" style="66" hidden="1" customWidth="1"/>
    <col min="3619" max="3619" width="2.75" style="66" hidden="1" customWidth="1"/>
    <col min="3620" max="3827" width="0" style="66" hidden="1" customWidth="1"/>
    <col min="3828" max="3828" width="2.125" style="66" hidden="1" customWidth="1"/>
    <col min="3829" max="3840" width="0" style="66" hidden="1"/>
    <col min="3841" max="3841" width="1" style="66" hidden="1" customWidth="1"/>
    <col min="3842" max="3850" width="1.625" style="66" hidden="1" customWidth="1"/>
    <col min="3851" max="3851" width="2.875" style="66" hidden="1" customWidth="1"/>
    <col min="3852" max="3852" width="1.75" style="66" hidden="1" customWidth="1"/>
    <col min="3853" max="3857" width="1.625" style="66" hidden="1" customWidth="1"/>
    <col min="3858" max="3858" width="2.75" style="66" hidden="1" customWidth="1"/>
    <col min="3859" max="3860" width="1.75" style="66" hidden="1" customWidth="1"/>
    <col min="3861" max="3861" width="12.625" style="66" hidden="1" customWidth="1"/>
    <col min="3862" max="3864" width="4.125" style="66" hidden="1" customWidth="1"/>
    <col min="3865" max="3873" width="12.625" style="66" hidden="1" customWidth="1"/>
    <col min="3874" max="3874" width="13.125" style="66" hidden="1" customWidth="1"/>
    <col min="3875" max="3875" width="2.75" style="66" hidden="1" customWidth="1"/>
    <col min="3876" max="4083" width="0" style="66" hidden="1" customWidth="1"/>
    <col min="4084" max="4084" width="2.125" style="66" hidden="1" customWidth="1"/>
    <col min="4085" max="4096" width="0" style="66" hidden="1"/>
    <col min="4097" max="4097" width="1" style="66" hidden="1" customWidth="1"/>
    <col min="4098" max="4106" width="1.625" style="66" hidden="1" customWidth="1"/>
    <col min="4107" max="4107" width="2.875" style="66" hidden="1" customWidth="1"/>
    <col min="4108" max="4108" width="1.75" style="66" hidden="1" customWidth="1"/>
    <col min="4109" max="4113" width="1.625" style="66" hidden="1" customWidth="1"/>
    <col min="4114" max="4114" width="2.75" style="66" hidden="1" customWidth="1"/>
    <col min="4115" max="4116" width="1.75" style="66" hidden="1" customWidth="1"/>
    <col min="4117" max="4117" width="12.625" style="66" hidden="1" customWidth="1"/>
    <col min="4118" max="4120" width="4.125" style="66" hidden="1" customWidth="1"/>
    <col min="4121" max="4129" width="12.625" style="66" hidden="1" customWidth="1"/>
    <col min="4130" max="4130" width="13.125" style="66" hidden="1" customWidth="1"/>
    <col min="4131" max="4131" width="2.75" style="66" hidden="1" customWidth="1"/>
    <col min="4132" max="4339" width="0" style="66" hidden="1" customWidth="1"/>
    <col min="4340" max="4340" width="2.125" style="66" hidden="1" customWidth="1"/>
    <col min="4341" max="4352" width="0" style="66" hidden="1"/>
    <col min="4353" max="4353" width="1" style="66" hidden="1" customWidth="1"/>
    <col min="4354" max="4362" width="1.625" style="66" hidden="1" customWidth="1"/>
    <col min="4363" max="4363" width="2.875" style="66" hidden="1" customWidth="1"/>
    <col min="4364" max="4364" width="1.75" style="66" hidden="1" customWidth="1"/>
    <col min="4365" max="4369" width="1.625" style="66" hidden="1" customWidth="1"/>
    <col min="4370" max="4370" width="2.75" style="66" hidden="1" customWidth="1"/>
    <col min="4371" max="4372" width="1.75" style="66" hidden="1" customWidth="1"/>
    <col min="4373" max="4373" width="12.625" style="66" hidden="1" customWidth="1"/>
    <col min="4374" max="4376" width="4.125" style="66" hidden="1" customWidth="1"/>
    <col min="4377" max="4385" width="12.625" style="66" hidden="1" customWidth="1"/>
    <col min="4386" max="4386" width="13.125" style="66" hidden="1" customWidth="1"/>
    <col min="4387" max="4387" width="2.75" style="66" hidden="1" customWidth="1"/>
    <col min="4388" max="4595" width="0" style="66" hidden="1" customWidth="1"/>
    <col min="4596" max="4596" width="2.125" style="66" hidden="1" customWidth="1"/>
    <col min="4597" max="4608" width="0" style="66" hidden="1"/>
    <col min="4609" max="4609" width="1" style="66" hidden="1" customWidth="1"/>
    <col min="4610" max="4618" width="1.625" style="66" hidden="1" customWidth="1"/>
    <col min="4619" max="4619" width="2.875" style="66" hidden="1" customWidth="1"/>
    <col min="4620" max="4620" width="1.75" style="66" hidden="1" customWidth="1"/>
    <col min="4621" max="4625" width="1.625" style="66" hidden="1" customWidth="1"/>
    <col min="4626" max="4626" width="2.75" style="66" hidden="1" customWidth="1"/>
    <col min="4627" max="4628" width="1.75" style="66" hidden="1" customWidth="1"/>
    <col min="4629" max="4629" width="12.625" style="66" hidden="1" customWidth="1"/>
    <col min="4630" max="4632" width="4.125" style="66" hidden="1" customWidth="1"/>
    <col min="4633" max="4641" width="12.625" style="66" hidden="1" customWidth="1"/>
    <col min="4642" max="4642" width="13.125" style="66" hidden="1" customWidth="1"/>
    <col min="4643" max="4643" width="2.75" style="66" hidden="1" customWidth="1"/>
    <col min="4644" max="4851" width="0" style="66" hidden="1" customWidth="1"/>
    <col min="4852" max="4852" width="2.125" style="66" hidden="1" customWidth="1"/>
    <col min="4853" max="4864" width="0" style="66" hidden="1"/>
    <col min="4865" max="4865" width="1" style="66" hidden="1" customWidth="1"/>
    <col min="4866" max="4874" width="1.625" style="66" hidden="1" customWidth="1"/>
    <col min="4875" max="4875" width="2.875" style="66" hidden="1" customWidth="1"/>
    <col min="4876" max="4876" width="1.75" style="66" hidden="1" customWidth="1"/>
    <col min="4877" max="4881" width="1.625" style="66" hidden="1" customWidth="1"/>
    <col min="4882" max="4882" width="2.75" style="66" hidden="1" customWidth="1"/>
    <col min="4883" max="4884" width="1.75" style="66" hidden="1" customWidth="1"/>
    <col min="4885" max="4885" width="12.625" style="66" hidden="1" customWidth="1"/>
    <col min="4886" max="4888" width="4.125" style="66" hidden="1" customWidth="1"/>
    <col min="4889" max="4897" width="12.625" style="66" hidden="1" customWidth="1"/>
    <col min="4898" max="4898" width="13.125" style="66" hidden="1" customWidth="1"/>
    <col min="4899" max="4899" width="2.75" style="66" hidden="1" customWidth="1"/>
    <col min="4900" max="5107" width="0" style="66" hidden="1" customWidth="1"/>
    <col min="5108" max="5108" width="2.125" style="66" hidden="1" customWidth="1"/>
    <col min="5109" max="5120" width="0" style="66" hidden="1"/>
    <col min="5121" max="5121" width="1" style="66" hidden="1" customWidth="1"/>
    <col min="5122" max="5130" width="1.625" style="66" hidden="1" customWidth="1"/>
    <col min="5131" max="5131" width="2.875" style="66" hidden="1" customWidth="1"/>
    <col min="5132" max="5132" width="1.75" style="66" hidden="1" customWidth="1"/>
    <col min="5133" max="5137" width="1.625" style="66" hidden="1" customWidth="1"/>
    <col min="5138" max="5138" width="2.75" style="66" hidden="1" customWidth="1"/>
    <col min="5139" max="5140" width="1.75" style="66" hidden="1" customWidth="1"/>
    <col min="5141" max="5141" width="12.625" style="66" hidden="1" customWidth="1"/>
    <col min="5142" max="5144" width="4.125" style="66" hidden="1" customWidth="1"/>
    <col min="5145" max="5153" width="12.625" style="66" hidden="1" customWidth="1"/>
    <col min="5154" max="5154" width="13.125" style="66" hidden="1" customWidth="1"/>
    <col min="5155" max="5155" width="2.75" style="66" hidden="1" customWidth="1"/>
    <col min="5156" max="5363" width="0" style="66" hidden="1" customWidth="1"/>
    <col min="5364" max="5364" width="2.125" style="66" hidden="1" customWidth="1"/>
    <col min="5365" max="5376" width="0" style="66" hidden="1"/>
    <col min="5377" max="5377" width="1" style="66" hidden="1" customWidth="1"/>
    <col min="5378" max="5386" width="1.625" style="66" hidden="1" customWidth="1"/>
    <col min="5387" max="5387" width="2.875" style="66" hidden="1" customWidth="1"/>
    <col min="5388" max="5388" width="1.75" style="66" hidden="1" customWidth="1"/>
    <col min="5389" max="5393" width="1.625" style="66" hidden="1" customWidth="1"/>
    <col min="5394" max="5394" width="2.75" style="66" hidden="1" customWidth="1"/>
    <col min="5395" max="5396" width="1.75" style="66" hidden="1" customWidth="1"/>
    <col min="5397" max="5397" width="12.625" style="66" hidden="1" customWidth="1"/>
    <col min="5398" max="5400" width="4.125" style="66" hidden="1" customWidth="1"/>
    <col min="5401" max="5409" width="12.625" style="66" hidden="1" customWidth="1"/>
    <col min="5410" max="5410" width="13.125" style="66" hidden="1" customWidth="1"/>
    <col min="5411" max="5411" width="2.75" style="66" hidden="1" customWidth="1"/>
    <col min="5412" max="5619" width="0" style="66" hidden="1" customWidth="1"/>
    <col min="5620" max="5620" width="2.125" style="66" hidden="1" customWidth="1"/>
    <col min="5621" max="5632" width="0" style="66" hidden="1"/>
    <col min="5633" max="5633" width="1" style="66" hidden="1" customWidth="1"/>
    <col min="5634" max="5642" width="1.625" style="66" hidden="1" customWidth="1"/>
    <col min="5643" max="5643" width="2.875" style="66" hidden="1" customWidth="1"/>
    <col min="5644" max="5644" width="1.75" style="66" hidden="1" customWidth="1"/>
    <col min="5645" max="5649" width="1.625" style="66" hidden="1" customWidth="1"/>
    <col min="5650" max="5650" width="2.75" style="66" hidden="1" customWidth="1"/>
    <col min="5651" max="5652" width="1.75" style="66" hidden="1" customWidth="1"/>
    <col min="5653" max="5653" width="12.625" style="66" hidden="1" customWidth="1"/>
    <col min="5654" max="5656" width="4.125" style="66" hidden="1" customWidth="1"/>
    <col min="5657" max="5665" width="12.625" style="66" hidden="1" customWidth="1"/>
    <col min="5666" max="5666" width="13.125" style="66" hidden="1" customWidth="1"/>
    <col min="5667" max="5667" width="2.75" style="66" hidden="1" customWidth="1"/>
    <col min="5668" max="5875" width="0" style="66" hidden="1" customWidth="1"/>
    <col min="5876" max="5876" width="2.125" style="66" hidden="1" customWidth="1"/>
    <col min="5877" max="5888" width="0" style="66" hidden="1"/>
    <col min="5889" max="5889" width="1" style="66" hidden="1" customWidth="1"/>
    <col min="5890" max="5898" width="1.625" style="66" hidden="1" customWidth="1"/>
    <col min="5899" max="5899" width="2.875" style="66" hidden="1" customWidth="1"/>
    <col min="5900" max="5900" width="1.75" style="66" hidden="1" customWidth="1"/>
    <col min="5901" max="5905" width="1.625" style="66" hidden="1" customWidth="1"/>
    <col min="5906" max="5906" width="2.75" style="66" hidden="1" customWidth="1"/>
    <col min="5907" max="5908" width="1.75" style="66" hidden="1" customWidth="1"/>
    <col min="5909" max="5909" width="12.625" style="66" hidden="1" customWidth="1"/>
    <col min="5910" max="5912" width="4.125" style="66" hidden="1" customWidth="1"/>
    <col min="5913" max="5921" width="12.625" style="66" hidden="1" customWidth="1"/>
    <col min="5922" max="5922" width="13.125" style="66" hidden="1" customWidth="1"/>
    <col min="5923" max="5923" width="2.75" style="66" hidden="1" customWidth="1"/>
    <col min="5924" max="6131" width="0" style="66" hidden="1" customWidth="1"/>
    <col min="6132" max="6132" width="2.125" style="66" hidden="1" customWidth="1"/>
    <col min="6133" max="6144" width="0" style="66" hidden="1"/>
    <col min="6145" max="6145" width="1" style="66" hidden="1" customWidth="1"/>
    <col min="6146" max="6154" width="1.625" style="66" hidden="1" customWidth="1"/>
    <col min="6155" max="6155" width="2.875" style="66" hidden="1" customWidth="1"/>
    <col min="6156" max="6156" width="1.75" style="66" hidden="1" customWidth="1"/>
    <col min="6157" max="6161" width="1.625" style="66" hidden="1" customWidth="1"/>
    <col min="6162" max="6162" width="2.75" style="66" hidden="1" customWidth="1"/>
    <col min="6163" max="6164" width="1.75" style="66" hidden="1" customWidth="1"/>
    <col min="6165" max="6165" width="12.625" style="66" hidden="1" customWidth="1"/>
    <col min="6166" max="6168" width="4.125" style="66" hidden="1" customWidth="1"/>
    <col min="6169" max="6177" width="12.625" style="66" hidden="1" customWidth="1"/>
    <col min="6178" max="6178" width="13.125" style="66" hidden="1" customWidth="1"/>
    <col min="6179" max="6179" width="2.75" style="66" hidden="1" customWidth="1"/>
    <col min="6180" max="6387" width="0" style="66" hidden="1" customWidth="1"/>
    <col min="6388" max="6388" width="2.125" style="66" hidden="1" customWidth="1"/>
    <col min="6389" max="6400" width="0" style="66" hidden="1"/>
    <col min="6401" max="6401" width="1" style="66" hidden="1" customWidth="1"/>
    <col min="6402" max="6410" width="1.625" style="66" hidden="1" customWidth="1"/>
    <col min="6411" max="6411" width="2.875" style="66" hidden="1" customWidth="1"/>
    <col min="6412" max="6412" width="1.75" style="66" hidden="1" customWidth="1"/>
    <col min="6413" max="6417" width="1.625" style="66" hidden="1" customWidth="1"/>
    <col min="6418" max="6418" width="2.75" style="66" hidden="1" customWidth="1"/>
    <col min="6419" max="6420" width="1.75" style="66" hidden="1" customWidth="1"/>
    <col min="6421" max="6421" width="12.625" style="66" hidden="1" customWidth="1"/>
    <col min="6422" max="6424" width="4.125" style="66" hidden="1" customWidth="1"/>
    <col min="6425" max="6433" width="12.625" style="66" hidden="1" customWidth="1"/>
    <col min="6434" max="6434" width="13.125" style="66" hidden="1" customWidth="1"/>
    <col min="6435" max="6435" width="2.75" style="66" hidden="1" customWidth="1"/>
    <col min="6436" max="6643" width="0" style="66" hidden="1" customWidth="1"/>
    <col min="6644" max="6644" width="2.125" style="66" hidden="1" customWidth="1"/>
    <col min="6645" max="6656" width="0" style="66" hidden="1"/>
    <col min="6657" max="6657" width="1" style="66" hidden="1" customWidth="1"/>
    <col min="6658" max="6666" width="1.625" style="66" hidden="1" customWidth="1"/>
    <col min="6667" max="6667" width="2.875" style="66" hidden="1" customWidth="1"/>
    <col min="6668" max="6668" width="1.75" style="66" hidden="1" customWidth="1"/>
    <col min="6669" max="6673" width="1.625" style="66" hidden="1" customWidth="1"/>
    <col min="6674" max="6674" width="2.75" style="66" hidden="1" customWidth="1"/>
    <col min="6675" max="6676" width="1.75" style="66" hidden="1" customWidth="1"/>
    <col min="6677" max="6677" width="12.625" style="66" hidden="1" customWidth="1"/>
    <col min="6678" max="6680" width="4.125" style="66" hidden="1" customWidth="1"/>
    <col min="6681" max="6689" width="12.625" style="66" hidden="1" customWidth="1"/>
    <col min="6690" max="6690" width="13.125" style="66" hidden="1" customWidth="1"/>
    <col min="6691" max="6691" width="2.75" style="66" hidden="1" customWidth="1"/>
    <col min="6692" max="6899" width="0" style="66" hidden="1" customWidth="1"/>
    <col min="6900" max="6900" width="2.125" style="66" hidden="1" customWidth="1"/>
    <col min="6901" max="6912" width="0" style="66" hidden="1"/>
    <col min="6913" max="6913" width="1" style="66" hidden="1" customWidth="1"/>
    <col min="6914" max="6922" width="1.625" style="66" hidden="1" customWidth="1"/>
    <col min="6923" max="6923" width="2.875" style="66" hidden="1" customWidth="1"/>
    <col min="6924" max="6924" width="1.75" style="66" hidden="1" customWidth="1"/>
    <col min="6925" max="6929" width="1.625" style="66" hidden="1" customWidth="1"/>
    <col min="6930" max="6930" width="2.75" style="66" hidden="1" customWidth="1"/>
    <col min="6931" max="6932" width="1.75" style="66" hidden="1" customWidth="1"/>
    <col min="6933" max="6933" width="12.625" style="66" hidden="1" customWidth="1"/>
    <col min="6934" max="6936" width="4.125" style="66" hidden="1" customWidth="1"/>
    <col min="6937" max="6945" width="12.625" style="66" hidden="1" customWidth="1"/>
    <col min="6946" max="6946" width="13.125" style="66" hidden="1" customWidth="1"/>
    <col min="6947" max="6947" width="2.75" style="66" hidden="1" customWidth="1"/>
    <col min="6948" max="7155" width="0" style="66" hidden="1" customWidth="1"/>
    <col min="7156" max="7156" width="2.125" style="66" hidden="1" customWidth="1"/>
    <col min="7157" max="7168" width="0" style="66" hidden="1"/>
    <col min="7169" max="7169" width="1" style="66" hidden="1" customWidth="1"/>
    <col min="7170" max="7178" width="1.625" style="66" hidden="1" customWidth="1"/>
    <col min="7179" max="7179" width="2.875" style="66" hidden="1" customWidth="1"/>
    <col min="7180" max="7180" width="1.75" style="66" hidden="1" customWidth="1"/>
    <col min="7181" max="7185" width="1.625" style="66" hidden="1" customWidth="1"/>
    <col min="7186" max="7186" width="2.75" style="66" hidden="1" customWidth="1"/>
    <col min="7187" max="7188" width="1.75" style="66" hidden="1" customWidth="1"/>
    <col min="7189" max="7189" width="12.625" style="66" hidden="1" customWidth="1"/>
    <col min="7190" max="7192" width="4.125" style="66" hidden="1" customWidth="1"/>
    <col min="7193" max="7201" width="12.625" style="66" hidden="1" customWidth="1"/>
    <col min="7202" max="7202" width="13.125" style="66" hidden="1" customWidth="1"/>
    <col min="7203" max="7203" width="2.75" style="66" hidden="1" customWidth="1"/>
    <col min="7204" max="7411" width="0" style="66" hidden="1" customWidth="1"/>
    <col min="7412" max="7412" width="2.125" style="66" hidden="1" customWidth="1"/>
    <col min="7413" max="7424" width="0" style="66" hidden="1"/>
    <col min="7425" max="7425" width="1" style="66" hidden="1" customWidth="1"/>
    <col min="7426" max="7434" width="1.625" style="66" hidden="1" customWidth="1"/>
    <col min="7435" max="7435" width="2.875" style="66" hidden="1" customWidth="1"/>
    <col min="7436" max="7436" width="1.75" style="66" hidden="1" customWidth="1"/>
    <col min="7437" max="7441" width="1.625" style="66" hidden="1" customWidth="1"/>
    <col min="7442" max="7442" width="2.75" style="66" hidden="1" customWidth="1"/>
    <col min="7443" max="7444" width="1.75" style="66" hidden="1" customWidth="1"/>
    <col min="7445" max="7445" width="12.625" style="66" hidden="1" customWidth="1"/>
    <col min="7446" max="7448" width="4.125" style="66" hidden="1" customWidth="1"/>
    <col min="7449" max="7457" width="12.625" style="66" hidden="1" customWidth="1"/>
    <col min="7458" max="7458" width="13.125" style="66" hidden="1" customWidth="1"/>
    <col min="7459" max="7459" width="2.75" style="66" hidden="1" customWidth="1"/>
    <col min="7460" max="7667" width="0" style="66" hidden="1" customWidth="1"/>
    <col min="7668" max="7668" width="2.125" style="66" hidden="1" customWidth="1"/>
    <col min="7669" max="7680" width="0" style="66" hidden="1"/>
    <col min="7681" max="7681" width="1" style="66" hidden="1" customWidth="1"/>
    <col min="7682" max="7690" width="1.625" style="66" hidden="1" customWidth="1"/>
    <col min="7691" max="7691" width="2.875" style="66" hidden="1" customWidth="1"/>
    <col min="7692" max="7692" width="1.75" style="66" hidden="1" customWidth="1"/>
    <col min="7693" max="7697" width="1.625" style="66" hidden="1" customWidth="1"/>
    <col min="7698" max="7698" width="2.75" style="66" hidden="1" customWidth="1"/>
    <col min="7699" max="7700" width="1.75" style="66" hidden="1" customWidth="1"/>
    <col min="7701" max="7701" width="12.625" style="66" hidden="1" customWidth="1"/>
    <col min="7702" max="7704" width="4.125" style="66" hidden="1" customWidth="1"/>
    <col min="7705" max="7713" width="12.625" style="66" hidden="1" customWidth="1"/>
    <col min="7714" max="7714" width="13.125" style="66" hidden="1" customWidth="1"/>
    <col min="7715" max="7715" width="2.75" style="66" hidden="1" customWidth="1"/>
    <col min="7716" max="7923" width="0" style="66" hidden="1" customWidth="1"/>
    <col min="7924" max="7924" width="2.125" style="66" hidden="1" customWidth="1"/>
    <col min="7925" max="7936" width="0" style="66" hidden="1"/>
    <col min="7937" max="7937" width="1" style="66" hidden="1" customWidth="1"/>
    <col min="7938" max="7946" width="1.625" style="66" hidden="1" customWidth="1"/>
    <col min="7947" max="7947" width="2.875" style="66" hidden="1" customWidth="1"/>
    <col min="7948" max="7948" width="1.75" style="66" hidden="1" customWidth="1"/>
    <col min="7949" max="7953" width="1.625" style="66" hidden="1" customWidth="1"/>
    <col min="7954" max="7954" width="2.75" style="66" hidden="1" customWidth="1"/>
    <col min="7955" max="7956" width="1.75" style="66" hidden="1" customWidth="1"/>
    <col min="7957" max="7957" width="12.625" style="66" hidden="1" customWidth="1"/>
    <col min="7958" max="7960" width="4.125" style="66" hidden="1" customWidth="1"/>
    <col min="7961" max="7969" width="12.625" style="66" hidden="1" customWidth="1"/>
    <col min="7970" max="7970" width="13.125" style="66" hidden="1" customWidth="1"/>
    <col min="7971" max="7971" width="2.75" style="66" hidden="1" customWidth="1"/>
    <col min="7972" max="8179" width="0" style="66" hidden="1" customWidth="1"/>
    <col min="8180" max="8180" width="2.125" style="66" hidden="1" customWidth="1"/>
    <col min="8181" max="8192" width="0" style="66" hidden="1"/>
    <col min="8193" max="8193" width="1" style="66" hidden="1" customWidth="1"/>
    <col min="8194" max="8202" width="1.625" style="66" hidden="1" customWidth="1"/>
    <col min="8203" max="8203" width="2.875" style="66" hidden="1" customWidth="1"/>
    <col min="8204" max="8204" width="1.75" style="66" hidden="1" customWidth="1"/>
    <col min="8205" max="8209" width="1.625" style="66" hidden="1" customWidth="1"/>
    <col min="8210" max="8210" width="2.75" style="66" hidden="1" customWidth="1"/>
    <col min="8211" max="8212" width="1.75" style="66" hidden="1" customWidth="1"/>
    <col min="8213" max="8213" width="12.625" style="66" hidden="1" customWidth="1"/>
    <col min="8214" max="8216" width="4.125" style="66" hidden="1" customWidth="1"/>
    <col min="8217" max="8225" width="12.625" style="66" hidden="1" customWidth="1"/>
    <col min="8226" max="8226" width="13.125" style="66" hidden="1" customWidth="1"/>
    <col min="8227" max="8227" width="2.75" style="66" hidden="1" customWidth="1"/>
    <col min="8228" max="8435" width="0" style="66" hidden="1" customWidth="1"/>
    <col min="8436" max="8436" width="2.125" style="66" hidden="1" customWidth="1"/>
    <col min="8437" max="8448" width="0" style="66" hidden="1"/>
    <col min="8449" max="8449" width="1" style="66" hidden="1" customWidth="1"/>
    <col min="8450" max="8458" width="1.625" style="66" hidden="1" customWidth="1"/>
    <col min="8459" max="8459" width="2.875" style="66" hidden="1" customWidth="1"/>
    <col min="8460" max="8460" width="1.75" style="66" hidden="1" customWidth="1"/>
    <col min="8461" max="8465" width="1.625" style="66" hidden="1" customWidth="1"/>
    <col min="8466" max="8466" width="2.75" style="66" hidden="1" customWidth="1"/>
    <col min="8467" max="8468" width="1.75" style="66" hidden="1" customWidth="1"/>
    <col min="8469" max="8469" width="12.625" style="66" hidden="1" customWidth="1"/>
    <col min="8470" max="8472" width="4.125" style="66" hidden="1" customWidth="1"/>
    <col min="8473" max="8481" width="12.625" style="66" hidden="1" customWidth="1"/>
    <col min="8482" max="8482" width="13.125" style="66" hidden="1" customWidth="1"/>
    <col min="8483" max="8483" width="2.75" style="66" hidden="1" customWidth="1"/>
    <col min="8484" max="8691" width="0" style="66" hidden="1" customWidth="1"/>
    <col min="8692" max="8692" width="2.125" style="66" hidden="1" customWidth="1"/>
    <col min="8693" max="8704" width="0" style="66" hidden="1"/>
    <col min="8705" max="8705" width="1" style="66" hidden="1" customWidth="1"/>
    <col min="8706" max="8714" width="1.625" style="66" hidden="1" customWidth="1"/>
    <col min="8715" max="8715" width="2.875" style="66" hidden="1" customWidth="1"/>
    <col min="8716" max="8716" width="1.75" style="66" hidden="1" customWidth="1"/>
    <col min="8717" max="8721" width="1.625" style="66" hidden="1" customWidth="1"/>
    <col min="8722" max="8722" width="2.75" style="66" hidden="1" customWidth="1"/>
    <col min="8723" max="8724" width="1.75" style="66" hidden="1" customWidth="1"/>
    <col min="8725" max="8725" width="12.625" style="66" hidden="1" customWidth="1"/>
    <col min="8726" max="8728" width="4.125" style="66" hidden="1" customWidth="1"/>
    <col min="8729" max="8737" width="12.625" style="66" hidden="1" customWidth="1"/>
    <col min="8738" max="8738" width="13.125" style="66" hidden="1" customWidth="1"/>
    <col min="8739" max="8739" width="2.75" style="66" hidden="1" customWidth="1"/>
    <col min="8740" max="8947" width="0" style="66" hidden="1" customWidth="1"/>
    <col min="8948" max="8948" width="2.125" style="66" hidden="1" customWidth="1"/>
    <col min="8949" max="8960" width="0" style="66" hidden="1"/>
    <col min="8961" max="8961" width="1" style="66" hidden="1" customWidth="1"/>
    <col min="8962" max="8970" width="1.625" style="66" hidden="1" customWidth="1"/>
    <col min="8971" max="8971" width="2.875" style="66" hidden="1" customWidth="1"/>
    <col min="8972" max="8972" width="1.75" style="66" hidden="1" customWidth="1"/>
    <col min="8973" max="8977" width="1.625" style="66" hidden="1" customWidth="1"/>
    <col min="8978" max="8978" width="2.75" style="66" hidden="1" customWidth="1"/>
    <col min="8979" max="8980" width="1.75" style="66" hidden="1" customWidth="1"/>
    <col min="8981" max="8981" width="12.625" style="66" hidden="1" customWidth="1"/>
    <col min="8982" max="8984" width="4.125" style="66" hidden="1" customWidth="1"/>
    <col min="8985" max="8993" width="12.625" style="66" hidden="1" customWidth="1"/>
    <col min="8994" max="8994" width="13.125" style="66" hidden="1" customWidth="1"/>
    <col min="8995" max="8995" width="2.75" style="66" hidden="1" customWidth="1"/>
    <col min="8996" max="9203" width="0" style="66" hidden="1" customWidth="1"/>
    <col min="9204" max="9204" width="2.125" style="66" hidden="1" customWidth="1"/>
    <col min="9205" max="9216" width="0" style="66" hidden="1"/>
    <col min="9217" max="9217" width="1" style="66" hidden="1" customWidth="1"/>
    <col min="9218" max="9226" width="1.625" style="66" hidden="1" customWidth="1"/>
    <col min="9227" max="9227" width="2.875" style="66" hidden="1" customWidth="1"/>
    <col min="9228" max="9228" width="1.75" style="66" hidden="1" customWidth="1"/>
    <col min="9229" max="9233" width="1.625" style="66" hidden="1" customWidth="1"/>
    <col min="9234" max="9234" width="2.75" style="66" hidden="1" customWidth="1"/>
    <col min="9235" max="9236" width="1.75" style="66" hidden="1" customWidth="1"/>
    <col min="9237" max="9237" width="12.625" style="66" hidden="1" customWidth="1"/>
    <col min="9238" max="9240" width="4.125" style="66" hidden="1" customWidth="1"/>
    <col min="9241" max="9249" width="12.625" style="66" hidden="1" customWidth="1"/>
    <col min="9250" max="9250" width="13.125" style="66" hidden="1" customWidth="1"/>
    <col min="9251" max="9251" width="2.75" style="66" hidden="1" customWidth="1"/>
    <col min="9252" max="9459" width="0" style="66" hidden="1" customWidth="1"/>
    <col min="9460" max="9460" width="2.125" style="66" hidden="1" customWidth="1"/>
    <col min="9461" max="9472" width="0" style="66" hidden="1"/>
    <col min="9473" max="9473" width="1" style="66" hidden="1" customWidth="1"/>
    <col min="9474" max="9482" width="1.625" style="66" hidden="1" customWidth="1"/>
    <col min="9483" max="9483" width="2.875" style="66" hidden="1" customWidth="1"/>
    <col min="9484" max="9484" width="1.75" style="66" hidden="1" customWidth="1"/>
    <col min="9485" max="9489" width="1.625" style="66" hidden="1" customWidth="1"/>
    <col min="9490" max="9490" width="2.75" style="66" hidden="1" customWidth="1"/>
    <col min="9491" max="9492" width="1.75" style="66" hidden="1" customWidth="1"/>
    <col min="9493" max="9493" width="12.625" style="66" hidden="1" customWidth="1"/>
    <col min="9494" max="9496" width="4.125" style="66" hidden="1" customWidth="1"/>
    <col min="9497" max="9505" width="12.625" style="66" hidden="1" customWidth="1"/>
    <col min="9506" max="9506" width="13.125" style="66" hidden="1" customWidth="1"/>
    <col min="9507" max="9507" width="2.75" style="66" hidden="1" customWidth="1"/>
    <col min="9508" max="9715" width="0" style="66" hidden="1" customWidth="1"/>
    <col min="9716" max="9716" width="2.125" style="66" hidden="1" customWidth="1"/>
    <col min="9717" max="9728" width="0" style="66" hidden="1"/>
    <col min="9729" max="9729" width="1" style="66" hidden="1" customWidth="1"/>
    <col min="9730" max="9738" width="1.625" style="66" hidden="1" customWidth="1"/>
    <col min="9739" max="9739" width="2.875" style="66" hidden="1" customWidth="1"/>
    <col min="9740" max="9740" width="1.75" style="66" hidden="1" customWidth="1"/>
    <col min="9741" max="9745" width="1.625" style="66" hidden="1" customWidth="1"/>
    <col min="9746" max="9746" width="2.75" style="66" hidden="1" customWidth="1"/>
    <col min="9747" max="9748" width="1.75" style="66" hidden="1" customWidth="1"/>
    <col min="9749" max="9749" width="12.625" style="66" hidden="1" customWidth="1"/>
    <col min="9750" max="9752" width="4.125" style="66" hidden="1" customWidth="1"/>
    <col min="9753" max="9761" width="12.625" style="66" hidden="1" customWidth="1"/>
    <col min="9762" max="9762" width="13.125" style="66" hidden="1" customWidth="1"/>
    <col min="9763" max="9763" width="2.75" style="66" hidden="1" customWidth="1"/>
    <col min="9764" max="9971" width="0" style="66" hidden="1" customWidth="1"/>
    <col min="9972" max="9972" width="2.125" style="66" hidden="1" customWidth="1"/>
    <col min="9973" max="9984" width="0" style="66" hidden="1"/>
    <col min="9985" max="9985" width="1" style="66" hidden="1" customWidth="1"/>
    <col min="9986" max="9994" width="1.625" style="66" hidden="1" customWidth="1"/>
    <col min="9995" max="9995" width="2.875" style="66" hidden="1" customWidth="1"/>
    <col min="9996" max="9996" width="1.75" style="66" hidden="1" customWidth="1"/>
    <col min="9997" max="10001" width="1.625" style="66" hidden="1" customWidth="1"/>
    <col min="10002" max="10002" width="2.75" style="66" hidden="1" customWidth="1"/>
    <col min="10003" max="10004" width="1.75" style="66" hidden="1" customWidth="1"/>
    <col min="10005" max="10005" width="12.625" style="66" hidden="1" customWidth="1"/>
    <col min="10006" max="10008" width="4.125" style="66" hidden="1" customWidth="1"/>
    <col min="10009" max="10017" width="12.625" style="66" hidden="1" customWidth="1"/>
    <col min="10018" max="10018" width="13.125" style="66" hidden="1" customWidth="1"/>
    <col min="10019" max="10019" width="2.75" style="66" hidden="1" customWidth="1"/>
    <col min="10020" max="10227" width="0" style="66" hidden="1" customWidth="1"/>
    <col min="10228" max="10228" width="2.125" style="66" hidden="1" customWidth="1"/>
    <col min="10229" max="10240" width="0" style="66" hidden="1"/>
    <col min="10241" max="10241" width="1" style="66" hidden="1" customWidth="1"/>
    <col min="10242" max="10250" width="1.625" style="66" hidden="1" customWidth="1"/>
    <col min="10251" max="10251" width="2.875" style="66" hidden="1" customWidth="1"/>
    <col min="10252" max="10252" width="1.75" style="66" hidden="1" customWidth="1"/>
    <col min="10253" max="10257" width="1.625" style="66" hidden="1" customWidth="1"/>
    <col min="10258" max="10258" width="2.75" style="66" hidden="1" customWidth="1"/>
    <col min="10259" max="10260" width="1.75" style="66" hidden="1" customWidth="1"/>
    <col min="10261" max="10261" width="12.625" style="66" hidden="1" customWidth="1"/>
    <col min="10262" max="10264" width="4.125" style="66" hidden="1" customWidth="1"/>
    <col min="10265" max="10273" width="12.625" style="66" hidden="1" customWidth="1"/>
    <col min="10274" max="10274" width="13.125" style="66" hidden="1" customWidth="1"/>
    <col min="10275" max="10275" width="2.75" style="66" hidden="1" customWidth="1"/>
    <col min="10276" max="10483" width="0" style="66" hidden="1" customWidth="1"/>
    <col min="10484" max="10484" width="2.125" style="66" hidden="1" customWidth="1"/>
    <col min="10485" max="10496" width="0" style="66" hidden="1"/>
    <col min="10497" max="10497" width="1" style="66" hidden="1" customWidth="1"/>
    <col min="10498" max="10506" width="1.625" style="66" hidden="1" customWidth="1"/>
    <col min="10507" max="10507" width="2.875" style="66" hidden="1" customWidth="1"/>
    <col min="10508" max="10508" width="1.75" style="66" hidden="1" customWidth="1"/>
    <col min="10509" max="10513" width="1.625" style="66" hidden="1" customWidth="1"/>
    <col min="10514" max="10514" width="2.75" style="66" hidden="1" customWidth="1"/>
    <col min="10515" max="10516" width="1.75" style="66" hidden="1" customWidth="1"/>
    <col min="10517" max="10517" width="12.625" style="66" hidden="1" customWidth="1"/>
    <col min="10518" max="10520" width="4.125" style="66" hidden="1" customWidth="1"/>
    <col min="10521" max="10529" width="12.625" style="66" hidden="1" customWidth="1"/>
    <col min="10530" max="10530" width="13.125" style="66" hidden="1" customWidth="1"/>
    <col min="10531" max="10531" width="2.75" style="66" hidden="1" customWidth="1"/>
    <col min="10532" max="10739" width="0" style="66" hidden="1" customWidth="1"/>
    <col min="10740" max="10740" width="2.125" style="66" hidden="1" customWidth="1"/>
    <col min="10741" max="10752" width="0" style="66" hidden="1"/>
    <col min="10753" max="10753" width="1" style="66" hidden="1" customWidth="1"/>
    <col min="10754" max="10762" width="1.625" style="66" hidden="1" customWidth="1"/>
    <col min="10763" max="10763" width="2.875" style="66" hidden="1" customWidth="1"/>
    <col min="10764" max="10764" width="1.75" style="66" hidden="1" customWidth="1"/>
    <col min="10765" max="10769" width="1.625" style="66" hidden="1" customWidth="1"/>
    <col min="10770" max="10770" width="2.75" style="66" hidden="1" customWidth="1"/>
    <col min="10771" max="10772" width="1.75" style="66" hidden="1" customWidth="1"/>
    <col min="10773" max="10773" width="12.625" style="66" hidden="1" customWidth="1"/>
    <col min="10774" max="10776" width="4.125" style="66" hidden="1" customWidth="1"/>
    <col min="10777" max="10785" width="12.625" style="66" hidden="1" customWidth="1"/>
    <col min="10786" max="10786" width="13.125" style="66" hidden="1" customWidth="1"/>
    <col min="10787" max="10787" width="2.75" style="66" hidden="1" customWidth="1"/>
    <col min="10788" max="10995" width="0" style="66" hidden="1" customWidth="1"/>
    <col min="10996" max="10996" width="2.125" style="66" hidden="1" customWidth="1"/>
    <col min="10997" max="11008" width="0" style="66" hidden="1"/>
    <col min="11009" max="11009" width="1" style="66" hidden="1" customWidth="1"/>
    <col min="11010" max="11018" width="1.625" style="66" hidden="1" customWidth="1"/>
    <col min="11019" max="11019" width="2.875" style="66" hidden="1" customWidth="1"/>
    <col min="11020" max="11020" width="1.75" style="66" hidden="1" customWidth="1"/>
    <col min="11021" max="11025" width="1.625" style="66" hidden="1" customWidth="1"/>
    <col min="11026" max="11026" width="2.75" style="66" hidden="1" customWidth="1"/>
    <col min="11027" max="11028" width="1.75" style="66" hidden="1" customWidth="1"/>
    <col min="11029" max="11029" width="12.625" style="66" hidden="1" customWidth="1"/>
    <col min="11030" max="11032" width="4.125" style="66" hidden="1" customWidth="1"/>
    <col min="11033" max="11041" width="12.625" style="66" hidden="1" customWidth="1"/>
    <col min="11042" max="11042" width="13.125" style="66" hidden="1" customWidth="1"/>
    <col min="11043" max="11043" width="2.75" style="66" hidden="1" customWidth="1"/>
    <col min="11044" max="11251" width="0" style="66" hidden="1" customWidth="1"/>
    <col min="11252" max="11252" width="2.125" style="66" hidden="1" customWidth="1"/>
    <col min="11253" max="11264" width="0" style="66" hidden="1"/>
    <col min="11265" max="11265" width="1" style="66" hidden="1" customWidth="1"/>
    <col min="11266" max="11274" width="1.625" style="66" hidden="1" customWidth="1"/>
    <col min="11275" max="11275" width="2.875" style="66" hidden="1" customWidth="1"/>
    <col min="11276" max="11276" width="1.75" style="66" hidden="1" customWidth="1"/>
    <col min="11277" max="11281" width="1.625" style="66" hidden="1" customWidth="1"/>
    <col min="11282" max="11282" width="2.75" style="66" hidden="1" customWidth="1"/>
    <col min="11283" max="11284" width="1.75" style="66" hidden="1" customWidth="1"/>
    <col min="11285" max="11285" width="12.625" style="66" hidden="1" customWidth="1"/>
    <col min="11286" max="11288" width="4.125" style="66" hidden="1" customWidth="1"/>
    <col min="11289" max="11297" width="12.625" style="66" hidden="1" customWidth="1"/>
    <col min="11298" max="11298" width="13.125" style="66" hidden="1" customWidth="1"/>
    <col min="11299" max="11299" width="2.75" style="66" hidden="1" customWidth="1"/>
    <col min="11300" max="11507" width="0" style="66" hidden="1" customWidth="1"/>
    <col min="11508" max="11508" width="2.125" style="66" hidden="1" customWidth="1"/>
    <col min="11509" max="11520" width="0" style="66" hidden="1"/>
    <col min="11521" max="11521" width="1" style="66" hidden="1" customWidth="1"/>
    <col min="11522" max="11530" width="1.625" style="66" hidden="1" customWidth="1"/>
    <col min="11531" max="11531" width="2.875" style="66" hidden="1" customWidth="1"/>
    <col min="11532" max="11532" width="1.75" style="66" hidden="1" customWidth="1"/>
    <col min="11533" max="11537" width="1.625" style="66" hidden="1" customWidth="1"/>
    <col min="11538" max="11538" width="2.75" style="66" hidden="1" customWidth="1"/>
    <col min="11539" max="11540" width="1.75" style="66" hidden="1" customWidth="1"/>
    <col min="11541" max="11541" width="12.625" style="66" hidden="1" customWidth="1"/>
    <col min="11542" max="11544" width="4.125" style="66" hidden="1" customWidth="1"/>
    <col min="11545" max="11553" width="12.625" style="66" hidden="1" customWidth="1"/>
    <col min="11554" max="11554" width="13.125" style="66" hidden="1" customWidth="1"/>
    <col min="11555" max="11555" width="2.75" style="66" hidden="1" customWidth="1"/>
    <col min="11556" max="11763" width="0" style="66" hidden="1" customWidth="1"/>
    <col min="11764" max="11764" width="2.125" style="66" hidden="1" customWidth="1"/>
    <col min="11765" max="11776" width="0" style="66" hidden="1"/>
    <col min="11777" max="11777" width="1" style="66" hidden="1" customWidth="1"/>
    <col min="11778" max="11786" width="1.625" style="66" hidden="1" customWidth="1"/>
    <col min="11787" max="11787" width="2.875" style="66" hidden="1" customWidth="1"/>
    <col min="11788" max="11788" width="1.75" style="66" hidden="1" customWidth="1"/>
    <col min="11789" max="11793" width="1.625" style="66" hidden="1" customWidth="1"/>
    <col min="11794" max="11794" width="2.75" style="66" hidden="1" customWidth="1"/>
    <col min="11795" max="11796" width="1.75" style="66" hidden="1" customWidth="1"/>
    <col min="11797" max="11797" width="12.625" style="66" hidden="1" customWidth="1"/>
    <col min="11798" max="11800" width="4.125" style="66" hidden="1" customWidth="1"/>
    <col min="11801" max="11809" width="12.625" style="66" hidden="1" customWidth="1"/>
    <col min="11810" max="11810" width="13.125" style="66" hidden="1" customWidth="1"/>
    <col min="11811" max="11811" width="2.75" style="66" hidden="1" customWidth="1"/>
    <col min="11812" max="12019" width="0" style="66" hidden="1" customWidth="1"/>
    <col min="12020" max="12020" width="2.125" style="66" hidden="1" customWidth="1"/>
    <col min="12021" max="12032" width="0" style="66" hidden="1"/>
    <col min="12033" max="12033" width="1" style="66" hidden="1" customWidth="1"/>
    <col min="12034" max="12042" width="1.625" style="66" hidden="1" customWidth="1"/>
    <col min="12043" max="12043" width="2.875" style="66" hidden="1" customWidth="1"/>
    <col min="12044" max="12044" width="1.75" style="66" hidden="1" customWidth="1"/>
    <col min="12045" max="12049" width="1.625" style="66" hidden="1" customWidth="1"/>
    <col min="12050" max="12050" width="2.75" style="66" hidden="1" customWidth="1"/>
    <col min="12051" max="12052" width="1.75" style="66" hidden="1" customWidth="1"/>
    <col min="12053" max="12053" width="12.625" style="66" hidden="1" customWidth="1"/>
    <col min="12054" max="12056" width="4.125" style="66" hidden="1" customWidth="1"/>
    <col min="12057" max="12065" width="12.625" style="66" hidden="1" customWidth="1"/>
    <col min="12066" max="12066" width="13.125" style="66" hidden="1" customWidth="1"/>
    <col min="12067" max="12067" width="2.75" style="66" hidden="1" customWidth="1"/>
    <col min="12068" max="12275" width="0" style="66" hidden="1" customWidth="1"/>
    <col min="12276" max="12276" width="2.125" style="66" hidden="1" customWidth="1"/>
    <col min="12277" max="12288" width="0" style="66" hidden="1"/>
    <col min="12289" max="12289" width="1" style="66" hidden="1" customWidth="1"/>
    <col min="12290" max="12298" width="1.625" style="66" hidden="1" customWidth="1"/>
    <col min="12299" max="12299" width="2.875" style="66" hidden="1" customWidth="1"/>
    <col min="12300" max="12300" width="1.75" style="66" hidden="1" customWidth="1"/>
    <col min="12301" max="12305" width="1.625" style="66" hidden="1" customWidth="1"/>
    <col min="12306" max="12306" width="2.75" style="66" hidden="1" customWidth="1"/>
    <col min="12307" max="12308" width="1.75" style="66" hidden="1" customWidth="1"/>
    <col min="12309" max="12309" width="12.625" style="66" hidden="1" customWidth="1"/>
    <col min="12310" max="12312" width="4.125" style="66" hidden="1" customWidth="1"/>
    <col min="12313" max="12321" width="12.625" style="66" hidden="1" customWidth="1"/>
    <col min="12322" max="12322" width="13.125" style="66" hidden="1" customWidth="1"/>
    <col min="12323" max="12323" width="2.75" style="66" hidden="1" customWidth="1"/>
    <col min="12324" max="12531" width="0" style="66" hidden="1" customWidth="1"/>
    <col min="12532" max="12532" width="2.125" style="66" hidden="1" customWidth="1"/>
    <col min="12533" max="12544" width="0" style="66" hidden="1"/>
    <col min="12545" max="12545" width="1" style="66" hidden="1" customWidth="1"/>
    <col min="12546" max="12554" width="1.625" style="66" hidden="1" customWidth="1"/>
    <col min="12555" max="12555" width="2.875" style="66" hidden="1" customWidth="1"/>
    <col min="12556" max="12556" width="1.75" style="66" hidden="1" customWidth="1"/>
    <col min="12557" max="12561" width="1.625" style="66" hidden="1" customWidth="1"/>
    <col min="12562" max="12562" width="2.75" style="66" hidden="1" customWidth="1"/>
    <col min="12563" max="12564" width="1.75" style="66" hidden="1" customWidth="1"/>
    <col min="12565" max="12565" width="12.625" style="66" hidden="1" customWidth="1"/>
    <col min="12566" max="12568" width="4.125" style="66" hidden="1" customWidth="1"/>
    <col min="12569" max="12577" width="12.625" style="66" hidden="1" customWidth="1"/>
    <col min="12578" max="12578" width="13.125" style="66" hidden="1" customWidth="1"/>
    <col min="12579" max="12579" width="2.75" style="66" hidden="1" customWidth="1"/>
    <col min="12580" max="12787" width="0" style="66" hidden="1" customWidth="1"/>
    <col min="12788" max="12788" width="2.125" style="66" hidden="1" customWidth="1"/>
    <col min="12789" max="12800" width="0" style="66" hidden="1"/>
    <col min="12801" max="12801" width="1" style="66" hidden="1" customWidth="1"/>
    <col min="12802" max="12810" width="1.625" style="66" hidden="1" customWidth="1"/>
    <col min="12811" max="12811" width="2.875" style="66" hidden="1" customWidth="1"/>
    <col min="12812" max="12812" width="1.75" style="66" hidden="1" customWidth="1"/>
    <col min="12813" max="12817" width="1.625" style="66" hidden="1" customWidth="1"/>
    <col min="12818" max="12818" width="2.75" style="66" hidden="1" customWidth="1"/>
    <col min="12819" max="12820" width="1.75" style="66" hidden="1" customWidth="1"/>
    <col min="12821" max="12821" width="12.625" style="66" hidden="1" customWidth="1"/>
    <col min="12822" max="12824" width="4.125" style="66" hidden="1" customWidth="1"/>
    <col min="12825" max="12833" width="12.625" style="66" hidden="1" customWidth="1"/>
    <col min="12834" max="12834" width="13.125" style="66" hidden="1" customWidth="1"/>
    <col min="12835" max="12835" width="2.75" style="66" hidden="1" customWidth="1"/>
    <col min="12836" max="13043" width="0" style="66" hidden="1" customWidth="1"/>
    <col min="13044" max="13044" width="2.125" style="66" hidden="1" customWidth="1"/>
    <col min="13045" max="13056" width="0" style="66" hidden="1"/>
    <col min="13057" max="13057" width="1" style="66" hidden="1" customWidth="1"/>
    <col min="13058" max="13066" width="1.625" style="66" hidden="1" customWidth="1"/>
    <col min="13067" max="13067" width="2.875" style="66" hidden="1" customWidth="1"/>
    <col min="13068" max="13068" width="1.75" style="66" hidden="1" customWidth="1"/>
    <col min="13069" max="13073" width="1.625" style="66" hidden="1" customWidth="1"/>
    <col min="13074" max="13074" width="2.75" style="66" hidden="1" customWidth="1"/>
    <col min="13075" max="13076" width="1.75" style="66" hidden="1" customWidth="1"/>
    <col min="13077" max="13077" width="12.625" style="66" hidden="1" customWidth="1"/>
    <col min="13078" max="13080" width="4.125" style="66" hidden="1" customWidth="1"/>
    <col min="13081" max="13089" width="12.625" style="66" hidden="1" customWidth="1"/>
    <col min="13090" max="13090" width="13.125" style="66" hidden="1" customWidth="1"/>
    <col min="13091" max="13091" width="2.75" style="66" hidden="1" customWidth="1"/>
    <col min="13092" max="13299" width="0" style="66" hidden="1" customWidth="1"/>
    <col min="13300" max="13300" width="2.125" style="66" hidden="1" customWidth="1"/>
    <col min="13301" max="13312" width="0" style="66" hidden="1"/>
    <col min="13313" max="13313" width="1" style="66" hidden="1" customWidth="1"/>
    <col min="13314" max="13322" width="1.625" style="66" hidden="1" customWidth="1"/>
    <col min="13323" max="13323" width="2.875" style="66" hidden="1" customWidth="1"/>
    <col min="13324" max="13324" width="1.75" style="66" hidden="1" customWidth="1"/>
    <col min="13325" max="13329" width="1.625" style="66" hidden="1" customWidth="1"/>
    <col min="13330" max="13330" width="2.75" style="66" hidden="1" customWidth="1"/>
    <col min="13331" max="13332" width="1.75" style="66" hidden="1" customWidth="1"/>
    <col min="13333" max="13333" width="12.625" style="66" hidden="1" customWidth="1"/>
    <col min="13334" max="13336" width="4.125" style="66" hidden="1" customWidth="1"/>
    <col min="13337" max="13345" width="12.625" style="66" hidden="1" customWidth="1"/>
    <col min="13346" max="13346" width="13.125" style="66" hidden="1" customWidth="1"/>
    <col min="13347" max="13347" width="2.75" style="66" hidden="1" customWidth="1"/>
    <col min="13348" max="13555" width="0" style="66" hidden="1" customWidth="1"/>
    <col min="13556" max="13556" width="2.125" style="66" hidden="1" customWidth="1"/>
    <col min="13557" max="13568" width="0" style="66" hidden="1"/>
    <col min="13569" max="13569" width="1" style="66" hidden="1" customWidth="1"/>
    <col min="13570" max="13578" width="1.625" style="66" hidden="1" customWidth="1"/>
    <col min="13579" max="13579" width="2.875" style="66" hidden="1" customWidth="1"/>
    <col min="13580" max="13580" width="1.75" style="66" hidden="1" customWidth="1"/>
    <col min="13581" max="13585" width="1.625" style="66" hidden="1" customWidth="1"/>
    <col min="13586" max="13586" width="2.75" style="66" hidden="1" customWidth="1"/>
    <col min="13587" max="13588" width="1.75" style="66" hidden="1" customWidth="1"/>
    <col min="13589" max="13589" width="12.625" style="66" hidden="1" customWidth="1"/>
    <col min="13590" max="13592" width="4.125" style="66" hidden="1" customWidth="1"/>
    <col min="13593" max="13601" width="12.625" style="66" hidden="1" customWidth="1"/>
    <col min="13602" max="13602" width="13.125" style="66" hidden="1" customWidth="1"/>
    <col min="13603" max="13603" width="2.75" style="66" hidden="1" customWidth="1"/>
    <col min="13604" max="13811" width="0" style="66" hidden="1" customWidth="1"/>
    <col min="13812" max="13812" width="2.125" style="66" hidden="1" customWidth="1"/>
    <col min="13813" max="13824" width="0" style="66" hidden="1"/>
    <col min="13825" max="13825" width="1" style="66" hidden="1" customWidth="1"/>
    <col min="13826" max="13834" width="1.625" style="66" hidden="1" customWidth="1"/>
    <col min="13835" max="13835" width="2.875" style="66" hidden="1" customWidth="1"/>
    <col min="13836" max="13836" width="1.75" style="66" hidden="1" customWidth="1"/>
    <col min="13837" max="13841" width="1.625" style="66" hidden="1" customWidth="1"/>
    <col min="13842" max="13842" width="2.75" style="66" hidden="1" customWidth="1"/>
    <col min="13843" max="13844" width="1.75" style="66" hidden="1" customWidth="1"/>
    <col min="13845" max="13845" width="12.625" style="66" hidden="1" customWidth="1"/>
    <col min="13846" max="13848" width="4.125" style="66" hidden="1" customWidth="1"/>
    <col min="13849" max="13857" width="12.625" style="66" hidden="1" customWidth="1"/>
    <col min="13858" max="13858" width="13.125" style="66" hidden="1" customWidth="1"/>
    <col min="13859" max="13859" width="2.75" style="66" hidden="1" customWidth="1"/>
    <col min="13860" max="14067" width="0" style="66" hidden="1" customWidth="1"/>
    <col min="14068" max="14068" width="2.125" style="66" hidden="1" customWidth="1"/>
    <col min="14069" max="14080" width="0" style="66" hidden="1"/>
    <col min="14081" max="14081" width="1" style="66" hidden="1" customWidth="1"/>
    <col min="14082" max="14090" width="1.625" style="66" hidden="1" customWidth="1"/>
    <col min="14091" max="14091" width="2.875" style="66" hidden="1" customWidth="1"/>
    <col min="14092" max="14092" width="1.75" style="66" hidden="1" customWidth="1"/>
    <col min="14093" max="14097" width="1.625" style="66" hidden="1" customWidth="1"/>
    <col min="14098" max="14098" width="2.75" style="66" hidden="1" customWidth="1"/>
    <col min="14099" max="14100" width="1.75" style="66" hidden="1" customWidth="1"/>
    <col min="14101" max="14101" width="12.625" style="66" hidden="1" customWidth="1"/>
    <col min="14102" max="14104" width="4.125" style="66" hidden="1" customWidth="1"/>
    <col min="14105" max="14113" width="12.625" style="66" hidden="1" customWidth="1"/>
    <col min="14114" max="14114" width="13.125" style="66" hidden="1" customWidth="1"/>
    <col min="14115" max="14115" width="2.75" style="66" hidden="1" customWidth="1"/>
    <col min="14116" max="14323" width="0" style="66" hidden="1" customWidth="1"/>
    <col min="14324" max="14324" width="2.125" style="66" hidden="1" customWidth="1"/>
    <col min="14325" max="14336" width="0" style="66" hidden="1"/>
    <col min="14337" max="14337" width="1" style="66" hidden="1" customWidth="1"/>
    <col min="14338" max="14346" width="1.625" style="66" hidden="1" customWidth="1"/>
    <col min="14347" max="14347" width="2.875" style="66" hidden="1" customWidth="1"/>
    <col min="14348" max="14348" width="1.75" style="66" hidden="1" customWidth="1"/>
    <col min="14349" max="14353" width="1.625" style="66" hidden="1" customWidth="1"/>
    <col min="14354" max="14354" width="2.75" style="66" hidden="1" customWidth="1"/>
    <col min="14355" max="14356" width="1.75" style="66" hidden="1" customWidth="1"/>
    <col min="14357" max="14357" width="12.625" style="66" hidden="1" customWidth="1"/>
    <col min="14358" max="14360" width="4.125" style="66" hidden="1" customWidth="1"/>
    <col min="14361" max="14369" width="12.625" style="66" hidden="1" customWidth="1"/>
    <col min="14370" max="14370" width="13.125" style="66" hidden="1" customWidth="1"/>
    <col min="14371" max="14371" width="2.75" style="66" hidden="1" customWidth="1"/>
    <col min="14372" max="14579" width="0" style="66" hidden="1" customWidth="1"/>
    <col min="14580" max="14580" width="2.125" style="66" hidden="1" customWidth="1"/>
    <col min="14581" max="14592" width="0" style="66" hidden="1"/>
    <col min="14593" max="14593" width="1" style="66" hidden="1" customWidth="1"/>
    <col min="14594" max="14602" width="1.625" style="66" hidden="1" customWidth="1"/>
    <col min="14603" max="14603" width="2.875" style="66" hidden="1" customWidth="1"/>
    <col min="14604" max="14604" width="1.75" style="66" hidden="1" customWidth="1"/>
    <col min="14605" max="14609" width="1.625" style="66" hidden="1" customWidth="1"/>
    <col min="14610" max="14610" width="2.75" style="66" hidden="1" customWidth="1"/>
    <col min="14611" max="14612" width="1.75" style="66" hidden="1" customWidth="1"/>
    <col min="14613" max="14613" width="12.625" style="66" hidden="1" customWidth="1"/>
    <col min="14614" max="14616" width="4.125" style="66" hidden="1" customWidth="1"/>
    <col min="14617" max="14625" width="12.625" style="66" hidden="1" customWidth="1"/>
    <col min="14626" max="14626" width="13.125" style="66" hidden="1" customWidth="1"/>
    <col min="14627" max="14627" width="2.75" style="66" hidden="1" customWidth="1"/>
    <col min="14628" max="14835" width="0" style="66" hidden="1" customWidth="1"/>
    <col min="14836" max="14836" width="2.125" style="66" hidden="1" customWidth="1"/>
    <col min="14837" max="14848" width="0" style="66" hidden="1"/>
    <col min="14849" max="14849" width="1" style="66" hidden="1" customWidth="1"/>
    <col min="14850" max="14858" width="1.625" style="66" hidden="1" customWidth="1"/>
    <col min="14859" max="14859" width="2.875" style="66" hidden="1" customWidth="1"/>
    <col min="14860" max="14860" width="1.75" style="66" hidden="1" customWidth="1"/>
    <col min="14861" max="14865" width="1.625" style="66" hidden="1" customWidth="1"/>
    <col min="14866" max="14866" width="2.75" style="66" hidden="1" customWidth="1"/>
    <col min="14867" max="14868" width="1.75" style="66" hidden="1" customWidth="1"/>
    <col min="14869" max="14869" width="12.625" style="66" hidden="1" customWidth="1"/>
    <col min="14870" max="14872" width="4.125" style="66" hidden="1" customWidth="1"/>
    <col min="14873" max="14881" width="12.625" style="66" hidden="1" customWidth="1"/>
    <col min="14882" max="14882" width="13.125" style="66" hidden="1" customWidth="1"/>
    <col min="14883" max="14883" width="2.75" style="66" hidden="1" customWidth="1"/>
    <col min="14884" max="15091" width="0" style="66" hidden="1" customWidth="1"/>
    <col min="15092" max="15092" width="2.125" style="66" hidden="1" customWidth="1"/>
    <col min="15093" max="15104" width="0" style="66" hidden="1"/>
    <col min="15105" max="15105" width="1" style="66" hidden="1" customWidth="1"/>
    <col min="15106" max="15114" width="1.625" style="66" hidden="1" customWidth="1"/>
    <col min="15115" max="15115" width="2.875" style="66" hidden="1" customWidth="1"/>
    <col min="15116" max="15116" width="1.75" style="66" hidden="1" customWidth="1"/>
    <col min="15117" max="15121" width="1.625" style="66" hidden="1" customWidth="1"/>
    <col min="15122" max="15122" width="2.75" style="66" hidden="1" customWidth="1"/>
    <col min="15123" max="15124" width="1.75" style="66" hidden="1" customWidth="1"/>
    <col min="15125" max="15125" width="12.625" style="66" hidden="1" customWidth="1"/>
    <col min="15126" max="15128" width="4.125" style="66" hidden="1" customWidth="1"/>
    <col min="15129" max="15137" width="12.625" style="66" hidden="1" customWidth="1"/>
    <col min="15138" max="15138" width="13.125" style="66" hidden="1" customWidth="1"/>
    <col min="15139" max="15139" width="2.75" style="66" hidden="1" customWidth="1"/>
    <col min="15140" max="15347" width="0" style="66" hidden="1" customWidth="1"/>
    <col min="15348" max="15348" width="2.125" style="66" hidden="1" customWidth="1"/>
    <col min="15349" max="15360" width="0" style="66" hidden="1"/>
    <col min="15361" max="15361" width="1" style="66" hidden="1" customWidth="1"/>
    <col min="15362" max="15370" width="1.625" style="66" hidden="1" customWidth="1"/>
    <col min="15371" max="15371" width="2.875" style="66" hidden="1" customWidth="1"/>
    <col min="15372" max="15372" width="1.75" style="66" hidden="1" customWidth="1"/>
    <col min="15373" max="15377" width="1.625" style="66" hidden="1" customWidth="1"/>
    <col min="15378" max="15378" width="2.75" style="66" hidden="1" customWidth="1"/>
    <col min="15379" max="15380" width="1.75" style="66" hidden="1" customWidth="1"/>
    <col min="15381" max="15381" width="12.625" style="66" hidden="1" customWidth="1"/>
    <col min="15382" max="15384" width="4.125" style="66" hidden="1" customWidth="1"/>
    <col min="15385" max="15393" width="12.625" style="66" hidden="1" customWidth="1"/>
    <col min="15394" max="15394" width="13.125" style="66" hidden="1" customWidth="1"/>
    <col min="15395" max="15395" width="2.75" style="66" hidden="1" customWidth="1"/>
    <col min="15396" max="15603" width="0" style="66" hidden="1" customWidth="1"/>
    <col min="15604" max="15604" width="2.125" style="66" hidden="1" customWidth="1"/>
    <col min="15605" max="15616" width="0" style="66" hidden="1"/>
    <col min="15617" max="15617" width="1" style="66" hidden="1" customWidth="1"/>
    <col min="15618" max="15626" width="1.625" style="66" hidden="1" customWidth="1"/>
    <col min="15627" max="15627" width="2.875" style="66" hidden="1" customWidth="1"/>
    <col min="15628" max="15628" width="1.75" style="66" hidden="1" customWidth="1"/>
    <col min="15629" max="15633" width="1.625" style="66" hidden="1" customWidth="1"/>
    <col min="15634" max="15634" width="2.75" style="66" hidden="1" customWidth="1"/>
    <col min="15635" max="15636" width="1.75" style="66" hidden="1" customWidth="1"/>
    <col min="15637" max="15637" width="12.625" style="66" hidden="1" customWidth="1"/>
    <col min="15638" max="15640" width="4.125" style="66" hidden="1" customWidth="1"/>
    <col min="15641" max="15649" width="12.625" style="66" hidden="1" customWidth="1"/>
    <col min="15650" max="15650" width="13.125" style="66" hidden="1" customWidth="1"/>
    <col min="15651" max="15651" width="2.75" style="66" hidden="1" customWidth="1"/>
    <col min="15652" max="15859" width="0" style="66" hidden="1" customWidth="1"/>
    <col min="15860" max="15860" width="2.125" style="66" hidden="1" customWidth="1"/>
    <col min="15861" max="15872" width="0" style="66" hidden="1"/>
    <col min="15873" max="15873" width="1" style="66" hidden="1" customWidth="1"/>
    <col min="15874" max="15882" width="1.625" style="66" hidden="1" customWidth="1"/>
    <col min="15883" max="15883" width="2.875" style="66" hidden="1" customWidth="1"/>
    <col min="15884" max="15884" width="1.75" style="66" hidden="1" customWidth="1"/>
    <col min="15885" max="15889" width="1.625" style="66" hidden="1" customWidth="1"/>
    <col min="15890" max="15890" width="2.75" style="66" hidden="1" customWidth="1"/>
    <col min="15891" max="15892" width="1.75" style="66" hidden="1" customWidth="1"/>
    <col min="15893" max="15893" width="12.625" style="66" hidden="1" customWidth="1"/>
    <col min="15894" max="15896" width="4.125" style="66" hidden="1" customWidth="1"/>
    <col min="15897" max="15905" width="12.625" style="66" hidden="1" customWidth="1"/>
    <col min="15906" max="15906" width="13.125" style="66" hidden="1" customWidth="1"/>
    <col min="15907" max="15907" width="2.75" style="66" hidden="1" customWidth="1"/>
    <col min="15908" max="16115" width="0" style="66" hidden="1" customWidth="1"/>
    <col min="16116" max="16116" width="2.125" style="66" hidden="1" customWidth="1"/>
    <col min="16117" max="16128" width="0" style="66" hidden="1"/>
    <col min="16129" max="16129" width="1" style="66" hidden="1" customWidth="1"/>
    <col min="16130" max="16138" width="1.625" style="66" hidden="1" customWidth="1"/>
    <col min="16139" max="16139" width="2.875" style="66" hidden="1" customWidth="1"/>
    <col min="16140" max="16140" width="1.75" style="66" hidden="1" customWidth="1"/>
    <col min="16141" max="16145" width="1.625" style="66" hidden="1" customWidth="1"/>
    <col min="16146" max="16146" width="2.75" style="66" hidden="1" customWidth="1"/>
    <col min="16147" max="16148" width="1.75" style="66" hidden="1" customWidth="1"/>
    <col min="16149" max="16149" width="12.625" style="66" hidden="1" customWidth="1"/>
    <col min="16150" max="16152" width="4.125" style="66" hidden="1" customWidth="1"/>
    <col min="16153" max="16161" width="12.625" style="66" hidden="1" customWidth="1"/>
    <col min="16162" max="16162" width="13.125" style="66" hidden="1" customWidth="1"/>
    <col min="16163" max="16163" width="2.75" style="66" hidden="1" customWidth="1"/>
    <col min="16164" max="16371" width="0" style="66" hidden="1" customWidth="1"/>
    <col min="16372" max="16372" width="2.125" style="66" hidden="1" customWidth="1"/>
    <col min="16373" max="16384" width="0" style="66" hidden="1"/>
  </cols>
  <sheetData>
    <row r="1" spans="1:134" s="117" customFormat="1" ht="9.9499999999999993" customHeight="1" x14ac:dyDescent="0.15">
      <c r="A1" s="35"/>
      <c r="B1" s="35"/>
      <c r="C1" s="35"/>
      <c r="D1" s="35"/>
      <c r="E1" s="35"/>
      <c r="F1" s="35"/>
      <c r="G1" s="35"/>
      <c r="H1" s="112"/>
      <c r="I1" s="35"/>
      <c r="J1" s="35"/>
      <c r="K1" s="35"/>
      <c r="L1" s="35"/>
      <c r="M1" s="35"/>
      <c r="N1" s="35"/>
      <c r="O1" s="113"/>
      <c r="P1" s="112"/>
      <c r="Q1" s="35"/>
      <c r="R1" s="114"/>
      <c r="S1" s="115"/>
      <c r="T1" s="35"/>
      <c r="U1" s="35"/>
      <c r="V1" s="35"/>
      <c r="W1" s="35"/>
      <c r="X1" s="35"/>
      <c r="Y1" s="35"/>
      <c r="Z1" s="35"/>
      <c r="AA1" s="35"/>
      <c r="AB1" s="35"/>
      <c r="AC1" s="35"/>
      <c r="AD1" s="115"/>
      <c r="AE1" s="115"/>
      <c r="AF1" s="35"/>
      <c r="AG1" s="35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</row>
    <row r="2" spans="1:134" s="117" customFormat="1" ht="15" customHeight="1" x14ac:dyDescent="0.15">
      <c r="A2" s="12" t="s">
        <v>411</v>
      </c>
      <c r="B2" s="35"/>
      <c r="C2" s="35"/>
      <c r="D2" s="35"/>
      <c r="E2" s="35"/>
      <c r="F2" s="35"/>
      <c r="G2" s="35"/>
      <c r="H2" s="112"/>
      <c r="I2" s="35"/>
      <c r="J2" s="35"/>
      <c r="K2" s="35"/>
      <c r="L2" s="35"/>
      <c r="M2" s="35"/>
      <c r="N2" s="35"/>
      <c r="O2" s="113"/>
      <c r="P2" s="112"/>
      <c r="Q2" s="35"/>
      <c r="R2" s="114"/>
      <c r="S2" s="115"/>
      <c r="T2" s="35"/>
      <c r="U2" s="35"/>
      <c r="V2" s="35"/>
      <c r="W2" s="35"/>
      <c r="X2" s="35"/>
      <c r="Y2" s="35"/>
      <c r="Z2" s="35"/>
      <c r="AA2" s="35"/>
      <c r="AB2" s="35"/>
      <c r="AC2" s="35"/>
      <c r="AD2" s="115"/>
      <c r="AE2" s="115"/>
      <c r="AF2" s="35"/>
      <c r="AG2" s="35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</row>
    <row r="3" spans="1:134" s="117" customFormat="1" ht="14.45" customHeight="1" x14ac:dyDescent="0.15">
      <c r="A3" s="35"/>
      <c r="B3" s="35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35"/>
      <c r="N3" s="35"/>
      <c r="O3" s="113"/>
      <c r="P3" s="112"/>
      <c r="Q3" s="35"/>
      <c r="R3" s="114"/>
      <c r="S3" s="115"/>
      <c r="T3" s="35"/>
      <c r="U3" s="35"/>
      <c r="V3" s="35"/>
      <c r="W3" s="35"/>
      <c r="X3" s="35"/>
      <c r="Y3" s="35"/>
      <c r="Z3" s="35"/>
      <c r="AA3" s="35"/>
      <c r="AB3" s="35"/>
      <c r="AC3" s="115"/>
      <c r="AD3" s="115"/>
      <c r="AE3" s="115"/>
      <c r="AF3" s="116"/>
      <c r="AG3" s="9" t="s">
        <v>22</v>
      </c>
      <c r="AH3" s="118" t="s">
        <v>412</v>
      </c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</row>
    <row r="4" spans="1:134" s="117" customFormat="1" ht="14.25" customHeight="1" x14ac:dyDescent="0.15">
      <c r="A4" s="35"/>
      <c r="B4" s="35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35"/>
      <c r="N4" s="35"/>
      <c r="O4" s="113"/>
      <c r="P4" s="112"/>
      <c r="Q4" s="35"/>
      <c r="R4" s="114"/>
      <c r="S4" s="115"/>
      <c r="T4" s="35"/>
      <c r="U4" s="35"/>
      <c r="V4" s="35"/>
      <c r="W4" s="35"/>
      <c r="X4" s="35"/>
      <c r="Y4" s="35"/>
      <c r="Z4" s="35"/>
      <c r="AA4" s="35"/>
      <c r="AB4" s="12"/>
      <c r="AC4" s="35"/>
      <c r="AD4" s="38" t="s">
        <v>0</v>
      </c>
      <c r="AE4" s="11" t="s">
        <v>1</v>
      </c>
      <c r="AF4" s="147"/>
      <c r="AG4" s="147"/>
      <c r="AH4" s="10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</row>
    <row r="5" spans="1:134" s="117" customFormat="1" ht="21.6" customHeight="1" x14ac:dyDescent="0.2">
      <c r="A5" s="35"/>
      <c r="B5" s="40" t="s">
        <v>23</v>
      </c>
      <c r="C5" s="40"/>
      <c r="D5" s="40"/>
      <c r="E5" s="40"/>
      <c r="F5" s="40"/>
      <c r="G5" s="40"/>
      <c r="H5" s="164"/>
      <c r="I5" s="116"/>
      <c r="J5" s="41"/>
      <c r="K5" s="1" t="s">
        <v>3</v>
      </c>
      <c r="L5" s="41"/>
      <c r="M5" s="41"/>
      <c r="N5" s="41"/>
      <c r="O5" s="41"/>
      <c r="P5" s="112"/>
      <c r="Q5" s="35"/>
      <c r="R5" s="137"/>
      <c r="S5" s="112"/>
      <c r="T5" s="112"/>
      <c r="U5" s="477" t="s">
        <v>413</v>
      </c>
      <c r="V5" s="138"/>
      <c r="W5" s="116"/>
      <c r="X5" s="12"/>
      <c r="Y5" s="12"/>
      <c r="Z5" s="12"/>
      <c r="AA5" s="42"/>
      <c r="AB5" s="124"/>
      <c r="AC5" s="112"/>
      <c r="AD5" s="13" t="s">
        <v>24</v>
      </c>
      <c r="AE5" s="14" t="s">
        <v>5</v>
      </c>
      <c r="AF5" s="15"/>
      <c r="AG5" s="15"/>
      <c r="AH5" s="165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</row>
    <row r="6" spans="1:134" s="117" customFormat="1" ht="23.1" customHeight="1" x14ac:dyDescent="0.15">
      <c r="A6" s="35"/>
      <c r="B6" s="39" t="s">
        <v>78</v>
      </c>
      <c r="C6" s="39"/>
      <c r="D6" s="39"/>
      <c r="E6" s="39"/>
      <c r="F6" s="39"/>
      <c r="G6" s="39"/>
      <c r="H6" s="39"/>
      <c r="I6" s="153"/>
      <c r="J6" s="153"/>
      <c r="K6" s="39" t="s">
        <v>414</v>
      </c>
      <c r="L6" s="164"/>
      <c r="M6" s="39"/>
      <c r="N6" s="39"/>
      <c r="O6" s="120"/>
      <c r="P6" s="59"/>
      <c r="Q6" s="115"/>
      <c r="R6" s="114"/>
      <c r="S6" s="12"/>
      <c r="T6" s="87"/>
      <c r="U6" s="35"/>
      <c r="V6" s="35"/>
      <c r="W6" s="35"/>
      <c r="X6" s="35"/>
      <c r="Y6" s="35"/>
      <c r="Z6" s="35"/>
      <c r="AA6" s="35"/>
      <c r="AB6" s="35"/>
      <c r="AC6" s="35"/>
      <c r="AD6" s="36"/>
      <c r="AE6" s="36"/>
      <c r="AF6" s="116"/>
      <c r="AG6" s="116"/>
      <c r="AH6" s="57" t="s">
        <v>26</v>
      </c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</row>
    <row r="7" spans="1:134" s="110" customFormat="1" ht="15.95" customHeight="1" x14ac:dyDescent="0.15">
      <c r="A7" s="88"/>
      <c r="B7" s="88"/>
      <c r="C7" s="88"/>
      <c r="D7" s="88"/>
      <c r="E7" s="88"/>
      <c r="F7" s="88"/>
      <c r="G7" s="88"/>
      <c r="H7" s="89"/>
      <c r="I7" s="88"/>
      <c r="J7" s="88"/>
      <c r="K7" s="88"/>
      <c r="L7" s="88"/>
      <c r="M7" s="88"/>
      <c r="N7" s="88"/>
      <c r="O7" s="90"/>
      <c r="P7" s="89"/>
      <c r="Q7" s="88"/>
      <c r="R7" s="91"/>
      <c r="S7" s="88"/>
      <c r="T7" s="88"/>
      <c r="U7" s="67" t="s">
        <v>18</v>
      </c>
      <c r="V7" s="92"/>
      <c r="W7" s="92"/>
      <c r="X7" s="92"/>
      <c r="Y7" s="92" t="s">
        <v>8</v>
      </c>
      <c r="Z7" s="92" t="s">
        <v>10</v>
      </c>
      <c r="AA7" s="92" t="s">
        <v>11</v>
      </c>
      <c r="AB7" s="92" t="s">
        <v>25</v>
      </c>
      <c r="AC7" s="92" t="s">
        <v>13</v>
      </c>
      <c r="AD7" s="92" t="s">
        <v>14</v>
      </c>
      <c r="AE7" s="92" t="s">
        <v>15</v>
      </c>
      <c r="AF7" s="92" t="s">
        <v>16</v>
      </c>
      <c r="AG7" s="67" t="s">
        <v>17</v>
      </c>
      <c r="AH7" s="166" t="s">
        <v>27</v>
      </c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</row>
    <row r="8" spans="1:134" s="110" customFormat="1" ht="23.25" customHeight="1" x14ac:dyDescent="0.15">
      <c r="A8" s="88"/>
      <c r="B8" s="93"/>
      <c r="C8" s="139"/>
      <c r="D8" s="139"/>
      <c r="E8" s="139"/>
      <c r="F8" s="139"/>
      <c r="G8" s="139"/>
      <c r="H8" s="167"/>
      <c r="I8" s="139"/>
      <c r="J8" s="139"/>
      <c r="K8" s="139"/>
      <c r="L8" s="139"/>
      <c r="M8" s="139"/>
      <c r="N8" s="139"/>
      <c r="O8" s="168"/>
      <c r="P8" s="167"/>
      <c r="Q8" s="167"/>
      <c r="R8" s="94"/>
      <c r="S8" s="93"/>
      <c r="T8" s="94"/>
      <c r="U8" s="169"/>
      <c r="V8" s="169"/>
      <c r="W8" s="169"/>
      <c r="X8" s="169"/>
      <c r="Y8" s="170"/>
      <c r="Z8" s="171"/>
      <c r="AA8" s="172" t="s">
        <v>79</v>
      </c>
      <c r="AB8" s="173" t="s">
        <v>80</v>
      </c>
      <c r="AC8" s="48"/>
      <c r="AD8" s="174"/>
      <c r="AE8" s="174"/>
      <c r="AF8" s="126"/>
      <c r="AG8" s="126"/>
      <c r="AH8" s="175"/>
      <c r="AI8" s="17"/>
      <c r="AJ8" s="17"/>
      <c r="AK8" s="17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</row>
    <row r="9" spans="1:134" s="110" customFormat="1" ht="12.75" customHeight="1" x14ac:dyDescent="0.15">
      <c r="A9" s="88"/>
      <c r="B9" s="608" t="s">
        <v>81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10"/>
      <c r="S9" s="599" t="s">
        <v>20</v>
      </c>
      <c r="T9" s="600"/>
      <c r="U9" s="176" t="s">
        <v>82</v>
      </c>
      <c r="V9" s="71"/>
      <c r="W9" s="71"/>
      <c r="X9" s="71"/>
      <c r="Y9" s="176" t="s">
        <v>400</v>
      </c>
      <c r="Z9" s="176" t="s">
        <v>409</v>
      </c>
      <c r="AA9" s="50"/>
      <c r="AB9" s="49" t="s">
        <v>83</v>
      </c>
      <c r="AC9" s="176" t="s">
        <v>84</v>
      </c>
      <c r="AD9" s="176" t="s">
        <v>85</v>
      </c>
      <c r="AE9" s="176" t="s">
        <v>86</v>
      </c>
      <c r="AF9" s="176" t="s">
        <v>87</v>
      </c>
      <c r="AG9" s="176" t="s">
        <v>28</v>
      </c>
      <c r="AH9" s="177" t="s">
        <v>410</v>
      </c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</row>
    <row r="10" spans="1:134" s="143" customFormat="1" ht="19.5" customHeight="1" x14ac:dyDescent="0.15">
      <c r="A10" s="178"/>
      <c r="B10" s="141"/>
      <c r="C10" s="178"/>
      <c r="D10" s="179"/>
      <c r="E10" s="179"/>
      <c r="F10" s="178"/>
      <c r="G10" s="179"/>
      <c r="H10" s="178"/>
      <c r="I10" s="179"/>
      <c r="J10" s="179"/>
      <c r="K10" s="179"/>
      <c r="L10" s="179"/>
      <c r="M10" s="179"/>
      <c r="N10" s="178"/>
      <c r="O10" s="180"/>
      <c r="P10" s="178"/>
      <c r="Q10" s="178"/>
      <c r="R10" s="181"/>
      <c r="S10" s="50"/>
      <c r="T10" s="51"/>
      <c r="U10" s="148"/>
      <c r="V10" s="148"/>
      <c r="W10" s="148"/>
      <c r="X10" s="148"/>
      <c r="Y10" s="182"/>
      <c r="Z10" s="182"/>
      <c r="AA10" s="183" t="s">
        <v>88</v>
      </c>
      <c r="AB10" s="148" t="s">
        <v>89</v>
      </c>
      <c r="AC10" s="148"/>
      <c r="AD10" s="70"/>
      <c r="AE10" s="148"/>
      <c r="AF10" s="184"/>
      <c r="AG10" s="184"/>
      <c r="AH10" s="185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</row>
    <row r="11" spans="1:134" s="111" customFormat="1" ht="12" customHeight="1" thickBot="1" x14ac:dyDescent="0.2">
      <c r="A11" s="89"/>
      <c r="B11" s="186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7"/>
      <c r="P11" s="121"/>
      <c r="Q11" s="121"/>
      <c r="R11" s="187"/>
      <c r="S11" s="95"/>
      <c r="T11" s="96"/>
      <c r="U11" s="97"/>
      <c r="V11" s="188"/>
      <c r="W11" s="188"/>
      <c r="X11" s="188"/>
      <c r="Y11" s="97"/>
      <c r="Z11" s="97"/>
      <c r="AA11" s="189"/>
      <c r="AB11" s="97"/>
      <c r="AC11" s="99"/>
      <c r="AD11" s="97"/>
      <c r="AE11" s="97"/>
      <c r="AF11" s="97"/>
      <c r="AG11" s="98"/>
      <c r="AH11" s="19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</row>
    <row r="12" spans="1:134" s="110" customFormat="1" ht="29.1" customHeight="1" x14ac:dyDescent="0.15">
      <c r="A12" s="88"/>
      <c r="B12" s="604" t="s">
        <v>90</v>
      </c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72">
        <v>0</v>
      </c>
      <c r="T12" s="73">
        <v>1</v>
      </c>
      <c r="U12" s="22">
        <f>SUM(Y12:AH12)</f>
        <v>0</v>
      </c>
      <c r="V12" s="191"/>
      <c r="W12" s="192"/>
      <c r="X12" s="193"/>
      <c r="Y12" s="194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4">
        <v>0</v>
      </c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</row>
    <row r="13" spans="1:134" s="110" customFormat="1" ht="29.1" customHeight="1" x14ac:dyDescent="0.15">
      <c r="A13" s="88"/>
      <c r="B13" s="604" t="s">
        <v>61</v>
      </c>
      <c r="C13" s="605"/>
      <c r="D13" s="605"/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75">
        <v>0</v>
      </c>
      <c r="T13" s="76">
        <v>2</v>
      </c>
      <c r="U13" s="31">
        <f t="shared" ref="U13:U49" si="0">SUM(Y13:AH13)</f>
        <v>0</v>
      </c>
      <c r="V13" s="191"/>
      <c r="W13" s="192"/>
      <c r="X13" s="193"/>
      <c r="Y13" s="64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74">
        <v>0</v>
      </c>
      <c r="AH13" s="63">
        <v>0</v>
      </c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</row>
    <row r="14" spans="1:134" s="110" customFormat="1" ht="29.1" customHeight="1" x14ac:dyDescent="0.15">
      <c r="A14" s="88"/>
      <c r="B14" s="604" t="s">
        <v>91</v>
      </c>
      <c r="C14" s="605"/>
      <c r="D14" s="605"/>
      <c r="E14" s="605"/>
      <c r="F14" s="605"/>
      <c r="G14" s="605"/>
      <c r="H14" s="605"/>
      <c r="I14" s="605"/>
      <c r="J14" s="605"/>
      <c r="K14" s="605"/>
      <c r="L14" s="605"/>
      <c r="M14" s="605"/>
      <c r="N14" s="605"/>
      <c r="O14" s="605"/>
      <c r="P14" s="605"/>
      <c r="Q14" s="605"/>
      <c r="R14" s="605"/>
      <c r="S14" s="75">
        <v>0</v>
      </c>
      <c r="T14" s="76">
        <v>3</v>
      </c>
      <c r="U14" s="31">
        <f t="shared" si="0"/>
        <v>0</v>
      </c>
      <c r="V14" s="191"/>
      <c r="W14" s="192"/>
      <c r="X14" s="193"/>
      <c r="Y14" s="64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63">
        <v>0</v>
      </c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</row>
    <row r="15" spans="1:134" s="110" customFormat="1" ht="29.1" customHeight="1" x14ac:dyDescent="0.15">
      <c r="A15" s="88"/>
      <c r="B15" s="604" t="s">
        <v>92</v>
      </c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75">
        <v>0</v>
      </c>
      <c r="T15" s="76">
        <v>4</v>
      </c>
      <c r="U15" s="31">
        <f t="shared" si="0"/>
        <v>0</v>
      </c>
      <c r="V15" s="191"/>
      <c r="W15" s="192"/>
      <c r="X15" s="193"/>
      <c r="Y15" s="64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74">
        <v>0</v>
      </c>
      <c r="AH15" s="63">
        <v>0</v>
      </c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</row>
    <row r="16" spans="1:134" s="110" customFormat="1" ht="29.1" customHeight="1" thickBot="1" x14ac:dyDescent="0.2">
      <c r="A16" s="88"/>
      <c r="B16" s="604" t="s">
        <v>93</v>
      </c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78">
        <v>0</v>
      </c>
      <c r="T16" s="79">
        <v>5</v>
      </c>
      <c r="U16" s="25">
        <f t="shared" si="0"/>
        <v>0</v>
      </c>
      <c r="V16" s="191"/>
      <c r="W16" s="192"/>
      <c r="X16" s="193"/>
      <c r="Y16" s="195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82">
        <v>0</v>
      </c>
      <c r="AH16" s="102">
        <v>0</v>
      </c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</row>
    <row r="17" spans="1:134" s="110" customFormat="1" ht="29.1" customHeight="1" x14ac:dyDescent="0.15">
      <c r="A17" s="88"/>
      <c r="B17" s="611" t="s">
        <v>94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72">
        <v>0</v>
      </c>
      <c r="T17" s="73">
        <v>6</v>
      </c>
      <c r="U17" s="22">
        <f t="shared" si="0"/>
        <v>0</v>
      </c>
      <c r="V17" s="191"/>
      <c r="W17" s="192"/>
      <c r="X17" s="193"/>
      <c r="Y17" s="196">
        <f>SUM(Y18:Y22)</f>
        <v>0</v>
      </c>
      <c r="Z17" s="21">
        <f t="shared" ref="Z17:AH17" si="1">SUM(Z18:Z22)</f>
        <v>0</v>
      </c>
      <c r="AA17" s="21">
        <f t="shared" si="1"/>
        <v>0</v>
      </c>
      <c r="AB17" s="21">
        <f t="shared" si="1"/>
        <v>0</v>
      </c>
      <c r="AC17" s="21">
        <f t="shared" si="1"/>
        <v>0</v>
      </c>
      <c r="AD17" s="21">
        <f t="shared" si="1"/>
        <v>0</v>
      </c>
      <c r="AE17" s="21">
        <f t="shared" si="1"/>
        <v>0</v>
      </c>
      <c r="AF17" s="21">
        <f t="shared" si="1"/>
        <v>0</v>
      </c>
      <c r="AG17" s="21">
        <f t="shared" si="1"/>
        <v>0</v>
      </c>
      <c r="AH17" s="22">
        <f t="shared" si="1"/>
        <v>0</v>
      </c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</row>
    <row r="18" spans="1:134" s="110" customFormat="1" ht="29.1" customHeight="1" x14ac:dyDescent="0.15">
      <c r="A18" s="88"/>
      <c r="B18" s="604" t="s">
        <v>62</v>
      </c>
      <c r="C18" s="605"/>
      <c r="D18" s="605"/>
      <c r="E18" s="605"/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75">
        <v>0</v>
      </c>
      <c r="T18" s="76">
        <v>7</v>
      </c>
      <c r="U18" s="31">
        <f t="shared" si="0"/>
        <v>0</v>
      </c>
      <c r="V18" s="191"/>
      <c r="W18" s="192"/>
      <c r="X18" s="193"/>
      <c r="Y18" s="197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74">
        <v>0</v>
      </c>
      <c r="AH18" s="63">
        <v>0</v>
      </c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</row>
    <row r="19" spans="1:134" s="110" customFormat="1" ht="29.1" customHeight="1" x14ac:dyDescent="0.15">
      <c r="A19" s="88"/>
      <c r="B19" s="604" t="s">
        <v>63</v>
      </c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75">
        <v>0</v>
      </c>
      <c r="T19" s="76">
        <v>8</v>
      </c>
      <c r="U19" s="31">
        <f t="shared" si="0"/>
        <v>0</v>
      </c>
      <c r="V19" s="191"/>
      <c r="W19" s="192"/>
      <c r="X19" s="193"/>
      <c r="Y19" s="64">
        <v>0</v>
      </c>
      <c r="Z19" s="74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74">
        <v>0</v>
      </c>
      <c r="AH19" s="63">
        <v>0</v>
      </c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</row>
    <row r="20" spans="1:134" s="110" customFormat="1" ht="29.1" customHeight="1" x14ac:dyDescent="0.15">
      <c r="A20" s="88"/>
      <c r="B20" s="604" t="s">
        <v>64</v>
      </c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5"/>
      <c r="P20" s="605"/>
      <c r="Q20" s="605"/>
      <c r="R20" s="605"/>
      <c r="S20" s="75">
        <v>0</v>
      </c>
      <c r="T20" s="76">
        <v>9</v>
      </c>
      <c r="U20" s="31">
        <f t="shared" si="0"/>
        <v>0</v>
      </c>
      <c r="V20" s="191"/>
      <c r="W20" s="192"/>
      <c r="X20" s="193"/>
      <c r="Y20" s="64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74">
        <v>0</v>
      </c>
      <c r="AH20" s="63">
        <v>0</v>
      </c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</row>
    <row r="21" spans="1:134" s="109" customFormat="1" ht="29.1" customHeight="1" x14ac:dyDescent="0.15">
      <c r="A21" s="88"/>
      <c r="B21" s="604" t="s">
        <v>65</v>
      </c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605"/>
      <c r="S21" s="75">
        <v>1</v>
      </c>
      <c r="T21" s="76">
        <v>0</v>
      </c>
      <c r="U21" s="31">
        <f t="shared" si="0"/>
        <v>0</v>
      </c>
      <c r="V21" s="191"/>
      <c r="W21" s="192"/>
      <c r="X21" s="193"/>
      <c r="Y21" s="64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63">
        <v>0</v>
      </c>
      <c r="AI21" s="125"/>
      <c r="AJ21" s="125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</row>
    <row r="22" spans="1:134" s="109" customFormat="1" ht="29.1" customHeight="1" thickBot="1" x14ac:dyDescent="0.2">
      <c r="A22" s="88"/>
      <c r="B22" s="604" t="s">
        <v>66</v>
      </c>
      <c r="C22" s="605"/>
      <c r="D22" s="605"/>
      <c r="E22" s="605"/>
      <c r="F22" s="605"/>
      <c r="G22" s="605"/>
      <c r="H22" s="605"/>
      <c r="I22" s="605"/>
      <c r="J22" s="605"/>
      <c r="K22" s="605"/>
      <c r="L22" s="605"/>
      <c r="M22" s="605"/>
      <c r="N22" s="605"/>
      <c r="O22" s="605"/>
      <c r="P22" s="605"/>
      <c r="Q22" s="605"/>
      <c r="R22" s="605"/>
      <c r="S22" s="78">
        <v>1</v>
      </c>
      <c r="T22" s="79">
        <v>1</v>
      </c>
      <c r="U22" s="25">
        <f t="shared" si="0"/>
        <v>0</v>
      </c>
      <c r="V22" s="191"/>
      <c r="W22" s="192"/>
      <c r="X22" s="193"/>
      <c r="Y22" s="195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82">
        <v>0</v>
      </c>
      <c r="AH22" s="102">
        <v>0</v>
      </c>
      <c r="AI22" s="125"/>
      <c r="AJ22" s="125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</row>
    <row r="23" spans="1:134" s="109" customFormat="1" ht="29.1" customHeight="1" x14ac:dyDescent="0.15">
      <c r="A23" s="88"/>
      <c r="B23" s="601" t="s">
        <v>401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123">
        <v>1</v>
      </c>
      <c r="T23" s="104">
        <v>2</v>
      </c>
      <c r="U23" s="84">
        <f t="shared" si="0"/>
        <v>0</v>
      </c>
      <c r="V23" s="191"/>
      <c r="W23" s="192"/>
      <c r="X23" s="193"/>
      <c r="Y23" s="196">
        <f>SUM(Y24:Y29)</f>
        <v>0</v>
      </c>
      <c r="Z23" s="198">
        <f t="shared" ref="Z23:AH23" si="2">SUM(Z24:Z29)</f>
        <v>0</v>
      </c>
      <c r="AA23" s="21">
        <f t="shared" si="2"/>
        <v>0</v>
      </c>
      <c r="AB23" s="21">
        <f t="shared" si="2"/>
        <v>0</v>
      </c>
      <c r="AC23" s="21">
        <f t="shared" si="2"/>
        <v>0</v>
      </c>
      <c r="AD23" s="21">
        <f t="shared" si="2"/>
        <v>0</v>
      </c>
      <c r="AE23" s="21">
        <f t="shared" si="2"/>
        <v>0</v>
      </c>
      <c r="AF23" s="21">
        <f t="shared" si="2"/>
        <v>0</v>
      </c>
      <c r="AG23" s="21">
        <f t="shared" si="2"/>
        <v>0</v>
      </c>
      <c r="AH23" s="22">
        <f t="shared" si="2"/>
        <v>0</v>
      </c>
      <c r="AI23" s="125"/>
      <c r="AJ23" s="125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</row>
    <row r="24" spans="1:134" s="109" customFormat="1" ht="29.1" customHeight="1" x14ac:dyDescent="0.15">
      <c r="A24" s="88"/>
      <c r="B24" s="601" t="s">
        <v>415</v>
      </c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75">
        <v>1</v>
      </c>
      <c r="T24" s="76">
        <v>3</v>
      </c>
      <c r="U24" s="31">
        <f t="shared" si="0"/>
        <v>0</v>
      </c>
      <c r="V24" s="191"/>
      <c r="W24" s="192"/>
      <c r="X24" s="193"/>
      <c r="Y24" s="64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63">
        <v>0</v>
      </c>
      <c r="AI24" s="125"/>
      <c r="AJ24" s="125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</row>
    <row r="25" spans="1:134" s="109" customFormat="1" ht="29.1" customHeight="1" x14ac:dyDescent="0.15">
      <c r="A25" s="88"/>
      <c r="B25" s="601" t="s">
        <v>416</v>
      </c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75">
        <v>1</v>
      </c>
      <c r="T25" s="76">
        <v>4</v>
      </c>
      <c r="U25" s="31">
        <f t="shared" si="0"/>
        <v>0</v>
      </c>
      <c r="V25" s="191"/>
      <c r="W25" s="192"/>
      <c r="X25" s="193"/>
      <c r="Y25" s="197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63">
        <v>0</v>
      </c>
      <c r="AI25" s="125"/>
      <c r="AJ25" s="125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</row>
    <row r="26" spans="1:134" s="109" customFormat="1" ht="29.1" customHeight="1" x14ac:dyDescent="0.15">
      <c r="A26" s="88"/>
      <c r="B26" s="601" t="s">
        <v>417</v>
      </c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75">
        <v>1</v>
      </c>
      <c r="T26" s="76">
        <v>5</v>
      </c>
      <c r="U26" s="31">
        <f t="shared" si="0"/>
        <v>0</v>
      </c>
      <c r="V26" s="191"/>
      <c r="W26" s="192"/>
      <c r="X26" s="193"/>
      <c r="Y26" s="197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63">
        <v>0</v>
      </c>
      <c r="AI26" s="125"/>
      <c r="AJ26" s="125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</row>
    <row r="27" spans="1:134" s="109" customFormat="1" ht="29.1" customHeight="1" x14ac:dyDescent="0.15">
      <c r="A27" s="88"/>
      <c r="B27" s="601" t="s">
        <v>418</v>
      </c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75">
        <v>1</v>
      </c>
      <c r="T27" s="76">
        <v>6</v>
      </c>
      <c r="U27" s="31">
        <f t="shared" si="0"/>
        <v>0</v>
      </c>
      <c r="V27" s="191"/>
      <c r="W27" s="192"/>
      <c r="X27" s="193"/>
      <c r="Y27" s="64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63">
        <v>0</v>
      </c>
      <c r="AI27" s="125"/>
      <c r="AJ27" s="125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</row>
    <row r="28" spans="1:134" s="109" customFormat="1" ht="29.1" customHeight="1" x14ac:dyDescent="0.15">
      <c r="A28" s="88"/>
      <c r="B28" s="601" t="s">
        <v>419</v>
      </c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75">
        <v>1</v>
      </c>
      <c r="T28" s="76">
        <v>7</v>
      </c>
      <c r="U28" s="31">
        <f t="shared" si="0"/>
        <v>0</v>
      </c>
      <c r="V28" s="191"/>
      <c r="W28" s="192"/>
      <c r="X28" s="193"/>
      <c r="Y28" s="64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63">
        <v>0</v>
      </c>
      <c r="AI28" s="125"/>
      <c r="AJ28" s="125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</row>
    <row r="29" spans="1:134" s="109" customFormat="1" ht="29.1" customHeight="1" x14ac:dyDescent="0.15">
      <c r="A29" s="88"/>
      <c r="B29" s="601" t="s">
        <v>420</v>
      </c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75">
        <v>1</v>
      </c>
      <c r="T29" s="76">
        <v>8</v>
      </c>
      <c r="U29" s="31">
        <f t="shared" si="0"/>
        <v>0</v>
      </c>
      <c r="V29" s="191"/>
      <c r="W29" s="192"/>
      <c r="X29" s="193"/>
      <c r="Y29" s="65">
        <f>SUM(Y30:Y31)</f>
        <v>0</v>
      </c>
      <c r="Z29" s="30">
        <f t="shared" ref="Z29:AH29" si="3">SUM(Z30:Z31)</f>
        <v>0</v>
      </c>
      <c r="AA29" s="77">
        <f t="shared" si="3"/>
        <v>0</v>
      </c>
      <c r="AB29" s="77">
        <f t="shared" si="3"/>
        <v>0</v>
      </c>
      <c r="AC29" s="77">
        <f t="shared" si="3"/>
        <v>0</v>
      </c>
      <c r="AD29" s="77">
        <f t="shared" si="3"/>
        <v>0</v>
      </c>
      <c r="AE29" s="30">
        <f t="shared" si="3"/>
        <v>0</v>
      </c>
      <c r="AF29" s="30">
        <f t="shared" si="3"/>
        <v>0</v>
      </c>
      <c r="AG29" s="77">
        <f t="shared" si="3"/>
        <v>0</v>
      </c>
      <c r="AH29" s="31">
        <f t="shared" si="3"/>
        <v>0</v>
      </c>
      <c r="AI29" s="125"/>
      <c r="AJ29" s="125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</row>
    <row r="30" spans="1:134" s="109" customFormat="1" ht="29.1" customHeight="1" x14ac:dyDescent="0.15">
      <c r="A30" s="88"/>
      <c r="B30" s="601" t="s">
        <v>421</v>
      </c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75">
        <v>1</v>
      </c>
      <c r="T30" s="76">
        <v>9</v>
      </c>
      <c r="U30" s="31">
        <f t="shared" si="0"/>
        <v>0</v>
      </c>
      <c r="V30" s="191"/>
      <c r="W30" s="192"/>
      <c r="X30" s="193"/>
      <c r="Y30" s="64">
        <v>0</v>
      </c>
      <c r="Z30" s="32">
        <v>0</v>
      </c>
      <c r="AA30" s="74">
        <v>0</v>
      </c>
      <c r="AB30" s="74">
        <v>0</v>
      </c>
      <c r="AC30" s="74">
        <v>0</v>
      </c>
      <c r="AD30" s="74">
        <v>0</v>
      </c>
      <c r="AE30" s="32">
        <v>0</v>
      </c>
      <c r="AF30" s="32">
        <v>0</v>
      </c>
      <c r="AG30" s="74">
        <v>0</v>
      </c>
      <c r="AH30" s="63">
        <v>0</v>
      </c>
      <c r="AI30" s="125"/>
      <c r="AJ30" s="125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</row>
    <row r="31" spans="1:134" s="109" customFormat="1" ht="29.1" customHeight="1" x14ac:dyDescent="0.15">
      <c r="A31" s="88"/>
      <c r="B31" s="601" t="s">
        <v>422</v>
      </c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75">
        <v>2</v>
      </c>
      <c r="T31" s="76">
        <v>0</v>
      </c>
      <c r="U31" s="31">
        <f t="shared" si="0"/>
        <v>0</v>
      </c>
      <c r="V31" s="191"/>
      <c r="W31" s="192"/>
      <c r="X31" s="193"/>
      <c r="Y31" s="197">
        <v>0</v>
      </c>
      <c r="Z31" s="32">
        <v>0</v>
      </c>
      <c r="AA31" s="74">
        <v>0</v>
      </c>
      <c r="AB31" s="74">
        <v>0</v>
      </c>
      <c r="AC31" s="74">
        <v>0</v>
      </c>
      <c r="AD31" s="74">
        <v>0</v>
      </c>
      <c r="AE31" s="32">
        <v>0</v>
      </c>
      <c r="AF31" s="32">
        <v>0</v>
      </c>
      <c r="AG31" s="74">
        <v>0</v>
      </c>
      <c r="AH31" s="63">
        <v>0</v>
      </c>
      <c r="AI31" s="125"/>
      <c r="AJ31" s="125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</row>
    <row r="32" spans="1:134" s="146" customFormat="1" ht="29.1" customHeight="1" x14ac:dyDescent="0.15">
      <c r="A32" s="103"/>
      <c r="B32" s="601" t="s">
        <v>402</v>
      </c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75">
        <v>2</v>
      </c>
      <c r="T32" s="76">
        <v>1</v>
      </c>
      <c r="U32" s="81">
        <f t="shared" si="0"/>
        <v>0</v>
      </c>
      <c r="V32" s="191"/>
      <c r="W32" s="192"/>
      <c r="X32" s="193"/>
      <c r="Y32" s="486">
        <f>SUM(Y33:Y37)</f>
        <v>0</v>
      </c>
      <c r="Z32" s="77">
        <f t="shared" ref="Z32:AH32" si="4">SUM(Z33:Z37)</f>
        <v>0</v>
      </c>
      <c r="AA32" s="77">
        <f t="shared" si="4"/>
        <v>0</v>
      </c>
      <c r="AB32" s="77">
        <f t="shared" si="4"/>
        <v>0</v>
      </c>
      <c r="AC32" s="77">
        <f t="shared" si="4"/>
        <v>0</v>
      </c>
      <c r="AD32" s="77">
        <f t="shared" si="4"/>
        <v>0</v>
      </c>
      <c r="AE32" s="77">
        <f t="shared" si="4"/>
        <v>0</v>
      </c>
      <c r="AF32" s="77">
        <f t="shared" si="4"/>
        <v>0</v>
      </c>
      <c r="AG32" s="77">
        <f t="shared" si="4"/>
        <v>0</v>
      </c>
      <c r="AH32" s="81">
        <f t="shared" si="4"/>
        <v>0</v>
      </c>
      <c r="AI32" s="133"/>
      <c r="AJ32" s="133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</row>
    <row r="33" spans="1:134" s="109" customFormat="1" ht="29.1" customHeight="1" x14ac:dyDescent="0.15">
      <c r="A33" s="88"/>
      <c r="B33" s="613" t="s">
        <v>415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75">
        <v>2</v>
      </c>
      <c r="T33" s="76">
        <v>2</v>
      </c>
      <c r="U33" s="81">
        <f t="shared" si="0"/>
        <v>0</v>
      </c>
      <c r="V33" s="191"/>
      <c r="W33" s="192"/>
      <c r="X33" s="193"/>
      <c r="Y33" s="197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145">
        <v>0</v>
      </c>
      <c r="AI33" s="125"/>
      <c r="AJ33" s="125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</row>
    <row r="34" spans="1:134" s="109" customFormat="1" ht="27" customHeight="1" x14ac:dyDescent="0.15">
      <c r="A34" s="88"/>
      <c r="B34" s="613" t="s">
        <v>416</v>
      </c>
      <c r="C34" s="614"/>
      <c r="D34" s="614"/>
      <c r="E34" s="614"/>
      <c r="F34" s="614"/>
      <c r="G34" s="614"/>
      <c r="H34" s="614"/>
      <c r="I34" s="614"/>
      <c r="J34" s="614"/>
      <c r="K34" s="614"/>
      <c r="L34" s="614"/>
      <c r="M34" s="614"/>
      <c r="N34" s="614"/>
      <c r="O34" s="614"/>
      <c r="P34" s="614"/>
      <c r="Q34" s="614"/>
      <c r="R34" s="614"/>
      <c r="S34" s="75">
        <v>2</v>
      </c>
      <c r="T34" s="76">
        <v>3</v>
      </c>
      <c r="U34" s="81">
        <f t="shared" si="0"/>
        <v>0</v>
      </c>
      <c r="V34" s="191"/>
      <c r="W34" s="192"/>
      <c r="X34" s="193"/>
      <c r="Y34" s="197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145">
        <v>0</v>
      </c>
      <c r="AI34" s="125"/>
      <c r="AJ34" s="125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</row>
    <row r="35" spans="1:134" s="109" customFormat="1" ht="29.1" customHeight="1" x14ac:dyDescent="0.15">
      <c r="A35" s="88"/>
      <c r="B35" s="613" t="s">
        <v>423</v>
      </c>
      <c r="C35" s="614"/>
      <c r="D35" s="614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4"/>
      <c r="R35" s="614"/>
      <c r="S35" s="75">
        <v>2</v>
      </c>
      <c r="T35" s="76">
        <v>4</v>
      </c>
      <c r="U35" s="81">
        <f t="shared" si="0"/>
        <v>0</v>
      </c>
      <c r="V35" s="191"/>
      <c r="W35" s="192"/>
      <c r="X35" s="193"/>
      <c r="Y35" s="197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145">
        <v>0</v>
      </c>
      <c r="AI35" s="125"/>
      <c r="AJ35" s="125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</row>
    <row r="36" spans="1:134" s="110" customFormat="1" ht="29.1" customHeight="1" x14ac:dyDescent="0.15">
      <c r="A36" s="88"/>
      <c r="B36" s="613" t="s">
        <v>424</v>
      </c>
      <c r="C36" s="614"/>
      <c r="D36" s="614"/>
      <c r="E36" s="614"/>
      <c r="F36" s="614"/>
      <c r="G36" s="614"/>
      <c r="H36" s="614"/>
      <c r="I36" s="614"/>
      <c r="J36" s="614"/>
      <c r="K36" s="614"/>
      <c r="L36" s="614"/>
      <c r="M36" s="614"/>
      <c r="N36" s="614"/>
      <c r="O36" s="614"/>
      <c r="P36" s="614"/>
      <c r="Q36" s="614"/>
      <c r="R36" s="614"/>
      <c r="S36" s="75">
        <v>2</v>
      </c>
      <c r="T36" s="76">
        <v>5</v>
      </c>
      <c r="U36" s="81">
        <f t="shared" si="0"/>
        <v>0</v>
      </c>
      <c r="V36" s="191"/>
      <c r="W36" s="192"/>
      <c r="X36" s="193"/>
      <c r="Y36" s="197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145">
        <v>0</v>
      </c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</row>
    <row r="37" spans="1:134" s="110" customFormat="1" ht="29.1" customHeight="1" x14ac:dyDescent="0.15">
      <c r="A37" s="88"/>
      <c r="B37" s="601" t="s">
        <v>425</v>
      </c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75">
        <v>2</v>
      </c>
      <c r="T37" s="76">
        <v>6</v>
      </c>
      <c r="U37" s="81">
        <f t="shared" si="0"/>
        <v>0</v>
      </c>
      <c r="V37" s="191"/>
      <c r="W37" s="192"/>
      <c r="X37" s="193"/>
      <c r="Y37" s="486">
        <f>SUM(Y38:Y39)</f>
        <v>0</v>
      </c>
      <c r="Z37" s="77">
        <f t="shared" ref="Z37:AH37" si="5">SUM(Z38:Z39)</f>
        <v>0</v>
      </c>
      <c r="AA37" s="77">
        <f t="shared" si="5"/>
        <v>0</v>
      </c>
      <c r="AB37" s="77">
        <f t="shared" si="5"/>
        <v>0</v>
      </c>
      <c r="AC37" s="77">
        <f t="shared" si="5"/>
        <v>0</v>
      </c>
      <c r="AD37" s="77">
        <f t="shared" si="5"/>
        <v>0</v>
      </c>
      <c r="AE37" s="77">
        <f t="shared" si="5"/>
        <v>0</v>
      </c>
      <c r="AF37" s="77">
        <f t="shared" si="5"/>
        <v>0</v>
      </c>
      <c r="AG37" s="77">
        <f t="shared" si="5"/>
        <v>0</v>
      </c>
      <c r="AH37" s="81">
        <f t="shared" si="5"/>
        <v>0</v>
      </c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</row>
    <row r="38" spans="1:134" s="110" customFormat="1" ht="29.1" customHeight="1" x14ac:dyDescent="0.15">
      <c r="A38" s="88"/>
      <c r="B38" s="613" t="s">
        <v>421</v>
      </c>
      <c r="C38" s="614"/>
      <c r="D38" s="614"/>
      <c r="E38" s="614"/>
      <c r="F38" s="614"/>
      <c r="G38" s="614"/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75">
        <v>2</v>
      </c>
      <c r="T38" s="76">
        <v>7</v>
      </c>
      <c r="U38" s="81">
        <f t="shared" si="0"/>
        <v>0</v>
      </c>
      <c r="V38" s="191"/>
      <c r="W38" s="192"/>
      <c r="X38" s="193"/>
      <c r="Y38" s="197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145">
        <v>0</v>
      </c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</row>
    <row r="39" spans="1:134" s="110" customFormat="1" ht="29.1" customHeight="1" thickBot="1" x14ac:dyDescent="0.2">
      <c r="A39" s="88"/>
      <c r="B39" s="613" t="s">
        <v>422</v>
      </c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S39" s="199">
        <v>2</v>
      </c>
      <c r="T39" s="105">
        <v>8</v>
      </c>
      <c r="U39" s="83">
        <f t="shared" si="0"/>
        <v>0</v>
      </c>
      <c r="V39" s="191"/>
      <c r="W39" s="192"/>
      <c r="X39" s="193"/>
      <c r="Y39" s="200">
        <v>0</v>
      </c>
      <c r="Z39" s="82">
        <v>0</v>
      </c>
      <c r="AA39" s="82">
        <v>0</v>
      </c>
      <c r="AB39" s="82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144">
        <v>0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</row>
    <row r="40" spans="1:134" s="110" customFormat="1" ht="29.1" customHeight="1" x14ac:dyDescent="0.15">
      <c r="A40" s="88"/>
      <c r="B40" s="601" t="s">
        <v>403</v>
      </c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72">
        <v>2</v>
      </c>
      <c r="T40" s="73">
        <v>9</v>
      </c>
      <c r="U40" s="22">
        <f t="shared" si="0"/>
        <v>0</v>
      </c>
      <c r="V40" s="191"/>
      <c r="W40" s="192"/>
      <c r="X40" s="193"/>
      <c r="Y40" s="196">
        <f>SUM(Y41:Y42)</f>
        <v>0</v>
      </c>
      <c r="Z40" s="21">
        <f t="shared" ref="Z40:AH40" si="6">SUM(Z41:Z42)</f>
        <v>0</v>
      </c>
      <c r="AA40" s="21">
        <f t="shared" si="6"/>
        <v>0</v>
      </c>
      <c r="AB40" s="21">
        <f t="shared" si="6"/>
        <v>0</v>
      </c>
      <c r="AC40" s="21">
        <f t="shared" si="6"/>
        <v>0</v>
      </c>
      <c r="AD40" s="21">
        <f t="shared" si="6"/>
        <v>0</v>
      </c>
      <c r="AE40" s="21">
        <f t="shared" si="6"/>
        <v>0</v>
      </c>
      <c r="AF40" s="21">
        <f t="shared" si="6"/>
        <v>0</v>
      </c>
      <c r="AG40" s="21">
        <f t="shared" si="6"/>
        <v>0</v>
      </c>
      <c r="AH40" s="22">
        <f t="shared" si="6"/>
        <v>0</v>
      </c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</row>
    <row r="41" spans="1:134" s="110" customFormat="1" ht="29.1" customHeight="1" x14ac:dyDescent="0.15">
      <c r="A41" s="88"/>
      <c r="B41" s="601" t="s">
        <v>67</v>
      </c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75">
        <v>3</v>
      </c>
      <c r="T41" s="76">
        <v>0</v>
      </c>
      <c r="U41" s="31">
        <f t="shared" si="0"/>
        <v>0</v>
      </c>
      <c r="V41" s="191"/>
      <c r="W41" s="192"/>
      <c r="X41" s="193"/>
      <c r="Y41" s="64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63">
        <v>0</v>
      </c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</row>
    <row r="42" spans="1:134" s="110" customFormat="1" ht="29.1" customHeight="1" x14ac:dyDescent="0.15">
      <c r="A42" s="88"/>
      <c r="B42" s="601" t="s">
        <v>68</v>
      </c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602"/>
      <c r="S42" s="75">
        <v>3</v>
      </c>
      <c r="T42" s="76">
        <v>1</v>
      </c>
      <c r="U42" s="31">
        <f t="shared" si="0"/>
        <v>0</v>
      </c>
      <c r="V42" s="191"/>
      <c r="W42" s="192"/>
      <c r="X42" s="193"/>
      <c r="Y42" s="197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63">
        <v>0</v>
      </c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</row>
    <row r="43" spans="1:134" s="110" customFormat="1" ht="29.1" customHeight="1" x14ac:dyDescent="0.15">
      <c r="A43" s="88"/>
      <c r="B43" s="601" t="s">
        <v>95</v>
      </c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75">
        <v>3</v>
      </c>
      <c r="T43" s="76">
        <v>2</v>
      </c>
      <c r="U43" s="31">
        <f t="shared" si="0"/>
        <v>0</v>
      </c>
      <c r="V43" s="191"/>
      <c r="W43" s="192"/>
      <c r="X43" s="193"/>
      <c r="Y43" s="64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74">
        <v>0</v>
      </c>
      <c r="AH43" s="63">
        <v>0</v>
      </c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</row>
    <row r="44" spans="1:134" s="110" customFormat="1" ht="29.1" customHeight="1" x14ac:dyDescent="0.15">
      <c r="A44" s="88"/>
      <c r="B44" s="601" t="s">
        <v>96</v>
      </c>
      <c r="C44" s="602"/>
      <c r="D44" s="602"/>
      <c r="E44" s="602"/>
      <c r="F44" s="602"/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75">
        <v>3</v>
      </c>
      <c r="T44" s="76">
        <v>3</v>
      </c>
      <c r="U44" s="31">
        <f t="shared" si="0"/>
        <v>0</v>
      </c>
      <c r="V44" s="191"/>
      <c r="W44" s="192"/>
      <c r="X44" s="193"/>
      <c r="Y44" s="64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63">
        <v>0</v>
      </c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</row>
    <row r="45" spans="1:134" s="110" customFormat="1" ht="29.1" customHeight="1" x14ac:dyDescent="0.15">
      <c r="A45" s="88"/>
      <c r="B45" s="601" t="s">
        <v>404</v>
      </c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75">
        <v>3</v>
      </c>
      <c r="T45" s="76">
        <v>4</v>
      </c>
      <c r="U45" s="31">
        <f t="shared" si="0"/>
        <v>0</v>
      </c>
      <c r="V45" s="191"/>
      <c r="W45" s="192"/>
      <c r="X45" s="193"/>
      <c r="Y45" s="64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63">
        <v>0</v>
      </c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</row>
    <row r="46" spans="1:134" s="110" customFormat="1" ht="29.1" customHeight="1" x14ac:dyDescent="0.15">
      <c r="A46" s="88"/>
      <c r="B46" s="601" t="s">
        <v>405</v>
      </c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75">
        <v>3</v>
      </c>
      <c r="T46" s="76">
        <v>5</v>
      </c>
      <c r="U46" s="31">
        <f t="shared" si="0"/>
        <v>0</v>
      </c>
      <c r="V46" s="191"/>
      <c r="W46" s="192"/>
      <c r="X46" s="193"/>
      <c r="Y46" s="64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63">
        <v>0</v>
      </c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</row>
    <row r="47" spans="1:134" s="110" customFormat="1" ht="29.1" customHeight="1" x14ac:dyDescent="0.15">
      <c r="A47" s="88"/>
      <c r="B47" s="601" t="s">
        <v>406</v>
      </c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75">
        <v>3</v>
      </c>
      <c r="T47" s="76">
        <v>6</v>
      </c>
      <c r="U47" s="31">
        <f t="shared" si="0"/>
        <v>0</v>
      </c>
      <c r="V47" s="191"/>
      <c r="W47" s="192"/>
      <c r="X47" s="193"/>
      <c r="Y47" s="64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63">
        <v>0</v>
      </c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</row>
    <row r="48" spans="1:134" s="110" customFormat="1" ht="29.1" customHeight="1" thickBot="1" x14ac:dyDescent="0.2">
      <c r="A48" s="88"/>
      <c r="B48" s="601" t="s">
        <v>407</v>
      </c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78">
        <v>3</v>
      </c>
      <c r="T48" s="79">
        <v>7</v>
      </c>
      <c r="U48" s="80">
        <f t="shared" si="0"/>
        <v>0</v>
      </c>
      <c r="V48" s="201"/>
      <c r="W48" s="202"/>
      <c r="X48" s="203"/>
      <c r="Y48" s="204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102">
        <v>0</v>
      </c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</row>
    <row r="49" spans="1:134" s="110" customFormat="1" ht="29.1" customHeight="1" thickBot="1" x14ac:dyDescent="0.2">
      <c r="A49" s="88"/>
      <c r="B49" s="601" t="s">
        <v>408</v>
      </c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52">
        <v>3</v>
      </c>
      <c r="T49" s="53">
        <v>8</v>
      </c>
      <c r="U49" s="107">
        <f t="shared" si="0"/>
        <v>0</v>
      </c>
      <c r="V49" s="205"/>
      <c r="W49" s="206"/>
      <c r="X49" s="207"/>
      <c r="Y49" s="208">
        <f>Y12+Y14+Y15+Y16+Y17+Y23+Y32+Y40+Y43+Y44+Y45+Y46+Y47+Y48</f>
        <v>0</v>
      </c>
      <c r="Z49" s="86">
        <f t="shared" ref="Z49:AH49" si="7">Z12+Z14+Z15+Z16+Z17+Z23+Z32+Z40+Z43+Z44+Z45+Z46+Z47+Z48</f>
        <v>0</v>
      </c>
      <c r="AA49" s="86">
        <f t="shared" si="7"/>
        <v>0</v>
      </c>
      <c r="AB49" s="86">
        <f t="shared" si="7"/>
        <v>0</v>
      </c>
      <c r="AC49" s="86">
        <f t="shared" si="7"/>
        <v>0</v>
      </c>
      <c r="AD49" s="86">
        <f t="shared" si="7"/>
        <v>0</v>
      </c>
      <c r="AE49" s="86">
        <f t="shared" si="7"/>
        <v>0</v>
      </c>
      <c r="AF49" s="86">
        <f t="shared" si="7"/>
        <v>0</v>
      </c>
      <c r="AG49" s="86">
        <f t="shared" si="7"/>
        <v>0</v>
      </c>
      <c r="AH49" s="107">
        <f t="shared" si="7"/>
        <v>0</v>
      </c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</row>
    <row r="50" spans="1:134" s="110" customFormat="1" ht="28.5" customHeight="1" thickBot="1" x14ac:dyDescent="0.2">
      <c r="A50" s="88"/>
      <c r="B50" s="601" t="s">
        <v>97</v>
      </c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123">
        <v>3</v>
      </c>
      <c r="T50" s="104">
        <v>9</v>
      </c>
      <c r="U50" s="623">
        <f>SUM(Y50:AH50)</f>
        <v>0</v>
      </c>
      <c r="V50" s="624"/>
      <c r="W50" s="209"/>
      <c r="X50" s="210"/>
      <c r="Y50" s="211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4">
        <v>0</v>
      </c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</row>
    <row r="51" spans="1:134" s="110" customFormat="1" ht="28.5" customHeight="1" thickBot="1" x14ac:dyDescent="0.2">
      <c r="A51" s="88"/>
      <c r="B51" s="615" t="s">
        <v>98</v>
      </c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  <c r="P51" s="616"/>
      <c r="Q51" s="616"/>
      <c r="R51" s="616"/>
      <c r="S51" s="75">
        <v>4</v>
      </c>
      <c r="T51" s="76">
        <v>0</v>
      </c>
      <c r="U51" s="617">
        <f>SUM(Y51:AH51)</f>
        <v>0</v>
      </c>
      <c r="V51" s="618"/>
      <c r="W51" s="619"/>
      <c r="X51" s="212"/>
      <c r="Y51" s="64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63">
        <v>0</v>
      </c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</row>
    <row r="52" spans="1:134" s="134" customFormat="1" ht="24.6" customHeight="1" thickBot="1" x14ac:dyDescent="0.2">
      <c r="A52" s="103"/>
      <c r="B52" s="601" t="s">
        <v>426</v>
      </c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78">
        <v>4</v>
      </c>
      <c r="T52" s="79">
        <v>1</v>
      </c>
      <c r="U52" s="620">
        <f>SUM(Y52:AH52)</f>
        <v>0</v>
      </c>
      <c r="V52" s="621"/>
      <c r="W52" s="621"/>
      <c r="X52" s="622"/>
      <c r="Y52" s="213">
        <f>SUM(Y49:Y51)</f>
        <v>0</v>
      </c>
      <c r="Z52" s="24">
        <f t="shared" ref="Z52:AH52" si="8">SUM(Z49:Z51)</f>
        <v>0</v>
      </c>
      <c r="AA52" s="24">
        <f t="shared" si="8"/>
        <v>0</v>
      </c>
      <c r="AB52" s="24">
        <f t="shared" si="8"/>
        <v>0</v>
      </c>
      <c r="AC52" s="24">
        <f t="shared" si="8"/>
        <v>0</v>
      </c>
      <c r="AD52" s="24">
        <f t="shared" si="8"/>
        <v>0</v>
      </c>
      <c r="AE52" s="24">
        <f t="shared" si="8"/>
        <v>0</v>
      </c>
      <c r="AF52" s="24">
        <f t="shared" si="8"/>
        <v>0</v>
      </c>
      <c r="AG52" s="24">
        <f t="shared" si="8"/>
        <v>0</v>
      </c>
      <c r="AH52" s="25">
        <f t="shared" si="8"/>
        <v>0</v>
      </c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</row>
    <row r="53" spans="1:134" x14ac:dyDescent="0.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</row>
    <row r="54" spans="1:134" hidden="1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</row>
    <row r="55" spans="1:134" hidden="1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</row>
    <row r="56" spans="1:134" ht="14.25" hidden="1" customHeight="1" x14ac:dyDescent="0.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</row>
    <row r="57" spans="1:134" ht="14.25" hidden="1" customHeight="1" x14ac:dyDescent="0.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</row>
    <row r="58" spans="1:134" ht="14.25" hidden="1" customHeight="1" x14ac:dyDescent="0.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</row>
    <row r="59" spans="1:134" ht="14.25" hidden="1" customHeight="1" x14ac:dyDescent="0.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</row>
    <row r="60" spans="1:134" ht="14.25" hidden="1" customHeight="1" x14ac:dyDescent="0.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</row>
    <row r="61" spans="1:134" ht="14.25" hidden="1" customHeight="1" x14ac:dyDescent="0.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</row>
    <row r="62" spans="1:134" ht="14.25" hidden="1" customHeight="1" x14ac:dyDescent="0.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</row>
  </sheetData>
  <sheetProtection sheet="1" objects="1" scenarios="1"/>
  <mergeCells count="46">
    <mergeCell ref="B51:R51"/>
    <mergeCell ref="U51:W51"/>
    <mergeCell ref="B52:R52"/>
    <mergeCell ref="U52:X52"/>
    <mergeCell ref="B46:R46"/>
    <mergeCell ref="B47:R47"/>
    <mergeCell ref="B48:R48"/>
    <mergeCell ref="B49:R49"/>
    <mergeCell ref="B50:R50"/>
    <mergeCell ref="U50:V50"/>
    <mergeCell ref="B45:R45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4:R44"/>
    <mergeCell ref="B33:R33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21:R21"/>
    <mergeCell ref="B9:R9"/>
    <mergeCell ref="S9:T9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Y12:AH12 AH13 AG14:AH14 Y13:AF16 AH15:AH16 Z18:AF18 AA19:AF19 AH18:AH20 AG21:AH21 Y19:Y22 Z20:AF22 AH22 Y24:AH24 Z25:AH26 Y27:AH28 Y30:Z30 Z31 AE30:AF31 AH30:AH31 Y41:AH41 Z42:AH42 AH43 Y43:AF47 AG44:AH47 AH48 Y50:AH51" xr:uid="{79F7825F-545B-4914-BBB2-B421D15A26D0}">
      <formula1>-9999999999</formula1>
      <formula2>99999999999</formula2>
    </dataValidation>
  </dataValidations>
  <pageMargins left="0.59055118110236227" right="0" top="0" bottom="0" header="0" footer="0"/>
  <pageSetup paperSize="9" scale="67" fitToHeight="2" orientation="landscape" horizontalDpi="4294967293" verticalDpi="300" r:id="rId1"/>
  <headerFooter alignWithMargins="0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66F7-25BA-43D1-A6F9-D95AA39E5657}">
  <sheetPr codeName="Sheet21">
    <pageSetUpPr fitToPage="1"/>
  </sheetPr>
  <dimension ref="A1:DO31"/>
  <sheetViews>
    <sheetView showGridLines="0" zoomScale="90" zoomScaleNormal="90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/>
    </sheetView>
  </sheetViews>
  <sheetFormatPr defaultColWidth="0" defaultRowHeight="14.25" customHeight="1" zeroHeight="1" x14ac:dyDescent="0.15"/>
  <cols>
    <col min="1" max="3" width="1.625" style="331" customWidth="1"/>
    <col min="4" max="4" width="3.125" style="331" customWidth="1"/>
    <col min="5" max="9" width="2.25" style="331" customWidth="1"/>
    <col min="10" max="11" width="2.625" style="331" customWidth="1"/>
    <col min="12" max="19" width="15.25" style="331" customWidth="1"/>
    <col min="20" max="20" width="5.75" style="331" customWidth="1"/>
    <col min="21" max="21" width="0" style="66" hidden="1" customWidth="1"/>
    <col min="22" max="16384" width="9" style="66" hidden="1"/>
  </cols>
  <sheetData>
    <row r="1" spans="1:119" x14ac:dyDescent="0.15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</row>
    <row r="2" spans="1:119" x14ac:dyDescent="0.15">
      <c r="A2" s="291" t="s">
        <v>204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</row>
    <row r="3" spans="1:119" ht="24" x14ac:dyDescent="0.1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2" t="s">
        <v>205</v>
      </c>
      <c r="O3" s="293"/>
      <c r="P3" s="291"/>
      <c r="Q3" s="291"/>
      <c r="R3" s="9" t="s">
        <v>22</v>
      </c>
      <c r="S3" s="37" t="s">
        <v>206</v>
      </c>
      <c r="T3" s="291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</row>
    <row r="4" spans="1:119" x14ac:dyDescent="0.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1"/>
      <c r="M4" s="291"/>
      <c r="N4" s="291"/>
      <c r="O4" s="291"/>
      <c r="P4" s="291"/>
      <c r="Q4" s="291"/>
      <c r="R4" s="291"/>
      <c r="S4" s="291"/>
      <c r="T4" s="291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</row>
    <row r="5" spans="1:119" x14ac:dyDescent="0.15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1"/>
      <c r="M5" s="291"/>
      <c r="N5" s="295"/>
      <c r="O5" s="291"/>
      <c r="P5" s="291"/>
      <c r="Q5" s="291"/>
      <c r="R5" s="291"/>
      <c r="S5" s="291"/>
      <c r="T5" s="291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</row>
    <row r="6" spans="1:119" x14ac:dyDescent="0.15">
      <c r="A6" s="296"/>
      <c r="B6" s="296"/>
      <c r="C6" s="296"/>
      <c r="D6" s="294"/>
      <c r="E6" s="294"/>
      <c r="F6" s="294"/>
      <c r="G6" s="294"/>
      <c r="H6" s="294"/>
      <c r="I6" s="294"/>
      <c r="J6" s="294"/>
      <c r="K6" s="294"/>
      <c r="L6" s="291"/>
      <c r="M6" s="291"/>
      <c r="N6" s="297"/>
      <c r="O6" s="291"/>
      <c r="P6" s="291"/>
      <c r="Q6" s="298" t="s">
        <v>184</v>
      </c>
      <c r="R6" s="11" t="s">
        <v>1</v>
      </c>
      <c r="S6" s="299"/>
      <c r="T6" s="291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</row>
    <row r="7" spans="1:119" ht="24" x14ac:dyDescent="0.15">
      <c r="A7" s="294"/>
      <c r="B7" s="294" t="s">
        <v>181</v>
      </c>
      <c r="C7" s="294"/>
      <c r="D7" s="294"/>
      <c r="E7" s="294"/>
      <c r="F7" s="294"/>
      <c r="G7" s="294"/>
      <c r="H7" s="294"/>
      <c r="I7" s="294"/>
      <c r="J7" s="1" t="s">
        <v>3</v>
      </c>
      <c r="K7" s="300"/>
      <c r="L7" s="301"/>
      <c r="M7" s="301"/>
      <c r="N7" s="293"/>
      <c r="O7" s="293"/>
      <c r="P7" s="292"/>
      <c r="Q7" s="302" t="s">
        <v>207</v>
      </c>
      <c r="R7" s="14" t="s">
        <v>5</v>
      </c>
      <c r="S7" s="303"/>
      <c r="T7" s="291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</row>
    <row r="8" spans="1:119" x14ac:dyDescent="0.15">
      <c r="A8" s="294"/>
      <c r="B8" s="294" t="s">
        <v>182</v>
      </c>
      <c r="C8" s="294"/>
      <c r="D8" s="294"/>
      <c r="E8" s="294"/>
      <c r="F8" s="294"/>
      <c r="G8" s="294"/>
      <c r="H8" s="294"/>
      <c r="I8" s="294"/>
      <c r="J8" s="300" t="s">
        <v>208</v>
      </c>
      <c r="K8" s="294"/>
      <c r="L8" s="291"/>
      <c r="M8" s="291"/>
      <c r="N8" s="291"/>
      <c r="O8" s="291"/>
      <c r="P8" s="291"/>
      <c r="Q8" s="291"/>
      <c r="R8" s="291"/>
      <c r="S8" s="304" t="s">
        <v>26</v>
      </c>
      <c r="T8" s="291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</row>
    <row r="9" spans="1:119" x14ac:dyDescent="0.15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6" t="s">
        <v>18</v>
      </c>
      <c r="M9" s="306" t="s">
        <v>8</v>
      </c>
      <c r="N9" s="306" t="s">
        <v>10</v>
      </c>
      <c r="O9" s="306" t="s">
        <v>11</v>
      </c>
      <c r="P9" s="306" t="s">
        <v>25</v>
      </c>
      <c r="Q9" s="306" t="s">
        <v>13</v>
      </c>
      <c r="R9" s="306" t="s">
        <v>14</v>
      </c>
      <c r="S9" s="306" t="s">
        <v>15</v>
      </c>
      <c r="T9" s="307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</row>
    <row r="10" spans="1:119" ht="28.5" customHeight="1" thickBot="1" x14ac:dyDescent="0.2">
      <c r="A10" s="308"/>
      <c r="B10" s="670" t="s">
        <v>209</v>
      </c>
      <c r="C10" s="671"/>
      <c r="D10" s="671"/>
      <c r="E10" s="671"/>
      <c r="F10" s="671"/>
      <c r="G10" s="671"/>
      <c r="H10" s="671"/>
      <c r="I10" s="671"/>
      <c r="J10" s="659" t="s">
        <v>210</v>
      </c>
      <c r="K10" s="660"/>
      <c r="L10" s="309" t="s">
        <v>211</v>
      </c>
      <c r="M10" s="309" t="s">
        <v>212</v>
      </c>
      <c r="N10" s="310" t="s">
        <v>213</v>
      </c>
      <c r="O10" s="310" t="s">
        <v>214</v>
      </c>
      <c r="P10" s="310" t="s">
        <v>215</v>
      </c>
      <c r="Q10" s="309" t="s">
        <v>216</v>
      </c>
      <c r="R10" s="309" t="s">
        <v>217</v>
      </c>
      <c r="S10" s="310" t="s">
        <v>218</v>
      </c>
      <c r="T10" s="307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</row>
    <row r="11" spans="1:119" ht="21.75" customHeight="1" x14ac:dyDescent="0.15">
      <c r="A11" s="308"/>
      <c r="B11" s="661" t="s">
        <v>219</v>
      </c>
      <c r="C11" s="662"/>
      <c r="D11" s="662"/>
      <c r="E11" s="662"/>
      <c r="F11" s="662"/>
      <c r="G11" s="662"/>
      <c r="H11" s="662"/>
      <c r="I11" s="663"/>
      <c r="J11" s="311" t="s">
        <v>201</v>
      </c>
      <c r="K11" s="312">
        <v>1</v>
      </c>
      <c r="L11" s="313">
        <f>SUM(L12:L21)</f>
        <v>294310</v>
      </c>
      <c r="M11" s="313">
        <f t="shared" ref="M11:R11" si="0">SUM(M12:M21)</f>
        <v>980</v>
      </c>
      <c r="N11" s="313">
        <f t="shared" si="0"/>
        <v>8564779</v>
      </c>
      <c r="O11" s="313">
        <f t="shared" si="0"/>
        <v>1445532</v>
      </c>
      <c r="P11" s="313">
        <f t="shared" si="0"/>
        <v>1064893</v>
      </c>
      <c r="Q11" s="313">
        <f t="shared" si="0"/>
        <v>46079847</v>
      </c>
      <c r="R11" s="313">
        <f t="shared" si="0"/>
        <v>3408133</v>
      </c>
      <c r="S11" s="314">
        <f t="shared" ref="S11:S21" si="1">SUM(L11:R11)</f>
        <v>60858474</v>
      </c>
      <c r="T11" s="307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</row>
    <row r="12" spans="1:119" ht="21.75" customHeight="1" x14ac:dyDescent="0.15">
      <c r="A12" s="315"/>
      <c r="B12" s="664" t="s">
        <v>220</v>
      </c>
      <c r="C12" s="665"/>
      <c r="D12" s="668" t="s">
        <v>221</v>
      </c>
      <c r="E12" s="603"/>
      <c r="F12" s="603"/>
      <c r="G12" s="603"/>
      <c r="H12" s="603"/>
      <c r="I12" s="669"/>
      <c r="J12" s="316" t="s">
        <v>201</v>
      </c>
      <c r="K12" s="317">
        <v>2</v>
      </c>
      <c r="L12" s="318">
        <v>627</v>
      </c>
      <c r="M12" s="318">
        <v>130</v>
      </c>
      <c r="N12" s="318">
        <v>3140</v>
      </c>
      <c r="O12" s="318">
        <v>2278</v>
      </c>
      <c r="P12" s="318">
        <v>396</v>
      </c>
      <c r="Q12" s="318">
        <v>13542</v>
      </c>
      <c r="R12" s="318">
        <v>6666</v>
      </c>
      <c r="S12" s="319">
        <f t="shared" si="1"/>
        <v>26779</v>
      </c>
      <c r="T12" s="307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</row>
    <row r="13" spans="1:119" ht="21.75" customHeight="1" x14ac:dyDescent="0.15">
      <c r="A13" s="315"/>
      <c r="B13" s="664"/>
      <c r="C13" s="665"/>
      <c r="D13" s="668" t="s">
        <v>222</v>
      </c>
      <c r="E13" s="603"/>
      <c r="F13" s="603"/>
      <c r="G13" s="603"/>
      <c r="H13" s="603"/>
      <c r="I13" s="669"/>
      <c r="J13" s="316" t="s">
        <v>201</v>
      </c>
      <c r="K13" s="317">
        <v>3</v>
      </c>
      <c r="L13" s="318">
        <v>42036</v>
      </c>
      <c r="M13" s="318">
        <v>248</v>
      </c>
      <c r="N13" s="318">
        <v>960851</v>
      </c>
      <c r="O13" s="318">
        <v>643293</v>
      </c>
      <c r="P13" s="318">
        <v>134690</v>
      </c>
      <c r="Q13" s="318">
        <v>10198548</v>
      </c>
      <c r="R13" s="318">
        <v>946607</v>
      </c>
      <c r="S13" s="319">
        <f t="shared" si="1"/>
        <v>12926273</v>
      </c>
      <c r="T13" s="307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</row>
    <row r="14" spans="1:119" ht="21.75" customHeight="1" x14ac:dyDescent="0.15">
      <c r="A14" s="315"/>
      <c r="B14" s="664"/>
      <c r="C14" s="665"/>
      <c r="D14" s="668" t="s">
        <v>223</v>
      </c>
      <c r="E14" s="603"/>
      <c r="F14" s="603"/>
      <c r="G14" s="603"/>
      <c r="H14" s="603"/>
      <c r="I14" s="669"/>
      <c r="J14" s="316" t="s">
        <v>201</v>
      </c>
      <c r="K14" s="317">
        <v>4</v>
      </c>
      <c r="L14" s="318">
        <v>65038</v>
      </c>
      <c r="M14" s="318">
        <v>10</v>
      </c>
      <c r="N14" s="318">
        <v>154073</v>
      </c>
      <c r="O14" s="318">
        <v>373041</v>
      </c>
      <c r="P14" s="318">
        <v>43940</v>
      </c>
      <c r="Q14" s="318">
        <v>5343244</v>
      </c>
      <c r="R14" s="318">
        <v>325820</v>
      </c>
      <c r="S14" s="319">
        <f t="shared" si="1"/>
        <v>6305166</v>
      </c>
      <c r="T14" s="307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</row>
    <row r="15" spans="1:119" ht="21.75" customHeight="1" x14ac:dyDescent="0.15">
      <c r="A15" s="315"/>
      <c r="B15" s="666"/>
      <c r="C15" s="667"/>
      <c r="D15" s="668" t="s">
        <v>224</v>
      </c>
      <c r="E15" s="603"/>
      <c r="F15" s="603"/>
      <c r="G15" s="603"/>
      <c r="H15" s="603"/>
      <c r="I15" s="669"/>
      <c r="J15" s="316" t="s">
        <v>201</v>
      </c>
      <c r="K15" s="317">
        <v>5</v>
      </c>
      <c r="L15" s="318">
        <v>14164</v>
      </c>
      <c r="M15" s="318">
        <v>0</v>
      </c>
      <c r="N15" s="318">
        <v>394751</v>
      </c>
      <c r="O15" s="318">
        <v>119048</v>
      </c>
      <c r="P15" s="318">
        <v>18787</v>
      </c>
      <c r="Q15" s="318">
        <v>18604233</v>
      </c>
      <c r="R15" s="318">
        <v>172953</v>
      </c>
      <c r="S15" s="319">
        <f t="shared" si="1"/>
        <v>19323936</v>
      </c>
      <c r="T15" s="307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</row>
    <row r="16" spans="1:119" ht="21.75" customHeight="1" x14ac:dyDescent="0.15">
      <c r="A16" s="315"/>
      <c r="B16" s="666"/>
      <c r="C16" s="667"/>
      <c r="D16" s="668" t="s">
        <v>225</v>
      </c>
      <c r="E16" s="603"/>
      <c r="F16" s="603"/>
      <c r="G16" s="603"/>
      <c r="H16" s="603"/>
      <c r="I16" s="669"/>
      <c r="J16" s="316" t="s">
        <v>201</v>
      </c>
      <c r="K16" s="317">
        <v>6</v>
      </c>
      <c r="L16" s="318">
        <v>44</v>
      </c>
      <c r="M16" s="318">
        <v>0</v>
      </c>
      <c r="N16" s="318">
        <v>793</v>
      </c>
      <c r="O16" s="318">
        <v>96</v>
      </c>
      <c r="P16" s="318">
        <v>304</v>
      </c>
      <c r="Q16" s="318">
        <v>108255</v>
      </c>
      <c r="R16" s="318">
        <v>468</v>
      </c>
      <c r="S16" s="319">
        <f t="shared" si="1"/>
        <v>109960</v>
      </c>
      <c r="T16" s="307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</row>
    <row r="17" spans="1:119" ht="21.75" customHeight="1" x14ac:dyDescent="0.15">
      <c r="A17" s="315"/>
      <c r="B17" s="666"/>
      <c r="C17" s="667"/>
      <c r="D17" s="668" t="s">
        <v>226</v>
      </c>
      <c r="E17" s="603"/>
      <c r="F17" s="603"/>
      <c r="G17" s="603"/>
      <c r="H17" s="603"/>
      <c r="I17" s="669"/>
      <c r="J17" s="316" t="s">
        <v>201</v>
      </c>
      <c r="K17" s="317">
        <v>7</v>
      </c>
      <c r="L17" s="318">
        <v>340</v>
      </c>
      <c r="M17" s="318">
        <v>0</v>
      </c>
      <c r="N17" s="318">
        <v>21728</v>
      </c>
      <c r="O17" s="318">
        <v>1927</v>
      </c>
      <c r="P17" s="318">
        <v>22245</v>
      </c>
      <c r="Q17" s="318">
        <v>162079</v>
      </c>
      <c r="R17" s="318">
        <v>21119</v>
      </c>
      <c r="S17" s="319">
        <f t="shared" si="1"/>
        <v>229438</v>
      </c>
      <c r="T17" s="307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</row>
    <row r="18" spans="1:119" ht="21.75" customHeight="1" x14ac:dyDescent="0.15">
      <c r="A18" s="315"/>
      <c r="B18" s="666"/>
      <c r="C18" s="667"/>
      <c r="D18" s="668" t="s">
        <v>227</v>
      </c>
      <c r="E18" s="603"/>
      <c r="F18" s="603"/>
      <c r="G18" s="603"/>
      <c r="H18" s="603"/>
      <c r="I18" s="669"/>
      <c r="J18" s="316" t="s">
        <v>201</v>
      </c>
      <c r="K18" s="317">
        <v>8</v>
      </c>
      <c r="L18" s="318">
        <v>3259</v>
      </c>
      <c r="M18" s="318">
        <v>6</v>
      </c>
      <c r="N18" s="318">
        <v>12661</v>
      </c>
      <c r="O18" s="318">
        <v>4604</v>
      </c>
      <c r="P18" s="318">
        <v>1219</v>
      </c>
      <c r="Q18" s="318">
        <v>1660269</v>
      </c>
      <c r="R18" s="318">
        <v>30233</v>
      </c>
      <c r="S18" s="319">
        <f t="shared" si="1"/>
        <v>1712251</v>
      </c>
      <c r="T18" s="307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</row>
    <row r="19" spans="1:119" ht="21.75" customHeight="1" x14ac:dyDescent="0.15">
      <c r="A19" s="315"/>
      <c r="B19" s="666"/>
      <c r="C19" s="667"/>
      <c r="D19" s="668" t="s">
        <v>228</v>
      </c>
      <c r="E19" s="603"/>
      <c r="F19" s="603"/>
      <c r="G19" s="603"/>
      <c r="H19" s="603"/>
      <c r="I19" s="669"/>
      <c r="J19" s="316">
        <v>0</v>
      </c>
      <c r="K19" s="317">
        <v>9</v>
      </c>
      <c r="L19" s="318">
        <v>6656</v>
      </c>
      <c r="M19" s="318">
        <v>0</v>
      </c>
      <c r="N19" s="318">
        <v>78382</v>
      </c>
      <c r="O19" s="318">
        <v>23865</v>
      </c>
      <c r="P19" s="318">
        <v>1134</v>
      </c>
      <c r="Q19" s="318">
        <v>1350448</v>
      </c>
      <c r="R19" s="318">
        <v>301974</v>
      </c>
      <c r="S19" s="319">
        <f t="shared" si="1"/>
        <v>1762459</v>
      </c>
      <c r="T19" s="307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</row>
    <row r="20" spans="1:119" ht="21.75" customHeight="1" x14ac:dyDescent="0.15">
      <c r="A20" s="315"/>
      <c r="B20" s="666"/>
      <c r="C20" s="667"/>
      <c r="D20" s="668" t="s">
        <v>229</v>
      </c>
      <c r="E20" s="603"/>
      <c r="F20" s="603"/>
      <c r="G20" s="603"/>
      <c r="H20" s="603"/>
      <c r="I20" s="669"/>
      <c r="J20" s="320">
        <v>1</v>
      </c>
      <c r="K20" s="317">
        <v>0</v>
      </c>
      <c r="L20" s="318">
        <v>28714</v>
      </c>
      <c r="M20" s="318">
        <v>158</v>
      </c>
      <c r="N20" s="318">
        <v>507197</v>
      </c>
      <c r="O20" s="318">
        <v>171815</v>
      </c>
      <c r="P20" s="318">
        <v>160010</v>
      </c>
      <c r="Q20" s="318">
        <v>788345</v>
      </c>
      <c r="R20" s="318">
        <v>99961</v>
      </c>
      <c r="S20" s="319">
        <f t="shared" si="1"/>
        <v>1756200</v>
      </c>
      <c r="T20" s="307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</row>
    <row r="21" spans="1:119" ht="21.75" customHeight="1" thickBot="1" x14ac:dyDescent="0.2">
      <c r="A21" s="315"/>
      <c r="B21" s="666"/>
      <c r="C21" s="667"/>
      <c r="D21" s="668" t="s">
        <v>230</v>
      </c>
      <c r="E21" s="603"/>
      <c r="F21" s="603"/>
      <c r="G21" s="603"/>
      <c r="H21" s="603"/>
      <c r="I21" s="669"/>
      <c r="J21" s="321">
        <v>1</v>
      </c>
      <c r="K21" s="322">
        <v>1</v>
      </c>
      <c r="L21" s="323">
        <v>133432</v>
      </c>
      <c r="M21" s="323">
        <v>428</v>
      </c>
      <c r="N21" s="323">
        <v>6431203</v>
      </c>
      <c r="O21" s="323">
        <v>105565</v>
      </c>
      <c r="P21" s="323">
        <v>682168</v>
      </c>
      <c r="Q21" s="323">
        <v>7850884</v>
      </c>
      <c r="R21" s="323">
        <v>1502332</v>
      </c>
      <c r="S21" s="324">
        <f t="shared" si="1"/>
        <v>16706012</v>
      </c>
      <c r="T21" s="307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</row>
    <row r="22" spans="1:119" x14ac:dyDescent="0.15">
      <c r="A22" s="305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</row>
    <row r="23" spans="1:119" hidden="1" x14ac:dyDescent="0.15">
      <c r="A23" s="325"/>
      <c r="B23" s="325"/>
      <c r="C23" s="326"/>
      <c r="D23" s="327"/>
      <c r="E23" s="328"/>
      <c r="F23" s="328"/>
      <c r="G23" s="328"/>
      <c r="H23" s="325"/>
      <c r="I23" s="325"/>
      <c r="J23" s="325"/>
      <c r="K23" s="325"/>
      <c r="L23" s="325"/>
      <c r="M23" s="325"/>
      <c r="N23" s="305"/>
      <c r="O23" s="305"/>
      <c r="P23" s="305"/>
      <c r="Q23" s="305"/>
      <c r="R23" s="305"/>
      <c r="S23" s="305"/>
      <c r="T23" s="305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</row>
    <row r="24" spans="1:119" hidden="1" x14ac:dyDescent="0.15">
      <c r="A24" s="305"/>
      <c r="B24" s="305"/>
      <c r="C24" s="328"/>
      <c r="D24" s="329"/>
      <c r="E24" s="330"/>
      <c r="F24" s="328"/>
      <c r="G24" s="328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</row>
    <row r="25" spans="1:119" hidden="1" x14ac:dyDescent="0.15">
      <c r="A25" s="305"/>
      <c r="B25" s="305"/>
      <c r="C25" s="328"/>
      <c r="D25" s="328"/>
      <c r="E25" s="330"/>
      <c r="F25" s="328"/>
      <c r="G25" s="328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</row>
    <row r="26" spans="1:119" hidden="1" x14ac:dyDescent="0.15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</row>
    <row r="27" spans="1:119" hidden="1" x14ac:dyDescent="0.1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</row>
    <row r="28" spans="1:119" hidden="1" x14ac:dyDescent="0.1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</row>
    <row r="29" spans="1:119" hidden="1" x14ac:dyDescent="0.15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</row>
    <row r="30" spans="1:119" hidden="1" x14ac:dyDescent="0.15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</row>
    <row r="31" spans="1:119" hidden="1" x14ac:dyDescent="0.15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</row>
  </sheetData>
  <sheetProtection sheet="1" objects="1" scenarios="1"/>
  <mergeCells count="14">
    <mergeCell ref="J10:K10"/>
    <mergeCell ref="B11:I11"/>
    <mergeCell ref="B12:C21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B10:I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L12:R21" xr:uid="{9CFC5779-5057-41C3-AD12-A8F9608B744C}">
      <formula1>-9999999999</formula1>
      <formula2>99999999999</formula2>
    </dataValidation>
  </dataValidations>
  <pageMargins left="0.59055118110236227" right="0" top="0" bottom="0" header="0" footer="0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296E-A6DC-4692-A9DF-D30BBB720730}">
  <sheetPr codeName="Sheet15">
    <pageSetUpPr autoPageBreaks="0"/>
  </sheetPr>
  <dimension ref="A1:WWA101"/>
  <sheetViews>
    <sheetView showGridLines="0"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0" defaultRowHeight="0" customHeight="1" zeroHeight="1" x14ac:dyDescent="0.15"/>
  <cols>
    <col min="1" max="1" width="11.25" style="219" customWidth="1"/>
    <col min="2" max="2" width="59" style="219" customWidth="1"/>
    <col min="3" max="4" width="2.625" style="219" customWidth="1"/>
    <col min="5" max="18" width="13.5" style="219" customWidth="1"/>
    <col min="19" max="19" width="3" style="219" customWidth="1"/>
    <col min="20" max="256" width="9" style="219" hidden="1"/>
    <col min="257" max="257" width="11.25" style="219" customWidth="1"/>
    <col min="258" max="258" width="65" style="219" customWidth="1"/>
    <col min="259" max="260" width="2.625" style="219" customWidth="1"/>
    <col min="261" max="274" width="13.5" style="219" customWidth="1"/>
    <col min="275" max="275" width="3" style="219" customWidth="1"/>
    <col min="276" max="512" width="9" style="219" hidden="1"/>
    <col min="513" max="513" width="11.25" style="219" customWidth="1"/>
    <col min="514" max="514" width="65" style="219" customWidth="1"/>
    <col min="515" max="516" width="2.625" style="219" customWidth="1"/>
    <col min="517" max="530" width="13.5" style="219" customWidth="1"/>
    <col min="531" max="531" width="3" style="219" customWidth="1"/>
    <col min="532" max="768" width="9" style="219" hidden="1"/>
    <col min="769" max="769" width="11.25" style="219" customWidth="1"/>
    <col min="770" max="770" width="65" style="219" customWidth="1"/>
    <col min="771" max="772" width="2.625" style="219" customWidth="1"/>
    <col min="773" max="786" width="13.5" style="219" customWidth="1"/>
    <col min="787" max="787" width="3" style="219" customWidth="1"/>
    <col min="788" max="1024" width="9" style="219" hidden="1"/>
    <col min="1025" max="1025" width="11.25" style="219" customWidth="1"/>
    <col min="1026" max="1026" width="65" style="219" customWidth="1"/>
    <col min="1027" max="1028" width="2.625" style="219" customWidth="1"/>
    <col min="1029" max="1042" width="13.5" style="219" customWidth="1"/>
    <col min="1043" max="1043" width="3" style="219" customWidth="1"/>
    <col min="1044" max="1280" width="9" style="219" hidden="1"/>
    <col min="1281" max="1281" width="11.25" style="219" customWidth="1"/>
    <col min="1282" max="1282" width="65" style="219" customWidth="1"/>
    <col min="1283" max="1284" width="2.625" style="219" customWidth="1"/>
    <col min="1285" max="1298" width="13.5" style="219" customWidth="1"/>
    <col min="1299" max="1299" width="3" style="219" customWidth="1"/>
    <col min="1300" max="1536" width="9" style="219" hidden="1"/>
    <col min="1537" max="1537" width="11.25" style="219" customWidth="1"/>
    <col min="1538" max="1538" width="65" style="219" customWidth="1"/>
    <col min="1539" max="1540" width="2.625" style="219" customWidth="1"/>
    <col min="1541" max="1554" width="13.5" style="219" customWidth="1"/>
    <col min="1555" max="1555" width="3" style="219" customWidth="1"/>
    <col min="1556" max="1792" width="9" style="219" hidden="1"/>
    <col min="1793" max="1793" width="11.25" style="219" customWidth="1"/>
    <col min="1794" max="1794" width="65" style="219" customWidth="1"/>
    <col min="1795" max="1796" width="2.625" style="219" customWidth="1"/>
    <col min="1797" max="1810" width="13.5" style="219" customWidth="1"/>
    <col min="1811" max="1811" width="3" style="219" customWidth="1"/>
    <col min="1812" max="2048" width="9" style="219" hidden="1"/>
    <col min="2049" max="2049" width="11.25" style="219" customWidth="1"/>
    <col min="2050" max="2050" width="65" style="219" customWidth="1"/>
    <col min="2051" max="2052" width="2.625" style="219" customWidth="1"/>
    <col min="2053" max="2066" width="13.5" style="219" customWidth="1"/>
    <col min="2067" max="2067" width="3" style="219" customWidth="1"/>
    <col min="2068" max="2304" width="9" style="219" hidden="1"/>
    <col min="2305" max="2305" width="11.25" style="219" customWidth="1"/>
    <col min="2306" max="2306" width="65" style="219" customWidth="1"/>
    <col min="2307" max="2308" width="2.625" style="219" customWidth="1"/>
    <col min="2309" max="2322" width="13.5" style="219" customWidth="1"/>
    <col min="2323" max="2323" width="3" style="219" customWidth="1"/>
    <col min="2324" max="2560" width="9" style="219" hidden="1"/>
    <col min="2561" max="2561" width="11.25" style="219" customWidth="1"/>
    <col min="2562" max="2562" width="65" style="219" customWidth="1"/>
    <col min="2563" max="2564" width="2.625" style="219" customWidth="1"/>
    <col min="2565" max="2578" width="13.5" style="219" customWidth="1"/>
    <col min="2579" max="2579" width="3" style="219" customWidth="1"/>
    <col min="2580" max="2816" width="9" style="219" hidden="1"/>
    <col min="2817" max="2817" width="11.25" style="219" customWidth="1"/>
    <col min="2818" max="2818" width="65" style="219" customWidth="1"/>
    <col min="2819" max="2820" width="2.625" style="219" customWidth="1"/>
    <col min="2821" max="2834" width="13.5" style="219" customWidth="1"/>
    <col min="2835" max="2835" width="3" style="219" customWidth="1"/>
    <col min="2836" max="3072" width="9" style="219" hidden="1"/>
    <col min="3073" max="3073" width="11.25" style="219" customWidth="1"/>
    <col min="3074" max="3074" width="65" style="219" customWidth="1"/>
    <col min="3075" max="3076" width="2.625" style="219" customWidth="1"/>
    <col min="3077" max="3090" width="13.5" style="219" customWidth="1"/>
    <col min="3091" max="3091" width="3" style="219" customWidth="1"/>
    <col min="3092" max="3328" width="9" style="219" hidden="1"/>
    <col min="3329" max="3329" width="11.25" style="219" customWidth="1"/>
    <col min="3330" max="3330" width="65" style="219" customWidth="1"/>
    <col min="3331" max="3332" width="2.625" style="219" customWidth="1"/>
    <col min="3333" max="3346" width="13.5" style="219" customWidth="1"/>
    <col min="3347" max="3347" width="3" style="219" customWidth="1"/>
    <col min="3348" max="3584" width="9" style="219" hidden="1"/>
    <col min="3585" max="3585" width="11.25" style="219" customWidth="1"/>
    <col min="3586" max="3586" width="65" style="219" customWidth="1"/>
    <col min="3587" max="3588" width="2.625" style="219" customWidth="1"/>
    <col min="3589" max="3602" width="13.5" style="219" customWidth="1"/>
    <col min="3603" max="3603" width="3" style="219" customWidth="1"/>
    <col min="3604" max="3840" width="9" style="219" hidden="1"/>
    <col min="3841" max="3841" width="11.25" style="219" customWidth="1"/>
    <col min="3842" max="3842" width="65" style="219" customWidth="1"/>
    <col min="3843" max="3844" width="2.625" style="219" customWidth="1"/>
    <col min="3845" max="3858" width="13.5" style="219" customWidth="1"/>
    <col min="3859" max="3859" width="3" style="219" customWidth="1"/>
    <col min="3860" max="4096" width="9" style="219" hidden="1"/>
    <col min="4097" max="4097" width="11.25" style="219" customWidth="1"/>
    <col min="4098" max="4098" width="65" style="219" customWidth="1"/>
    <col min="4099" max="4100" width="2.625" style="219" customWidth="1"/>
    <col min="4101" max="4114" width="13.5" style="219" customWidth="1"/>
    <col min="4115" max="4115" width="3" style="219" customWidth="1"/>
    <col min="4116" max="4352" width="9" style="219" hidden="1"/>
    <col min="4353" max="4353" width="11.25" style="219" customWidth="1"/>
    <col min="4354" max="4354" width="65" style="219" customWidth="1"/>
    <col min="4355" max="4356" width="2.625" style="219" customWidth="1"/>
    <col min="4357" max="4370" width="13.5" style="219" customWidth="1"/>
    <col min="4371" max="4371" width="3" style="219" customWidth="1"/>
    <col min="4372" max="4608" width="9" style="219" hidden="1"/>
    <col min="4609" max="4609" width="11.25" style="219" customWidth="1"/>
    <col min="4610" max="4610" width="65" style="219" customWidth="1"/>
    <col min="4611" max="4612" width="2.625" style="219" customWidth="1"/>
    <col min="4613" max="4626" width="13.5" style="219" customWidth="1"/>
    <col min="4627" max="4627" width="3" style="219" customWidth="1"/>
    <col min="4628" max="4864" width="9" style="219" hidden="1"/>
    <col min="4865" max="4865" width="11.25" style="219" customWidth="1"/>
    <col min="4866" max="4866" width="65" style="219" customWidth="1"/>
    <col min="4867" max="4868" width="2.625" style="219" customWidth="1"/>
    <col min="4869" max="4882" width="13.5" style="219" customWidth="1"/>
    <col min="4883" max="4883" width="3" style="219" customWidth="1"/>
    <col min="4884" max="5120" width="9" style="219" hidden="1"/>
    <col min="5121" max="5121" width="11.25" style="219" customWidth="1"/>
    <col min="5122" max="5122" width="65" style="219" customWidth="1"/>
    <col min="5123" max="5124" width="2.625" style="219" customWidth="1"/>
    <col min="5125" max="5138" width="13.5" style="219" customWidth="1"/>
    <col min="5139" max="5139" width="3" style="219" customWidth="1"/>
    <col min="5140" max="5376" width="9" style="219" hidden="1"/>
    <col min="5377" max="5377" width="11.25" style="219" customWidth="1"/>
    <col min="5378" max="5378" width="65" style="219" customWidth="1"/>
    <col min="5379" max="5380" width="2.625" style="219" customWidth="1"/>
    <col min="5381" max="5394" width="13.5" style="219" customWidth="1"/>
    <col min="5395" max="5395" width="3" style="219" customWidth="1"/>
    <col min="5396" max="5632" width="9" style="219" hidden="1"/>
    <col min="5633" max="5633" width="11.25" style="219" customWidth="1"/>
    <col min="5634" max="5634" width="65" style="219" customWidth="1"/>
    <col min="5635" max="5636" width="2.625" style="219" customWidth="1"/>
    <col min="5637" max="5650" width="13.5" style="219" customWidth="1"/>
    <col min="5651" max="5651" width="3" style="219" customWidth="1"/>
    <col min="5652" max="5888" width="9" style="219" hidden="1"/>
    <col min="5889" max="5889" width="11.25" style="219" customWidth="1"/>
    <col min="5890" max="5890" width="65" style="219" customWidth="1"/>
    <col min="5891" max="5892" width="2.625" style="219" customWidth="1"/>
    <col min="5893" max="5906" width="13.5" style="219" customWidth="1"/>
    <col min="5907" max="5907" width="3" style="219" customWidth="1"/>
    <col min="5908" max="6144" width="9" style="219" hidden="1"/>
    <col min="6145" max="6145" width="11.25" style="219" customWidth="1"/>
    <col min="6146" max="6146" width="65" style="219" customWidth="1"/>
    <col min="6147" max="6148" width="2.625" style="219" customWidth="1"/>
    <col min="6149" max="6162" width="13.5" style="219" customWidth="1"/>
    <col min="6163" max="6163" width="3" style="219" customWidth="1"/>
    <col min="6164" max="6400" width="9" style="219" hidden="1"/>
    <col min="6401" max="6401" width="11.25" style="219" customWidth="1"/>
    <col min="6402" max="6402" width="65" style="219" customWidth="1"/>
    <col min="6403" max="6404" width="2.625" style="219" customWidth="1"/>
    <col min="6405" max="6418" width="13.5" style="219" customWidth="1"/>
    <col min="6419" max="6419" width="3" style="219" customWidth="1"/>
    <col min="6420" max="6656" width="9" style="219" hidden="1"/>
    <col min="6657" max="6657" width="11.25" style="219" customWidth="1"/>
    <col min="6658" max="6658" width="65" style="219" customWidth="1"/>
    <col min="6659" max="6660" width="2.625" style="219" customWidth="1"/>
    <col min="6661" max="6674" width="13.5" style="219" customWidth="1"/>
    <col min="6675" max="6675" width="3" style="219" customWidth="1"/>
    <col min="6676" max="6912" width="9" style="219" hidden="1"/>
    <col min="6913" max="6913" width="11.25" style="219" customWidth="1"/>
    <col min="6914" max="6914" width="65" style="219" customWidth="1"/>
    <col min="6915" max="6916" width="2.625" style="219" customWidth="1"/>
    <col min="6917" max="6930" width="13.5" style="219" customWidth="1"/>
    <col min="6931" max="6931" width="3" style="219" customWidth="1"/>
    <col min="6932" max="7168" width="9" style="219" hidden="1"/>
    <col min="7169" max="7169" width="11.25" style="219" customWidth="1"/>
    <col min="7170" max="7170" width="65" style="219" customWidth="1"/>
    <col min="7171" max="7172" width="2.625" style="219" customWidth="1"/>
    <col min="7173" max="7186" width="13.5" style="219" customWidth="1"/>
    <col min="7187" max="7187" width="3" style="219" customWidth="1"/>
    <col min="7188" max="7424" width="9" style="219" hidden="1"/>
    <col min="7425" max="7425" width="11.25" style="219" customWidth="1"/>
    <col min="7426" max="7426" width="65" style="219" customWidth="1"/>
    <col min="7427" max="7428" width="2.625" style="219" customWidth="1"/>
    <col min="7429" max="7442" width="13.5" style="219" customWidth="1"/>
    <col min="7443" max="7443" width="3" style="219" customWidth="1"/>
    <col min="7444" max="7680" width="9" style="219" hidden="1"/>
    <col min="7681" max="7681" width="11.25" style="219" customWidth="1"/>
    <col min="7682" max="7682" width="65" style="219" customWidth="1"/>
    <col min="7683" max="7684" width="2.625" style="219" customWidth="1"/>
    <col min="7685" max="7698" width="13.5" style="219" customWidth="1"/>
    <col min="7699" max="7699" width="3" style="219" customWidth="1"/>
    <col min="7700" max="7936" width="9" style="219" hidden="1"/>
    <col min="7937" max="7937" width="11.25" style="219" customWidth="1"/>
    <col min="7938" max="7938" width="65" style="219" customWidth="1"/>
    <col min="7939" max="7940" width="2.625" style="219" customWidth="1"/>
    <col min="7941" max="7954" width="13.5" style="219" customWidth="1"/>
    <col min="7955" max="7955" width="3" style="219" customWidth="1"/>
    <col min="7956" max="8192" width="9" style="219" hidden="1"/>
    <col min="8193" max="8193" width="11.25" style="219" customWidth="1"/>
    <col min="8194" max="8194" width="65" style="219" customWidth="1"/>
    <col min="8195" max="8196" width="2.625" style="219" customWidth="1"/>
    <col min="8197" max="8210" width="13.5" style="219" customWidth="1"/>
    <col min="8211" max="8211" width="3" style="219" customWidth="1"/>
    <col min="8212" max="8448" width="9" style="219" hidden="1"/>
    <col min="8449" max="8449" width="11.25" style="219" customWidth="1"/>
    <col min="8450" max="8450" width="65" style="219" customWidth="1"/>
    <col min="8451" max="8452" width="2.625" style="219" customWidth="1"/>
    <col min="8453" max="8466" width="13.5" style="219" customWidth="1"/>
    <col min="8467" max="8467" width="3" style="219" customWidth="1"/>
    <col min="8468" max="8704" width="9" style="219" hidden="1"/>
    <col min="8705" max="8705" width="11.25" style="219" customWidth="1"/>
    <col min="8706" max="8706" width="65" style="219" customWidth="1"/>
    <col min="8707" max="8708" width="2.625" style="219" customWidth="1"/>
    <col min="8709" max="8722" width="13.5" style="219" customWidth="1"/>
    <col min="8723" max="8723" width="3" style="219" customWidth="1"/>
    <col min="8724" max="8960" width="9" style="219" hidden="1"/>
    <col min="8961" max="8961" width="11.25" style="219" customWidth="1"/>
    <col min="8962" max="8962" width="65" style="219" customWidth="1"/>
    <col min="8963" max="8964" width="2.625" style="219" customWidth="1"/>
    <col min="8965" max="8978" width="13.5" style="219" customWidth="1"/>
    <col min="8979" max="8979" width="3" style="219" customWidth="1"/>
    <col min="8980" max="9216" width="9" style="219" hidden="1"/>
    <col min="9217" max="9217" width="11.25" style="219" customWidth="1"/>
    <col min="9218" max="9218" width="65" style="219" customWidth="1"/>
    <col min="9219" max="9220" width="2.625" style="219" customWidth="1"/>
    <col min="9221" max="9234" width="13.5" style="219" customWidth="1"/>
    <col min="9235" max="9235" width="3" style="219" customWidth="1"/>
    <col min="9236" max="9472" width="9" style="219" hidden="1"/>
    <col min="9473" max="9473" width="11.25" style="219" customWidth="1"/>
    <col min="9474" max="9474" width="65" style="219" customWidth="1"/>
    <col min="9475" max="9476" width="2.625" style="219" customWidth="1"/>
    <col min="9477" max="9490" width="13.5" style="219" customWidth="1"/>
    <col min="9491" max="9491" width="3" style="219" customWidth="1"/>
    <col min="9492" max="9728" width="9" style="219" hidden="1"/>
    <col min="9729" max="9729" width="11.25" style="219" customWidth="1"/>
    <col min="9730" max="9730" width="65" style="219" customWidth="1"/>
    <col min="9731" max="9732" width="2.625" style="219" customWidth="1"/>
    <col min="9733" max="9746" width="13.5" style="219" customWidth="1"/>
    <col min="9747" max="9747" width="3" style="219" customWidth="1"/>
    <col min="9748" max="9984" width="9" style="219" hidden="1"/>
    <col min="9985" max="9985" width="11.25" style="219" customWidth="1"/>
    <col min="9986" max="9986" width="65" style="219" customWidth="1"/>
    <col min="9987" max="9988" width="2.625" style="219" customWidth="1"/>
    <col min="9989" max="10002" width="13.5" style="219" customWidth="1"/>
    <col min="10003" max="10003" width="3" style="219" customWidth="1"/>
    <col min="10004" max="10240" width="9" style="219" hidden="1"/>
    <col min="10241" max="10241" width="11.25" style="219" customWidth="1"/>
    <col min="10242" max="10242" width="65" style="219" customWidth="1"/>
    <col min="10243" max="10244" width="2.625" style="219" customWidth="1"/>
    <col min="10245" max="10258" width="13.5" style="219" customWidth="1"/>
    <col min="10259" max="10259" width="3" style="219" customWidth="1"/>
    <col min="10260" max="10496" width="9" style="219" hidden="1"/>
    <col min="10497" max="10497" width="11.25" style="219" customWidth="1"/>
    <col min="10498" max="10498" width="65" style="219" customWidth="1"/>
    <col min="10499" max="10500" width="2.625" style="219" customWidth="1"/>
    <col min="10501" max="10514" width="13.5" style="219" customWidth="1"/>
    <col min="10515" max="10515" width="3" style="219" customWidth="1"/>
    <col min="10516" max="10752" width="9" style="219" hidden="1"/>
    <col min="10753" max="10753" width="11.25" style="219" customWidth="1"/>
    <col min="10754" max="10754" width="65" style="219" customWidth="1"/>
    <col min="10755" max="10756" width="2.625" style="219" customWidth="1"/>
    <col min="10757" max="10770" width="13.5" style="219" customWidth="1"/>
    <col min="10771" max="10771" width="3" style="219" customWidth="1"/>
    <col min="10772" max="11008" width="9" style="219" hidden="1"/>
    <col min="11009" max="11009" width="11.25" style="219" customWidth="1"/>
    <col min="11010" max="11010" width="65" style="219" customWidth="1"/>
    <col min="11011" max="11012" width="2.625" style="219" customWidth="1"/>
    <col min="11013" max="11026" width="13.5" style="219" customWidth="1"/>
    <col min="11027" max="11027" width="3" style="219" customWidth="1"/>
    <col min="11028" max="11264" width="9" style="219" hidden="1"/>
    <col min="11265" max="11265" width="11.25" style="219" customWidth="1"/>
    <col min="11266" max="11266" width="65" style="219" customWidth="1"/>
    <col min="11267" max="11268" width="2.625" style="219" customWidth="1"/>
    <col min="11269" max="11282" width="13.5" style="219" customWidth="1"/>
    <col min="11283" max="11283" width="3" style="219" customWidth="1"/>
    <col min="11284" max="11520" width="9" style="219" hidden="1"/>
    <col min="11521" max="11521" width="11.25" style="219" customWidth="1"/>
    <col min="11522" max="11522" width="65" style="219" customWidth="1"/>
    <col min="11523" max="11524" width="2.625" style="219" customWidth="1"/>
    <col min="11525" max="11538" width="13.5" style="219" customWidth="1"/>
    <col min="11539" max="11539" width="3" style="219" customWidth="1"/>
    <col min="11540" max="11776" width="9" style="219" hidden="1"/>
    <col min="11777" max="11777" width="11.25" style="219" customWidth="1"/>
    <col min="11778" max="11778" width="65" style="219" customWidth="1"/>
    <col min="11779" max="11780" width="2.625" style="219" customWidth="1"/>
    <col min="11781" max="11794" width="13.5" style="219" customWidth="1"/>
    <col min="11795" max="11795" width="3" style="219" customWidth="1"/>
    <col min="11796" max="12032" width="9" style="219" hidden="1"/>
    <col min="12033" max="12033" width="11.25" style="219" customWidth="1"/>
    <col min="12034" max="12034" width="65" style="219" customWidth="1"/>
    <col min="12035" max="12036" width="2.625" style="219" customWidth="1"/>
    <col min="12037" max="12050" width="13.5" style="219" customWidth="1"/>
    <col min="12051" max="12051" width="3" style="219" customWidth="1"/>
    <col min="12052" max="12288" width="9" style="219" hidden="1"/>
    <col min="12289" max="12289" width="11.25" style="219" customWidth="1"/>
    <col min="12290" max="12290" width="65" style="219" customWidth="1"/>
    <col min="12291" max="12292" width="2.625" style="219" customWidth="1"/>
    <col min="12293" max="12306" width="13.5" style="219" customWidth="1"/>
    <col min="12307" max="12307" width="3" style="219" customWidth="1"/>
    <col min="12308" max="12544" width="9" style="219" hidden="1"/>
    <col min="12545" max="12545" width="11.25" style="219" customWidth="1"/>
    <col min="12546" max="12546" width="65" style="219" customWidth="1"/>
    <col min="12547" max="12548" width="2.625" style="219" customWidth="1"/>
    <col min="12549" max="12562" width="13.5" style="219" customWidth="1"/>
    <col min="12563" max="12563" width="3" style="219" customWidth="1"/>
    <col min="12564" max="12800" width="9" style="219" hidden="1"/>
    <col min="12801" max="12801" width="11.25" style="219" customWidth="1"/>
    <col min="12802" max="12802" width="65" style="219" customWidth="1"/>
    <col min="12803" max="12804" width="2.625" style="219" customWidth="1"/>
    <col min="12805" max="12818" width="13.5" style="219" customWidth="1"/>
    <col min="12819" max="12819" width="3" style="219" customWidth="1"/>
    <col min="12820" max="13056" width="9" style="219" hidden="1"/>
    <col min="13057" max="13057" width="11.25" style="219" customWidth="1"/>
    <col min="13058" max="13058" width="65" style="219" customWidth="1"/>
    <col min="13059" max="13060" width="2.625" style="219" customWidth="1"/>
    <col min="13061" max="13074" width="13.5" style="219" customWidth="1"/>
    <col min="13075" max="13075" width="3" style="219" customWidth="1"/>
    <col min="13076" max="13312" width="9" style="219" hidden="1"/>
    <col min="13313" max="13313" width="11.25" style="219" customWidth="1"/>
    <col min="13314" max="13314" width="65" style="219" customWidth="1"/>
    <col min="13315" max="13316" width="2.625" style="219" customWidth="1"/>
    <col min="13317" max="13330" width="13.5" style="219" customWidth="1"/>
    <col min="13331" max="13331" width="3" style="219" customWidth="1"/>
    <col min="13332" max="13568" width="9" style="219" hidden="1"/>
    <col min="13569" max="13569" width="11.25" style="219" customWidth="1"/>
    <col min="13570" max="13570" width="65" style="219" customWidth="1"/>
    <col min="13571" max="13572" width="2.625" style="219" customWidth="1"/>
    <col min="13573" max="13586" width="13.5" style="219" customWidth="1"/>
    <col min="13587" max="13587" width="3" style="219" customWidth="1"/>
    <col min="13588" max="13824" width="9" style="219" hidden="1"/>
    <col min="13825" max="13825" width="11.25" style="219" customWidth="1"/>
    <col min="13826" max="13826" width="65" style="219" customWidth="1"/>
    <col min="13827" max="13828" width="2.625" style="219" customWidth="1"/>
    <col min="13829" max="13842" width="13.5" style="219" customWidth="1"/>
    <col min="13843" max="13843" width="3" style="219" customWidth="1"/>
    <col min="13844" max="14080" width="9" style="219" hidden="1"/>
    <col min="14081" max="14081" width="11.25" style="219" customWidth="1"/>
    <col min="14082" max="14082" width="65" style="219" customWidth="1"/>
    <col min="14083" max="14084" width="2.625" style="219" customWidth="1"/>
    <col min="14085" max="14098" width="13.5" style="219" customWidth="1"/>
    <col min="14099" max="14099" width="3" style="219" customWidth="1"/>
    <col min="14100" max="14336" width="9" style="219" hidden="1"/>
    <col min="14337" max="14337" width="11.25" style="219" customWidth="1"/>
    <col min="14338" max="14338" width="65" style="219" customWidth="1"/>
    <col min="14339" max="14340" width="2.625" style="219" customWidth="1"/>
    <col min="14341" max="14354" width="13.5" style="219" customWidth="1"/>
    <col min="14355" max="14355" width="3" style="219" customWidth="1"/>
    <col min="14356" max="14592" width="9" style="219" hidden="1"/>
    <col min="14593" max="14593" width="11.25" style="219" customWidth="1"/>
    <col min="14594" max="14594" width="65" style="219" customWidth="1"/>
    <col min="14595" max="14596" width="2.625" style="219" customWidth="1"/>
    <col min="14597" max="14610" width="13.5" style="219" customWidth="1"/>
    <col min="14611" max="14611" width="3" style="219" customWidth="1"/>
    <col min="14612" max="14848" width="9" style="219" hidden="1"/>
    <col min="14849" max="14849" width="11.25" style="219" customWidth="1"/>
    <col min="14850" max="14850" width="65" style="219" customWidth="1"/>
    <col min="14851" max="14852" width="2.625" style="219" customWidth="1"/>
    <col min="14853" max="14866" width="13.5" style="219" customWidth="1"/>
    <col min="14867" max="14867" width="3" style="219" customWidth="1"/>
    <col min="14868" max="15104" width="9" style="219" hidden="1"/>
    <col min="15105" max="15105" width="11.25" style="219" customWidth="1"/>
    <col min="15106" max="15106" width="65" style="219" customWidth="1"/>
    <col min="15107" max="15108" width="2.625" style="219" customWidth="1"/>
    <col min="15109" max="15122" width="13.5" style="219" customWidth="1"/>
    <col min="15123" max="15123" width="3" style="219" customWidth="1"/>
    <col min="15124" max="15360" width="9" style="219" hidden="1"/>
    <col min="15361" max="15361" width="11.25" style="219" customWidth="1"/>
    <col min="15362" max="15362" width="65" style="219" customWidth="1"/>
    <col min="15363" max="15364" width="2.625" style="219" customWidth="1"/>
    <col min="15365" max="15378" width="13.5" style="219" customWidth="1"/>
    <col min="15379" max="15379" width="3" style="219" customWidth="1"/>
    <col min="15380" max="15616" width="9" style="219" hidden="1"/>
    <col min="15617" max="15617" width="11.25" style="219" customWidth="1"/>
    <col min="15618" max="15618" width="65" style="219" customWidth="1"/>
    <col min="15619" max="15620" width="2.625" style="219" customWidth="1"/>
    <col min="15621" max="15634" width="13.5" style="219" customWidth="1"/>
    <col min="15635" max="15635" width="3" style="219" customWidth="1"/>
    <col min="15636" max="15872" width="9" style="219" hidden="1"/>
    <col min="15873" max="15873" width="11.25" style="219" customWidth="1"/>
    <col min="15874" max="15874" width="65" style="219" customWidth="1"/>
    <col min="15875" max="15876" width="2.625" style="219" customWidth="1"/>
    <col min="15877" max="15890" width="13.5" style="219" customWidth="1"/>
    <col min="15891" max="15891" width="3" style="219" customWidth="1"/>
    <col min="15892" max="16128" width="9" style="219" hidden="1"/>
    <col min="16129" max="16129" width="11.25" style="219" customWidth="1"/>
    <col min="16130" max="16130" width="65" style="219" customWidth="1"/>
    <col min="16131" max="16132" width="2.625" style="219" customWidth="1"/>
    <col min="16133" max="16146" width="13.5" style="219" customWidth="1"/>
    <col min="16147" max="16147" width="3" style="219" customWidth="1"/>
    <col min="16148" max="16384" width="9" style="219" hidden="1"/>
  </cols>
  <sheetData>
    <row r="1" spans="1:117" s="214" customFormat="1" ht="11.25" customHeight="1" x14ac:dyDescent="0.15">
      <c r="A1" s="10"/>
      <c r="B1" s="10"/>
      <c r="C1" s="10"/>
      <c r="D1" s="10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1"/>
      <c r="Q1" s="151"/>
      <c r="R1" s="154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</row>
    <row r="2" spans="1:117" s="214" customFormat="1" ht="21.75" customHeight="1" x14ac:dyDescent="0.15">
      <c r="A2" s="7" t="s">
        <v>99</v>
      </c>
      <c r="B2" s="10"/>
      <c r="C2" s="10"/>
      <c r="D2" s="10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1"/>
      <c r="Q2" s="151"/>
      <c r="R2" s="154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</row>
    <row r="3" spans="1:117" ht="24" x14ac:dyDescent="0.15">
      <c r="A3" s="215"/>
      <c r="B3" s="215"/>
      <c r="C3" s="215"/>
      <c r="D3" s="215"/>
      <c r="E3" s="216" t="s">
        <v>100</v>
      </c>
      <c r="F3" s="217"/>
      <c r="G3" s="217"/>
      <c r="H3" s="217"/>
      <c r="I3" s="217"/>
      <c r="J3" s="217"/>
      <c r="K3" s="217"/>
      <c r="L3" s="217"/>
      <c r="M3" s="217"/>
      <c r="N3" s="217"/>
      <c r="O3" s="116"/>
      <c r="P3" s="9" t="s">
        <v>22</v>
      </c>
      <c r="Q3" s="37" t="s">
        <v>101</v>
      </c>
      <c r="R3" s="218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</row>
    <row r="4" spans="1:117" ht="14.25" x14ac:dyDescent="0.15">
      <c r="A4" s="220" t="s">
        <v>102</v>
      </c>
      <c r="B4" s="1" t="s">
        <v>3</v>
      </c>
      <c r="C4" s="215"/>
      <c r="D4" s="215"/>
      <c r="E4" s="217"/>
      <c r="F4" s="217"/>
      <c r="G4" s="217"/>
      <c r="H4" s="217"/>
      <c r="I4" s="217"/>
      <c r="J4" s="217"/>
      <c r="K4" s="217"/>
      <c r="L4" s="217"/>
      <c r="M4" s="38" t="s">
        <v>0</v>
      </c>
      <c r="N4" s="11" t="s">
        <v>1</v>
      </c>
      <c r="O4" s="147"/>
      <c r="P4" s="10"/>
      <c r="Q4" s="217"/>
      <c r="R4" s="221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</row>
    <row r="5" spans="1:117" ht="14.25" x14ac:dyDescent="0.15">
      <c r="A5" s="220" t="s">
        <v>103</v>
      </c>
      <c r="B5" s="222" t="s">
        <v>104</v>
      </c>
      <c r="C5" s="215"/>
      <c r="D5" s="215"/>
      <c r="E5" s="217"/>
      <c r="F5" s="217"/>
      <c r="G5" s="217"/>
      <c r="H5" s="217"/>
      <c r="I5" s="217"/>
      <c r="J5" s="217"/>
      <c r="K5" s="217"/>
      <c r="L5" s="217"/>
      <c r="M5" s="13" t="s">
        <v>24</v>
      </c>
      <c r="N5" s="14" t="s">
        <v>5</v>
      </c>
      <c r="O5" s="15"/>
      <c r="P5" s="10"/>
      <c r="Q5" s="217" t="s">
        <v>105</v>
      </c>
      <c r="R5" s="221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</row>
    <row r="6" spans="1:117" ht="12" x14ac:dyDescent="0.15">
      <c r="A6" s="223"/>
      <c r="B6" s="223"/>
      <c r="C6" s="223"/>
      <c r="D6" s="223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</row>
    <row r="7" spans="1:117" ht="12" x14ac:dyDescent="0.15">
      <c r="A7" s="223"/>
      <c r="B7" s="223" t="s">
        <v>106</v>
      </c>
      <c r="C7" s="223"/>
      <c r="D7" s="223"/>
      <c r="E7" s="224" t="s">
        <v>107</v>
      </c>
      <c r="F7" s="224" t="s">
        <v>8</v>
      </c>
      <c r="G7" s="224" t="s">
        <v>10</v>
      </c>
      <c r="H7" s="224" t="s">
        <v>11</v>
      </c>
      <c r="I7" s="224" t="s">
        <v>25</v>
      </c>
      <c r="J7" s="224" t="s">
        <v>13</v>
      </c>
      <c r="K7" s="224" t="s">
        <v>14</v>
      </c>
      <c r="L7" s="224" t="s">
        <v>15</v>
      </c>
      <c r="M7" s="224" t="s">
        <v>16</v>
      </c>
      <c r="N7" s="224" t="s">
        <v>17</v>
      </c>
      <c r="O7" s="224" t="s">
        <v>27</v>
      </c>
      <c r="P7" s="224" t="s">
        <v>37</v>
      </c>
      <c r="Q7" s="224" t="s">
        <v>38</v>
      </c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</row>
    <row r="8" spans="1:117" s="229" customFormat="1" ht="13.5" customHeight="1" x14ac:dyDescent="0.15">
      <c r="A8" s="627" t="s">
        <v>108</v>
      </c>
      <c r="B8" s="628"/>
      <c r="C8" s="633" t="s">
        <v>109</v>
      </c>
      <c r="D8" s="634"/>
      <c r="E8" s="638" t="s">
        <v>110</v>
      </c>
      <c r="F8" s="225"/>
      <c r="G8" s="226"/>
      <c r="H8" s="226"/>
      <c r="I8" s="226"/>
      <c r="J8" s="226"/>
      <c r="K8" s="226" t="s">
        <v>111</v>
      </c>
      <c r="L8" s="226"/>
      <c r="M8" s="226"/>
      <c r="N8" s="226"/>
      <c r="O8" s="226"/>
      <c r="P8" s="226"/>
      <c r="Q8" s="227"/>
      <c r="R8" s="215"/>
      <c r="S8" s="215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</row>
    <row r="9" spans="1:117" s="229" customFormat="1" ht="13.5" customHeight="1" x14ac:dyDescent="0.15">
      <c r="A9" s="629"/>
      <c r="B9" s="630"/>
      <c r="C9" s="629"/>
      <c r="D9" s="635"/>
      <c r="E9" s="639"/>
      <c r="F9" s="641" t="s">
        <v>112</v>
      </c>
      <c r="G9" s="230" t="s">
        <v>113</v>
      </c>
      <c r="H9" s="230"/>
      <c r="I9" s="231"/>
      <c r="J9" s="643" t="s">
        <v>114</v>
      </c>
      <c r="K9" s="232" t="s">
        <v>115</v>
      </c>
      <c r="L9" s="233"/>
      <c r="M9" s="233"/>
      <c r="N9" s="232" t="s">
        <v>116</v>
      </c>
      <c r="O9" s="230"/>
      <c r="P9" s="232" t="s">
        <v>117</v>
      </c>
      <c r="Q9" s="234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</row>
    <row r="10" spans="1:117" s="229" customFormat="1" ht="13.15" customHeight="1" x14ac:dyDescent="0.15">
      <c r="A10" s="629"/>
      <c r="B10" s="630"/>
      <c r="C10" s="629"/>
      <c r="D10" s="635"/>
      <c r="E10" s="639"/>
      <c r="F10" s="642"/>
      <c r="G10" s="235"/>
      <c r="H10" s="236" t="s">
        <v>118</v>
      </c>
      <c r="I10" s="232" t="s">
        <v>119</v>
      </c>
      <c r="J10" s="644"/>
      <c r="K10" s="237"/>
      <c r="L10" s="238" t="s">
        <v>120</v>
      </c>
      <c r="M10" s="236" t="s">
        <v>121</v>
      </c>
      <c r="N10" s="239"/>
      <c r="O10" s="240" t="s">
        <v>122</v>
      </c>
      <c r="P10" s="241"/>
      <c r="Q10" s="242" t="s">
        <v>120</v>
      </c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</row>
    <row r="11" spans="1:117" s="229" customFormat="1" ht="14.25" thickBot="1" x14ac:dyDescent="0.2">
      <c r="A11" s="631"/>
      <c r="B11" s="632"/>
      <c r="C11" s="636"/>
      <c r="D11" s="637"/>
      <c r="E11" s="640"/>
      <c r="F11" s="243" t="s">
        <v>123</v>
      </c>
      <c r="G11" s="244" t="s">
        <v>124</v>
      </c>
      <c r="H11" s="243" t="s">
        <v>125</v>
      </c>
      <c r="I11" s="245" t="s">
        <v>126</v>
      </c>
      <c r="J11" s="243" t="s">
        <v>127</v>
      </c>
      <c r="K11" s="243" t="s">
        <v>128</v>
      </c>
      <c r="L11" s="244" t="s">
        <v>129</v>
      </c>
      <c r="M11" s="243" t="s">
        <v>130</v>
      </c>
      <c r="N11" s="244" t="s">
        <v>131</v>
      </c>
      <c r="O11" s="245"/>
      <c r="P11" s="245" t="s">
        <v>132</v>
      </c>
      <c r="Q11" s="243" t="s">
        <v>133</v>
      </c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</row>
    <row r="12" spans="1:117" ht="26.25" customHeight="1" x14ac:dyDescent="0.15">
      <c r="A12" s="625" t="s">
        <v>134</v>
      </c>
      <c r="B12" s="626"/>
      <c r="C12" s="246">
        <v>0</v>
      </c>
      <c r="D12" s="247">
        <v>1</v>
      </c>
      <c r="E12" s="248">
        <f>J33+J76</f>
        <v>68007242</v>
      </c>
      <c r="F12" s="249">
        <v>357864</v>
      </c>
      <c r="G12" s="249">
        <v>2844020</v>
      </c>
      <c r="H12" s="249">
        <v>40597</v>
      </c>
      <c r="I12" s="250">
        <v>0</v>
      </c>
      <c r="J12" s="249">
        <v>4822905</v>
      </c>
      <c r="K12" s="249">
        <v>2977244</v>
      </c>
      <c r="L12" s="249">
        <v>0</v>
      </c>
      <c r="M12" s="250">
        <v>0</v>
      </c>
      <c r="N12" s="249">
        <v>0</v>
      </c>
      <c r="O12" s="249">
        <v>0</v>
      </c>
      <c r="P12" s="249">
        <v>0</v>
      </c>
      <c r="Q12" s="251">
        <v>0</v>
      </c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</row>
    <row r="13" spans="1:117" ht="26.25" customHeight="1" x14ac:dyDescent="0.15">
      <c r="A13" s="625" t="s">
        <v>135</v>
      </c>
      <c r="B13" s="626"/>
      <c r="C13" s="252">
        <v>0</v>
      </c>
      <c r="D13" s="253">
        <v>2</v>
      </c>
      <c r="E13" s="254">
        <f t="shared" ref="E13:E26" si="0">J34+J77</f>
        <v>24205874</v>
      </c>
      <c r="F13" s="255">
        <v>0</v>
      </c>
      <c r="G13" s="256">
        <v>821984</v>
      </c>
      <c r="H13" s="256">
        <v>1431</v>
      </c>
      <c r="I13" s="255">
        <v>0</v>
      </c>
      <c r="J13" s="256">
        <v>387026</v>
      </c>
      <c r="K13" s="256">
        <v>1037557</v>
      </c>
      <c r="L13" s="256">
        <v>0</v>
      </c>
      <c r="M13" s="255">
        <v>0</v>
      </c>
      <c r="N13" s="256"/>
      <c r="O13" s="256">
        <v>0</v>
      </c>
      <c r="P13" s="256">
        <v>10500048</v>
      </c>
      <c r="Q13" s="257">
        <v>0</v>
      </c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</row>
    <row r="14" spans="1:117" ht="26.25" customHeight="1" x14ac:dyDescent="0.15">
      <c r="A14" s="625" t="s">
        <v>136</v>
      </c>
      <c r="B14" s="626"/>
      <c r="C14" s="252">
        <v>0</v>
      </c>
      <c r="D14" s="253">
        <v>3</v>
      </c>
      <c r="E14" s="254">
        <f t="shared" si="0"/>
        <v>74033361</v>
      </c>
      <c r="F14" s="255">
        <v>0</v>
      </c>
      <c r="G14" s="256">
        <v>693939</v>
      </c>
      <c r="H14" s="256">
        <v>239</v>
      </c>
      <c r="I14" s="255">
        <v>0</v>
      </c>
      <c r="J14" s="256">
        <v>3232680</v>
      </c>
      <c r="K14" s="256">
        <v>2020238</v>
      </c>
      <c r="L14" s="256">
        <v>0</v>
      </c>
      <c r="M14" s="255">
        <v>0</v>
      </c>
      <c r="N14" s="256">
        <v>24069</v>
      </c>
      <c r="O14" s="256">
        <v>12506</v>
      </c>
      <c r="P14" s="256">
        <v>4148194</v>
      </c>
      <c r="Q14" s="257">
        <v>0</v>
      </c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</row>
    <row r="15" spans="1:117" ht="26.25" customHeight="1" x14ac:dyDescent="0.15">
      <c r="A15" s="625" t="s">
        <v>137</v>
      </c>
      <c r="B15" s="626"/>
      <c r="C15" s="252">
        <v>0</v>
      </c>
      <c r="D15" s="253">
        <v>4</v>
      </c>
      <c r="E15" s="254">
        <f t="shared" si="0"/>
        <v>435305</v>
      </c>
      <c r="F15" s="255">
        <v>0</v>
      </c>
      <c r="G15" s="256">
        <v>978</v>
      </c>
      <c r="H15" s="256">
        <v>0</v>
      </c>
      <c r="I15" s="255">
        <v>0</v>
      </c>
      <c r="J15" s="256">
        <v>2040</v>
      </c>
      <c r="K15" s="256">
        <v>384265</v>
      </c>
      <c r="L15" s="256">
        <v>0</v>
      </c>
      <c r="M15" s="255">
        <v>0</v>
      </c>
      <c r="N15" s="256"/>
      <c r="O15" s="256">
        <v>0</v>
      </c>
      <c r="P15" s="256"/>
      <c r="Q15" s="257">
        <v>0</v>
      </c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</row>
    <row r="16" spans="1:117" ht="26.25" customHeight="1" x14ac:dyDescent="0.15">
      <c r="A16" s="625" t="s">
        <v>138</v>
      </c>
      <c r="B16" s="626"/>
      <c r="C16" s="252">
        <v>0</v>
      </c>
      <c r="D16" s="253">
        <v>5</v>
      </c>
      <c r="E16" s="254">
        <f t="shared" si="0"/>
        <v>14351435</v>
      </c>
      <c r="F16" s="255">
        <v>0</v>
      </c>
      <c r="G16" s="256">
        <v>10426164</v>
      </c>
      <c r="H16" s="256">
        <v>1077</v>
      </c>
      <c r="I16" s="255">
        <v>0</v>
      </c>
      <c r="J16" s="256">
        <v>0</v>
      </c>
      <c r="K16" s="256">
        <v>296076</v>
      </c>
      <c r="L16" s="256">
        <v>0</v>
      </c>
      <c r="M16" s="255">
        <v>0</v>
      </c>
      <c r="N16" s="256"/>
      <c r="O16" s="256">
        <v>0</v>
      </c>
      <c r="P16" s="256">
        <v>0</v>
      </c>
      <c r="Q16" s="257">
        <v>0</v>
      </c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</row>
    <row r="17" spans="1:117" ht="26.25" customHeight="1" x14ac:dyDescent="0.15">
      <c r="A17" s="625" t="s">
        <v>139</v>
      </c>
      <c r="B17" s="626"/>
      <c r="C17" s="252">
        <v>0</v>
      </c>
      <c r="D17" s="253">
        <v>6</v>
      </c>
      <c r="E17" s="254">
        <f t="shared" si="0"/>
        <v>23754630</v>
      </c>
      <c r="F17" s="255">
        <v>0</v>
      </c>
      <c r="G17" s="256">
        <v>7446605</v>
      </c>
      <c r="H17" s="256">
        <v>17613</v>
      </c>
      <c r="I17" s="255">
        <v>0</v>
      </c>
      <c r="J17" s="256">
        <v>627311</v>
      </c>
      <c r="K17" s="256">
        <v>5564451</v>
      </c>
      <c r="L17" s="256">
        <v>5085815</v>
      </c>
      <c r="M17" s="255">
        <v>0</v>
      </c>
      <c r="N17" s="256">
        <v>2250</v>
      </c>
      <c r="O17" s="256">
        <v>2250</v>
      </c>
      <c r="P17" s="256">
        <v>0</v>
      </c>
      <c r="Q17" s="257">
        <v>0</v>
      </c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</row>
    <row r="18" spans="1:117" ht="26.25" customHeight="1" x14ac:dyDescent="0.15">
      <c r="A18" s="625" t="s">
        <v>140</v>
      </c>
      <c r="B18" s="626"/>
      <c r="C18" s="252">
        <v>0</v>
      </c>
      <c r="D18" s="253">
        <v>7</v>
      </c>
      <c r="E18" s="254">
        <f t="shared" si="0"/>
        <v>221046</v>
      </c>
      <c r="F18" s="255">
        <v>0</v>
      </c>
      <c r="G18" s="256">
        <v>107993</v>
      </c>
      <c r="H18" s="256">
        <v>304</v>
      </c>
      <c r="I18" s="255">
        <v>0</v>
      </c>
      <c r="J18" s="256">
        <v>0</v>
      </c>
      <c r="K18" s="256">
        <v>47335</v>
      </c>
      <c r="L18" s="256">
        <v>0</v>
      </c>
      <c r="M18" s="255">
        <v>0</v>
      </c>
      <c r="N18" s="256"/>
      <c r="O18" s="256">
        <v>0</v>
      </c>
      <c r="P18" s="256"/>
      <c r="Q18" s="257">
        <v>0</v>
      </c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</row>
    <row r="19" spans="1:117" ht="26.25" customHeight="1" x14ac:dyDescent="0.15">
      <c r="A19" s="625" t="s">
        <v>141</v>
      </c>
      <c r="B19" s="626"/>
      <c r="C19" s="252">
        <v>0</v>
      </c>
      <c r="D19" s="253">
        <v>8</v>
      </c>
      <c r="E19" s="254">
        <f t="shared" si="0"/>
        <v>2061536</v>
      </c>
      <c r="F19" s="255">
        <v>0</v>
      </c>
      <c r="G19" s="256">
        <v>218043</v>
      </c>
      <c r="H19" s="256">
        <v>22088</v>
      </c>
      <c r="I19" s="255">
        <v>0</v>
      </c>
      <c r="J19" s="256">
        <v>0</v>
      </c>
      <c r="K19" s="256">
        <v>246783</v>
      </c>
      <c r="L19" s="256">
        <v>0</v>
      </c>
      <c r="M19" s="255">
        <v>0</v>
      </c>
      <c r="N19" s="256"/>
      <c r="O19" s="256">
        <v>0</v>
      </c>
      <c r="P19" s="256">
        <v>511931</v>
      </c>
      <c r="Q19" s="257">
        <v>511931</v>
      </c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217"/>
      <c r="CW19" s="217"/>
      <c r="CX19" s="217"/>
      <c r="CY19" s="217"/>
      <c r="CZ19" s="217"/>
      <c r="DA19" s="217"/>
      <c r="DB19" s="217"/>
      <c r="DC19" s="217"/>
      <c r="DD19" s="217"/>
      <c r="DE19" s="217"/>
      <c r="DF19" s="217"/>
      <c r="DG19" s="217"/>
      <c r="DH19" s="217"/>
      <c r="DI19" s="217"/>
      <c r="DJ19" s="217"/>
      <c r="DK19" s="217"/>
      <c r="DL19" s="217"/>
      <c r="DM19" s="217"/>
    </row>
    <row r="20" spans="1:117" ht="26.25" customHeight="1" x14ac:dyDescent="0.15">
      <c r="A20" s="625" t="s">
        <v>142</v>
      </c>
      <c r="B20" s="626"/>
      <c r="C20" s="252">
        <v>0</v>
      </c>
      <c r="D20" s="253">
        <v>9</v>
      </c>
      <c r="E20" s="254">
        <f t="shared" si="0"/>
        <v>28634161</v>
      </c>
      <c r="F20" s="255">
        <v>0</v>
      </c>
      <c r="G20" s="256">
        <v>1656339</v>
      </c>
      <c r="H20" s="256">
        <v>38</v>
      </c>
      <c r="I20" s="255">
        <v>0</v>
      </c>
      <c r="J20" s="256">
        <v>0</v>
      </c>
      <c r="K20" s="256">
        <v>2846566</v>
      </c>
      <c r="L20" s="256">
        <v>0</v>
      </c>
      <c r="M20" s="255">
        <v>0</v>
      </c>
      <c r="N20" s="256">
        <v>22745200</v>
      </c>
      <c r="O20" s="256">
        <v>22745200</v>
      </c>
      <c r="P20" s="256">
        <v>661850</v>
      </c>
      <c r="Q20" s="257">
        <v>661850</v>
      </c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</row>
    <row r="21" spans="1:117" ht="26.25" customHeight="1" x14ac:dyDescent="0.15">
      <c r="A21" s="625" t="s">
        <v>143</v>
      </c>
      <c r="B21" s="626"/>
      <c r="C21" s="258">
        <v>1</v>
      </c>
      <c r="D21" s="259">
        <v>0</v>
      </c>
      <c r="E21" s="254">
        <f t="shared" si="0"/>
        <v>50394348</v>
      </c>
      <c r="F21" s="255">
        <v>0</v>
      </c>
      <c r="G21" s="256">
        <v>1741288</v>
      </c>
      <c r="H21" s="256">
        <v>1134</v>
      </c>
      <c r="I21" s="255">
        <v>0</v>
      </c>
      <c r="J21" s="256">
        <v>0</v>
      </c>
      <c r="K21" s="256">
        <v>9726484</v>
      </c>
      <c r="L21" s="256">
        <v>8319351</v>
      </c>
      <c r="M21" s="255">
        <v>0</v>
      </c>
      <c r="N21" s="256"/>
      <c r="O21" s="256">
        <v>0</v>
      </c>
      <c r="P21" s="256">
        <v>924769</v>
      </c>
      <c r="Q21" s="257">
        <v>924769</v>
      </c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</row>
    <row r="22" spans="1:117" ht="26.25" customHeight="1" x14ac:dyDescent="0.15">
      <c r="A22" s="625" t="s">
        <v>144</v>
      </c>
      <c r="B22" s="626"/>
      <c r="C22" s="252">
        <v>1</v>
      </c>
      <c r="D22" s="253">
        <v>1</v>
      </c>
      <c r="E22" s="254">
        <f t="shared" si="0"/>
        <v>12205302</v>
      </c>
      <c r="F22" s="255">
        <v>0</v>
      </c>
      <c r="G22" s="256">
        <v>1752546</v>
      </c>
      <c r="H22" s="256">
        <v>156651</v>
      </c>
      <c r="I22" s="255">
        <v>0</v>
      </c>
      <c r="J22" s="256">
        <v>0</v>
      </c>
      <c r="K22" s="256">
        <v>174367</v>
      </c>
      <c r="L22" s="256">
        <v>413</v>
      </c>
      <c r="M22" s="255">
        <v>0</v>
      </c>
      <c r="N22" s="256"/>
      <c r="O22" s="256">
        <v>0</v>
      </c>
      <c r="P22" s="256"/>
      <c r="Q22" s="257">
        <v>0</v>
      </c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</row>
    <row r="23" spans="1:117" ht="26.25" customHeight="1" x14ac:dyDescent="0.15">
      <c r="A23" s="625" t="s">
        <v>145</v>
      </c>
      <c r="B23" s="626"/>
      <c r="C23" s="258">
        <v>1</v>
      </c>
      <c r="D23" s="259">
        <v>2</v>
      </c>
      <c r="E23" s="254">
        <f t="shared" si="0"/>
        <v>86561374</v>
      </c>
      <c r="F23" s="255">
        <v>0</v>
      </c>
      <c r="G23" s="256">
        <v>15995296</v>
      </c>
      <c r="H23" s="256">
        <v>675100</v>
      </c>
      <c r="I23" s="255">
        <v>0</v>
      </c>
      <c r="J23" s="256">
        <v>1039101</v>
      </c>
      <c r="K23" s="256">
        <v>725594</v>
      </c>
      <c r="L23" s="256">
        <v>0</v>
      </c>
      <c r="M23" s="255">
        <v>0</v>
      </c>
      <c r="N23" s="256"/>
      <c r="O23" s="256">
        <v>0</v>
      </c>
      <c r="P23" s="256">
        <v>0</v>
      </c>
      <c r="Q23" s="257">
        <v>0</v>
      </c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</row>
    <row r="24" spans="1:117" ht="26.25" customHeight="1" x14ac:dyDescent="0.15">
      <c r="A24" s="625" t="s">
        <v>146</v>
      </c>
      <c r="B24" s="626"/>
      <c r="C24" s="258">
        <v>1</v>
      </c>
      <c r="D24" s="259">
        <v>3</v>
      </c>
      <c r="E24" s="254">
        <f t="shared" si="0"/>
        <v>1791045</v>
      </c>
      <c r="F24" s="255">
        <v>0</v>
      </c>
      <c r="G24" s="256">
        <v>0</v>
      </c>
      <c r="H24" s="256"/>
      <c r="I24" s="255">
        <v>0</v>
      </c>
      <c r="J24" s="256">
        <v>0</v>
      </c>
      <c r="K24" s="256">
        <v>1908</v>
      </c>
      <c r="L24" s="256">
        <v>0</v>
      </c>
      <c r="M24" s="255">
        <v>0</v>
      </c>
      <c r="N24" s="256"/>
      <c r="O24" s="256">
        <v>0</v>
      </c>
      <c r="P24" s="256"/>
      <c r="Q24" s="257">
        <v>0</v>
      </c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</row>
    <row r="25" spans="1:117" ht="26.25" customHeight="1" x14ac:dyDescent="0.15">
      <c r="A25" s="625" t="s">
        <v>147</v>
      </c>
      <c r="B25" s="626"/>
      <c r="C25" s="258">
        <v>1</v>
      </c>
      <c r="D25" s="259">
        <v>4</v>
      </c>
      <c r="E25" s="254">
        <f t="shared" si="0"/>
        <v>136049044</v>
      </c>
      <c r="F25" s="255">
        <v>0</v>
      </c>
      <c r="G25" s="256">
        <v>11010255</v>
      </c>
      <c r="H25" s="256">
        <v>133653</v>
      </c>
      <c r="I25" s="255">
        <v>0</v>
      </c>
      <c r="J25" s="256">
        <v>0</v>
      </c>
      <c r="K25" s="256">
        <v>3015351</v>
      </c>
      <c r="L25" s="256">
        <v>0</v>
      </c>
      <c r="M25" s="256">
        <v>875011</v>
      </c>
      <c r="N25" s="256"/>
      <c r="O25" s="256">
        <v>0</v>
      </c>
      <c r="P25" s="256">
        <v>41</v>
      </c>
      <c r="Q25" s="257">
        <v>0</v>
      </c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</row>
    <row r="26" spans="1:117" ht="26.25" customHeight="1" x14ac:dyDescent="0.15">
      <c r="A26" s="625" t="s">
        <v>148</v>
      </c>
      <c r="B26" s="626"/>
      <c r="C26" s="258">
        <v>1</v>
      </c>
      <c r="D26" s="259">
        <v>5</v>
      </c>
      <c r="E26" s="254">
        <f t="shared" si="0"/>
        <v>52519561</v>
      </c>
      <c r="F26" s="255">
        <v>0</v>
      </c>
      <c r="G26" s="256">
        <v>237632</v>
      </c>
      <c r="H26" s="256">
        <v>396</v>
      </c>
      <c r="I26" s="256">
        <v>210853</v>
      </c>
      <c r="J26" s="256">
        <v>0</v>
      </c>
      <c r="K26" s="256">
        <v>126987</v>
      </c>
      <c r="L26" s="256">
        <v>0</v>
      </c>
      <c r="M26" s="255">
        <v>0</v>
      </c>
      <c r="N26" s="256"/>
      <c r="O26" s="256">
        <v>0</v>
      </c>
      <c r="P26" s="256">
        <v>0</v>
      </c>
      <c r="Q26" s="257">
        <v>0</v>
      </c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</row>
    <row r="27" spans="1:117" ht="24.75" customHeight="1" thickBot="1" x14ac:dyDescent="0.2">
      <c r="A27" s="647" t="s">
        <v>149</v>
      </c>
      <c r="B27" s="648"/>
      <c r="C27" s="260">
        <v>1</v>
      </c>
      <c r="D27" s="261">
        <v>6</v>
      </c>
      <c r="E27" s="262">
        <f>SUM(E12:E26)</f>
        <v>575225264</v>
      </c>
      <c r="F27" s="262">
        <f t="shared" ref="F27:Q27" si="1">SUM(F12:F26)</f>
        <v>357864</v>
      </c>
      <c r="G27" s="262">
        <f t="shared" si="1"/>
        <v>54953082</v>
      </c>
      <c r="H27" s="262">
        <f t="shared" si="1"/>
        <v>1050321</v>
      </c>
      <c r="I27" s="262">
        <f t="shared" si="1"/>
        <v>210853</v>
      </c>
      <c r="J27" s="262">
        <f t="shared" si="1"/>
        <v>10111063</v>
      </c>
      <c r="K27" s="262">
        <f t="shared" si="1"/>
        <v>29191206</v>
      </c>
      <c r="L27" s="262">
        <f t="shared" si="1"/>
        <v>13405579</v>
      </c>
      <c r="M27" s="262">
        <f t="shared" si="1"/>
        <v>875011</v>
      </c>
      <c r="N27" s="262">
        <f t="shared" si="1"/>
        <v>22771519</v>
      </c>
      <c r="O27" s="262">
        <f t="shared" si="1"/>
        <v>22759956</v>
      </c>
      <c r="P27" s="262">
        <f t="shared" si="1"/>
        <v>16746833</v>
      </c>
      <c r="Q27" s="263">
        <f t="shared" si="1"/>
        <v>2098550</v>
      </c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</row>
    <row r="28" spans="1:117" ht="24" customHeight="1" x14ac:dyDescent="0.15">
      <c r="A28" s="228"/>
      <c r="B28" s="228"/>
      <c r="C28" s="228"/>
      <c r="D28" s="228"/>
      <c r="E28" s="264" t="s">
        <v>150</v>
      </c>
      <c r="F28" s="264" t="s">
        <v>40</v>
      </c>
      <c r="G28" s="264" t="s">
        <v>41</v>
      </c>
      <c r="H28" s="264" t="s">
        <v>42</v>
      </c>
      <c r="I28" s="264" t="s">
        <v>43</v>
      </c>
      <c r="J28" s="264" t="s">
        <v>44</v>
      </c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</row>
    <row r="29" spans="1:117" s="229" customFormat="1" ht="14.25" customHeight="1" x14ac:dyDescent="0.15">
      <c r="A29" s="627" t="s">
        <v>108</v>
      </c>
      <c r="B29" s="628"/>
      <c r="C29" s="633" t="s">
        <v>109</v>
      </c>
      <c r="D29" s="628"/>
      <c r="E29" s="653" t="s">
        <v>151</v>
      </c>
      <c r="F29" s="593"/>
      <c r="G29" s="593"/>
      <c r="H29" s="593"/>
      <c r="I29" s="594"/>
      <c r="J29" s="641" t="s">
        <v>152</v>
      </c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  <c r="DG29" s="228"/>
      <c r="DH29" s="228"/>
      <c r="DI29" s="228"/>
      <c r="DJ29" s="228"/>
      <c r="DK29" s="228"/>
      <c r="DL29" s="228"/>
      <c r="DM29" s="228"/>
    </row>
    <row r="30" spans="1:117" s="229" customFormat="1" ht="14.25" customHeight="1" x14ac:dyDescent="0.15">
      <c r="A30" s="629"/>
      <c r="B30" s="630"/>
      <c r="C30" s="629"/>
      <c r="D30" s="630"/>
      <c r="E30" s="235" t="s">
        <v>153</v>
      </c>
      <c r="F30" s="236" t="s">
        <v>154</v>
      </c>
      <c r="G30" s="643" t="s">
        <v>155</v>
      </c>
      <c r="H30" s="236" t="s">
        <v>156</v>
      </c>
      <c r="I30" s="236" t="s">
        <v>157</v>
      </c>
      <c r="J30" s="649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  <c r="DD30" s="228"/>
      <c r="DE30" s="228"/>
      <c r="DF30" s="228"/>
      <c r="DG30" s="228"/>
      <c r="DH30" s="228"/>
      <c r="DI30" s="228"/>
      <c r="DJ30" s="228"/>
      <c r="DK30" s="228"/>
      <c r="DL30" s="228"/>
      <c r="DM30" s="228"/>
    </row>
    <row r="31" spans="1:117" s="229" customFormat="1" ht="14.25" customHeight="1" x14ac:dyDescent="0.15">
      <c r="A31" s="629"/>
      <c r="B31" s="630"/>
      <c r="C31" s="629"/>
      <c r="D31" s="630"/>
      <c r="E31" s="235"/>
      <c r="F31" s="237"/>
      <c r="G31" s="651"/>
      <c r="H31" s="237"/>
      <c r="I31" s="237"/>
      <c r="J31" s="649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</row>
    <row r="32" spans="1:117" s="229" customFormat="1" ht="14.25" customHeight="1" thickBot="1" x14ac:dyDescent="0.2">
      <c r="A32" s="631"/>
      <c r="B32" s="632"/>
      <c r="C32" s="636"/>
      <c r="D32" s="652"/>
      <c r="E32" s="265" t="s">
        <v>158</v>
      </c>
      <c r="F32" s="243" t="s">
        <v>159</v>
      </c>
      <c r="G32" s="243" t="s">
        <v>160</v>
      </c>
      <c r="H32" s="243" t="s">
        <v>161</v>
      </c>
      <c r="I32" s="243" t="s">
        <v>162</v>
      </c>
      <c r="J32" s="650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</row>
    <row r="33" spans="1:117" ht="26.25" customHeight="1" x14ac:dyDescent="0.15">
      <c r="A33" s="645" t="str">
        <f>$A$12</f>
        <v>1 少子化対策等に要する経費(民生費のうち、児童福祉費)</v>
      </c>
      <c r="B33" s="646"/>
      <c r="C33" s="246">
        <v>0</v>
      </c>
      <c r="D33" s="247">
        <v>1</v>
      </c>
      <c r="E33" s="266"/>
      <c r="F33" s="266"/>
      <c r="G33" s="267">
        <v>0</v>
      </c>
      <c r="H33" s="266">
        <v>9539716</v>
      </c>
      <c r="I33" s="266">
        <v>302643</v>
      </c>
      <c r="J33" s="268">
        <f>F12+G12+J12+K12+N12+P12+E33+F33+G33+H33+I33</f>
        <v>20844392</v>
      </c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</row>
    <row r="34" spans="1:117" ht="26.25" customHeight="1" x14ac:dyDescent="0.15">
      <c r="A34" s="645" t="str">
        <f>$A$13</f>
        <v>2 高齢化対策等に要する経費(民生費のうち、老人福祉費)</v>
      </c>
      <c r="B34" s="646"/>
      <c r="C34" s="252">
        <v>0</v>
      </c>
      <c r="D34" s="253">
        <v>2</v>
      </c>
      <c r="E34" s="256"/>
      <c r="F34" s="256"/>
      <c r="G34" s="255">
        <v>0</v>
      </c>
      <c r="H34" s="256">
        <v>260376</v>
      </c>
      <c r="I34" s="256">
        <v>1039308</v>
      </c>
      <c r="J34" s="269">
        <f t="shared" ref="J34:J47" si="2">F13+G13+J13+K13+N13+P13+E34+F34+G34+H34+I34</f>
        <v>14046299</v>
      </c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</row>
    <row r="35" spans="1:117" ht="26.25" customHeight="1" x14ac:dyDescent="0.15">
      <c r="A35" s="645" t="str">
        <f>$A$14</f>
        <v>3 社会福祉等に要する経費(民生費。ただし老人福祉費、児童福祉費、災害救助費を除く)</v>
      </c>
      <c r="B35" s="646"/>
      <c r="C35" s="252">
        <v>0</v>
      </c>
      <c r="D35" s="253">
        <v>3</v>
      </c>
      <c r="E35" s="256">
        <v>14430</v>
      </c>
      <c r="F35" s="256"/>
      <c r="G35" s="255">
        <v>0</v>
      </c>
      <c r="H35" s="256">
        <v>3973867</v>
      </c>
      <c r="I35" s="256">
        <v>4356</v>
      </c>
      <c r="J35" s="269">
        <f t="shared" si="2"/>
        <v>14111773</v>
      </c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</row>
    <row r="36" spans="1:117" ht="26.25" customHeight="1" x14ac:dyDescent="0.15">
      <c r="A36" s="645" t="str">
        <f>$A$15</f>
        <v>4 災害救助に要する経費(民生費のうち災害救助費)</v>
      </c>
      <c r="B36" s="646"/>
      <c r="C36" s="252">
        <v>0</v>
      </c>
      <c r="D36" s="253">
        <v>4</v>
      </c>
      <c r="E36" s="256"/>
      <c r="F36" s="256"/>
      <c r="G36" s="255">
        <v>0</v>
      </c>
      <c r="H36" s="256">
        <v>0</v>
      </c>
      <c r="I36" s="256"/>
      <c r="J36" s="269">
        <f t="shared" si="2"/>
        <v>387283</v>
      </c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</row>
    <row r="37" spans="1:117" ht="26.25" customHeight="1" x14ac:dyDescent="0.15">
      <c r="A37" s="645" t="str">
        <f>$A$16</f>
        <v>5 環境対策等に要する経費(衛生費のうち、清掃費)</v>
      </c>
      <c r="B37" s="646"/>
      <c r="C37" s="252">
        <v>0</v>
      </c>
      <c r="D37" s="253">
        <v>5</v>
      </c>
      <c r="E37" s="256">
        <v>1567518</v>
      </c>
      <c r="F37" s="256"/>
      <c r="G37" s="255">
        <v>0</v>
      </c>
      <c r="H37" s="256">
        <v>1328656</v>
      </c>
      <c r="I37" s="256">
        <v>585873</v>
      </c>
      <c r="J37" s="269">
        <f t="shared" si="2"/>
        <v>14204287</v>
      </c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</row>
    <row r="38" spans="1:117" ht="26.25" customHeight="1" x14ac:dyDescent="0.15">
      <c r="A38" s="645" t="str">
        <f>$A$17</f>
        <v>6 健康対策等に要する経費(衛生費。ただし清掃費を除く)</v>
      </c>
      <c r="B38" s="646"/>
      <c r="C38" s="252">
        <v>0</v>
      </c>
      <c r="D38" s="253">
        <v>6</v>
      </c>
      <c r="E38" s="256">
        <v>87350</v>
      </c>
      <c r="F38" s="256">
        <v>2290570</v>
      </c>
      <c r="G38" s="255">
        <v>0</v>
      </c>
      <c r="H38" s="256">
        <v>3671059</v>
      </c>
      <c r="I38" s="256">
        <v>350514</v>
      </c>
      <c r="J38" s="269">
        <f t="shared" si="2"/>
        <v>20040110</v>
      </c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</row>
    <row r="39" spans="1:117" ht="26.25" customHeight="1" x14ac:dyDescent="0.15">
      <c r="A39" s="645" t="str">
        <f>$A$18</f>
        <v>7 雇用・失業対策等に要する経費(労働費)</v>
      </c>
      <c r="B39" s="646"/>
      <c r="C39" s="252">
        <v>0</v>
      </c>
      <c r="D39" s="253">
        <v>7</v>
      </c>
      <c r="E39" s="256"/>
      <c r="F39" s="256"/>
      <c r="G39" s="255">
        <v>0</v>
      </c>
      <c r="H39" s="256">
        <v>63077</v>
      </c>
      <c r="I39" s="256">
        <v>674</v>
      </c>
      <c r="J39" s="269">
        <f t="shared" si="2"/>
        <v>219079</v>
      </c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</row>
    <row r="40" spans="1:117" ht="26.25" customHeight="1" x14ac:dyDescent="0.15">
      <c r="A40" s="645" t="str">
        <f>$A$19</f>
        <v>8 農林水産業振興等に要する経費(農林水産業費)</v>
      </c>
      <c r="B40" s="646"/>
      <c r="C40" s="252">
        <v>0</v>
      </c>
      <c r="D40" s="253">
        <v>8</v>
      </c>
      <c r="E40" s="256"/>
      <c r="F40" s="256"/>
      <c r="G40" s="255">
        <v>0</v>
      </c>
      <c r="H40" s="256">
        <v>584491</v>
      </c>
      <c r="I40" s="256">
        <v>356730</v>
      </c>
      <c r="J40" s="269">
        <f t="shared" si="2"/>
        <v>1917978</v>
      </c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</row>
    <row r="41" spans="1:117" ht="26.25" customHeight="1" x14ac:dyDescent="0.15">
      <c r="A41" s="645" t="str">
        <f>$A$20</f>
        <v>9 地域産業振興等に要する経費(商工費)</v>
      </c>
      <c r="B41" s="646"/>
      <c r="C41" s="252">
        <v>0</v>
      </c>
      <c r="D41" s="253">
        <v>9</v>
      </c>
      <c r="E41" s="256"/>
      <c r="F41" s="256"/>
      <c r="G41" s="255">
        <v>0</v>
      </c>
      <c r="H41" s="256">
        <v>641676</v>
      </c>
      <c r="I41" s="256">
        <v>11968</v>
      </c>
      <c r="J41" s="269">
        <f t="shared" si="2"/>
        <v>28563599</v>
      </c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</row>
    <row r="42" spans="1:117" ht="26.25" customHeight="1" x14ac:dyDescent="0.15">
      <c r="A42" s="645" t="str">
        <f>$A$21</f>
        <v>10 地域基盤整備等に要する経費(土木費)</v>
      </c>
      <c r="B42" s="646"/>
      <c r="C42" s="258">
        <v>1</v>
      </c>
      <c r="D42" s="259">
        <v>0</v>
      </c>
      <c r="E42" s="256">
        <v>271388</v>
      </c>
      <c r="F42" s="256">
        <v>747466</v>
      </c>
      <c r="G42" s="255">
        <v>0</v>
      </c>
      <c r="H42" s="256">
        <v>4849829</v>
      </c>
      <c r="I42" s="256">
        <v>22730303</v>
      </c>
      <c r="J42" s="269">
        <f t="shared" si="2"/>
        <v>40991527</v>
      </c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</row>
    <row r="43" spans="1:117" ht="26.25" customHeight="1" x14ac:dyDescent="0.15">
      <c r="A43" s="645" t="str">
        <f>$A$22</f>
        <v>11 防災対策等に要する経費(消防費)</v>
      </c>
      <c r="B43" s="646"/>
      <c r="C43" s="252">
        <v>1</v>
      </c>
      <c r="D43" s="253">
        <v>1</v>
      </c>
      <c r="E43" s="256"/>
      <c r="F43" s="256"/>
      <c r="G43" s="255">
        <v>0</v>
      </c>
      <c r="H43" s="256">
        <v>8103551</v>
      </c>
      <c r="I43" s="256">
        <v>2029150</v>
      </c>
      <c r="J43" s="269">
        <f t="shared" si="2"/>
        <v>12059614</v>
      </c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7"/>
      <c r="DG43" s="217"/>
      <c r="DH43" s="217"/>
      <c r="DI43" s="217"/>
      <c r="DJ43" s="217"/>
      <c r="DK43" s="217"/>
      <c r="DL43" s="217"/>
      <c r="DM43" s="217"/>
    </row>
    <row r="44" spans="1:117" ht="26.25" customHeight="1" x14ac:dyDescent="0.15">
      <c r="A44" s="645" t="str">
        <f>$A$23</f>
        <v>12 人材育成等に要する経費(教育費)</v>
      </c>
      <c r="B44" s="646"/>
      <c r="C44" s="258">
        <v>1</v>
      </c>
      <c r="D44" s="259">
        <v>2</v>
      </c>
      <c r="E44" s="256">
        <v>13092</v>
      </c>
      <c r="F44" s="256"/>
      <c r="G44" s="255">
        <v>0</v>
      </c>
      <c r="H44" s="256">
        <v>40214969</v>
      </c>
      <c r="I44" s="256">
        <v>5306889</v>
      </c>
      <c r="J44" s="269">
        <f t="shared" si="2"/>
        <v>63294941</v>
      </c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7"/>
      <c r="DL44" s="217"/>
      <c r="DM44" s="217"/>
    </row>
    <row r="45" spans="1:117" ht="26.25" customHeight="1" x14ac:dyDescent="0.15">
      <c r="A45" s="645" t="str">
        <f>$A$24</f>
        <v>13 災害復旧等に要する経費(災害復旧費)</v>
      </c>
      <c r="B45" s="646"/>
      <c r="C45" s="258">
        <v>1</v>
      </c>
      <c r="D45" s="259">
        <v>3</v>
      </c>
      <c r="E45" s="256"/>
      <c r="F45" s="256"/>
      <c r="G45" s="255">
        <v>0</v>
      </c>
      <c r="H45" s="256"/>
      <c r="I45" s="256">
        <v>971793</v>
      </c>
      <c r="J45" s="269">
        <f t="shared" si="2"/>
        <v>973701</v>
      </c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7"/>
      <c r="DG45" s="217"/>
      <c r="DH45" s="217"/>
      <c r="DI45" s="217"/>
      <c r="DJ45" s="217"/>
      <c r="DK45" s="217"/>
      <c r="DL45" s="217"/>
      <c r="DM45" s="217"/>
    </row>
    <row r="46" spans="1:117" ht="26.25" customHeight="1" x14ac:dyDescent="0.15">
      <c r="A46" s="645" t="str">
        <f>$A$25</f>
        <v>14 管理的経費(総務費)</v>
      </c>
      <c r="B46" s="646"/>
      <c r="C46" s="258">
        <v>1</v>
      </c>
      <c r="D46" s="259">
        <v>4</v>
      </c>
      <c r="E46" s="256">
        <v>4263945</v>
      </c>
      <c r="F46" s="256"/>
      <c r="G46" s="255">
        <v>0</v>
      </c>
      <c r="H46" s="256">
        <v>12451800</v>
      </c>
      <c r="I46" s="256">
        <v>4952942</v>
      </c>
      <c r="J46" s="269">
        <f t="shared" si="2"/>
        <v>35694334</v>
      </c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7"/>
      <c r="DG46" s="217"/>
      <c r="DH46" s="217"/>
      <c r="DI46" s="217"/>
      <c r="DJ46" s="217"/>
      <c r="DK46" s="217"/>
      <c r="DL46" s="217"/>
      <c r="DM46" s="217"/>
    </row>
    <row r="47" spans="1:117" ht="26.25" customHeight="1" x14ac:dyDescent="0.15">
      <c r="A47" s="645" t="str">
        <f>$A$26</f>
        <v>15 その他の経費(議会費、公債費、諸支出金、前年度繰上充用金等)</v>
      </c>
      <c r="B47" s="646"/>
      <c r="C47" s="258">
        <v>1</v>
      </c>
      <c r="D47" s="259">
        <v>5</v>
      </c>
      <c r="E47" s="256"/>
      <c r="F47" s="256"/>
      <c r="G47" s="256">
        <v>0</v>
      </c>
      <c r="H47" s="256">
        <v>1053606</v>
      </c>
      <c r="I47" s="256">
        <v>51101336</v>
      </c>
      <c r="J47" s="269">
        <f t="shared" si="2"/>
        <v>52519561</v>
      </c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</row>
    <row r="48" spans="1:117" ht="26.25" customHeight="1" thickBot="1" x14ac:dyDescent="0.2">
      <c r="A48" s="654" t="str">
        <f>$A$27</f>
        <v>合計</v>
      </c>
      <c r="B48" s="655"/>
      <c r="C48" s="260">
        <v>1</v>
      </c>
      <c r="D48" s="261">
        <v>6</v>
      </c>
      <c r="E48" s="262">
        <f>SUM(E33:E47)</f>
        <v>6217723</v>
      </c>
      <c r="F48" s="262">
        <f t="shared" ref="F48:J48" si="3">SUM(F33:F47)</f>
        <v>3038036</v>
      </c>
      <c r="G48" s="262">
        <f t="shared" si="3"/>
        <v>0</v>
      </c>
      <c r="H48" s="262">
        <f t="shared" si="3"/>
        <v>86736673</v>
      </c>
      <c r="I48" s="262">
        <f t="shared" si="3"/>
        <v>89744479</v>
      </c>
      <c r="J48" s="263">
        <f t="shared" si="3"/>
        <v>319868478</v>
      </c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7"/>
      <c r="DL48" s="217"/>
      <c r="DM48" s="217"/>
    </row>
    <row r="49" spans="1:117" s="229" customFormat="1" ht="15" customHeight="1" x14ac:dyDescent="0.15">
      <c r="A49" s="228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8"/>
      <c r="DK49" s="228"/>
      <c r="DL49" s="228"/>
      <c r="DM49" s="228"/>
    </row>
    <row r="50" spans="1:117" s="229" customFormat="1" ht="12" x14ac:dyDescent="0.15">
      <c r="A50" s="223"/>
      <c r="B50" s="223" t="s">
        <v>163</v>
      </c>
      <c r="C50" s="223"/>
      <c r="D50" s="223"/>
      <c r="E50" s="224" t="s">
        <v>69</v>
      </c>
      <c r="F50" s="224" t="s">
        <v>70</v>
      </c>
      <c r="G50" s="224" t="s">
        <v>71</v>
      </c>
      <c r="H50" s="224" t="s">
        <v>72</v>
      </c>
      <c r="I50" s="224" t="s">
        <v>73</v>
      </c>
      <c r="J50" s="224" t="s">
        <v>74</v>
      </c>
      <c r="K50" s="224" t="s">
        <v>75</v>
      </c>
      <c r="L50" s="224" t="s">
        <v>76</v>
      </c>
      <c r="M50" s="224" t="s">
        <v>77</v>
      </c>
      <c r="N50" s="224" t="s">
        <v>54</v>
      </c>
      <c r="O50" s="224" t="s">
        <v>164</v>
      </c>
      <c r="P50" s="224" t="s">
        <v>165</v>
      </c>
      <c r="Q50" s="270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8"/>
      <c r="CD50" s="228"/>
      <c r="CE50" s="228"/>
      <c r="CF50" s="228"/>
      <c r="CG50" s="228"/>
      <c r="CH50" s="228"/>
      <c r="CI50" s="228"/>
      <c r="CJ50" s="228"/>
      <c r="CK50" s="228"/>
      <c r="CL50" s="228"/>
      <c r="CM50" s="228"/>
      <c r="CN50" s="228"/>
      <c r="CO50" s="228"/>
      <c r="CP50" s="228"/>
      <c r="CQ50" s="228"/>
      <c r="CR50" s="228"/>
      <c r="CS50" s="228"/>
      <c r="CT50" s="228"/>
      <c r="CU50" s="228"/>
      <c r="CV50" s="228"/>
      <c r="CW50" s="228"/>
      <c r="CX50" s="228"/>
      <c r="CY50" s="228"/>
      <c r="CZ50" s="228"/>
      <c r="DA50" s="228"/>
      <c r="DB50" s="228"/>
      <c r="DC50" s="228"/>
      <c r="DD50" s="228"/>
      <c r="DE50" s="228"/>
      <c r="DF50" s="228"/>
      <c r="DG50" s="228"/>
      <c r="DH50" s="228"/>
      <c r="DI50" s="228"/>
      <c r="DJ50" s="228"/>
      <c r="DK50" s="228"/>
      <c r="DL50" s="228"/>
      <c r="DM50" s="228"/>
    </row>
    <row r="51" spans="1:117" s="229" customFormat="1" ht="13.5" customHeight="1" x14ac:dyDescent="0.15">
      <c r="A51" s="627" t="s">
        <v>108</v>
      </c>
      <c r="B51" s="628"/>
      <c r="C51" s="633" t="s">
        <v>109</v>
      </c>
      <c r="D51" s="628"/>
      <c r="E51" s="225"/>
      <c r="F51" s="226"/>
      <c r="G51" s="226"/>
      <c r="H51" s="226"/>
      <c r="I51" s="226"/>
      <c r="J51" s="226" t="s">
        <v>166</v>
      </c>
      <c r="K51" s="226"/>
      <c r="L51" s="226"/>
      <c r="M51" s="226"/>
      <c r="N51" s="226"/>
      <c r="O51" s="226"/>
      <c r="P51" s="227"/>
      <c r="Q51" s="271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8"/>
      <c r="CD51" s="228"/>
      <c r="CE51" s="228"/>
      <c r="CF51" s="228"/>
      <c r="CG51" s="228"/>
      <c r="CH51" s="228"/>
      <c r="CI51" s="228"/>
      <c r="CJ51" s="228"/>
      <c r="CK51" s="228"/>
      <c r="CL51" s="228"/>
      <c r="CM51" s="228"/>
      <c r="CN51" s="228"/>
      <c r="CO51" s="228"/>
      <c r="CP51" s="228"/>
      <c r="CQ51" s="228"/>
      <c r="CR51" s="228"/>
      <c r="CS51" s="228"/>
      <c r="CT51" s="228"/>
      <c r="CU51" s="228"/>
      <c r="CV51" s="228"/>
      <c r="CW51" s="228"/>
      <c r="CX51" s="228"/>
      <c r="CY51" s="228"/>
      <c r="CZ51" s="228"/>
      <c r="DA51" s="228"/>
      <c r="DB51" s="228"/>
      <c r="DC51" s="228"/>
      <c r="DD51" s="228"/>
      <c r="DE51" s="228"/>
      <c r="DF51" s="228"/>
      <c r="DG51" s="228"/>
      <c r="DH51" s="228"/>
      <c r="DI51" s="228"/>
      <c r="DJ51" s="228"/>
      <c r="DK51" s="228"/>
      <c r="DL51" s="228"/>
      <c r="DM51" s="228"/>
    </row>
    <row r="52" spans="1:117" s="229" customFormat="1" ht="13.5" customHeight="1" x14ac:dyDescent="0.15">
      <c r="A52" s="629"/>
      <c r="B52" s="630"/>
      <c r="C52" s="629"/>
      <c r="D52" s="630"/>
      <c r="E52" s="656" t="s">
        <v>112</v>
      </c>
      <c r="F52" s="230" t="s">
        <v>113</v>
      </c>
      <c r="G52" s="230"/>
      <c r="H52" s="231"/>
      <c r="I52" s="643" t="s">
        <v>114</v>
      </c>
      <c r="J52" s="232" t="s">
        <v>115</v>
      </c>
      <c r="K52" s="272"/>
      <c r="L52" s="232" t="s">
        <v>116</v>
      </c>
      <c r="M52" s="228"/>
      <c r="N52" s="230"/>
      <c r="O52" s="232" t="s">
        <v>117</v>
      </c>
      <c r="P52" s="234"/>
      <c r="Q52" s="273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228"/>
      <c r="CN52" s="228"/>
      <c r="CO52" s="228"/>
      <c r="CP52" s="228"/>
      <c r="CQ52" s="228"/>
      <c r="CR52" s="228"/>
      <c r="CS52" s="228"/>
      <c r="CT52" s="228"/>
      <c r="CU52" s="228"/>
      <c r="CV52" s="228"/>
      <c r="CW52" s="228"/>
      <c r="CX52" s="228"/>
      <c r="CY52" s="228"/>
      <c r="CZ52" s="228"/>
      <c r="DA52" s="228"/>
      <c r="DB52" s="228"/>
      <c r="DC52" s="228"/>
      <c r="DD52" s="228"/>
      <c r="DE52" s="228"/>
      <c r="DF52" s="228"/>
      <c r="DG52" s="228"/>
      <c r="DH52" s="228"/>
      <c r="DI52" s="228"/>
      <c r="DJ52" s="228"/>
      <c r="DK52" s="228"/>
      <c r="DL52" s="228"/>
      <c r="DM52" s="228"/>
    </row>
    <row r="53" spans="1:117" s="229" customFormat="1" ht="13.15" customHeight="1" x14ac:dyDescent="0.15">
      <c r="A53" s="629"/>
      <c r="B53" s="630"/>
      <c r="C53" s="629"/>
      <c r="D53" s="630"/>
      <c r="E53" s="657"/>
      <c r="F53" s="235"/>
      <c r="G53" s="236" t="s">
        <v>118</v>
      </c>
      <c r="H53" s="232" t="s">
        <v>119</v>
      </c>
      <c r="I53" s="644"/>
      <c r="J53" s="237"/>
      <c r="K53" s="242" t="s">
        <v>120</v>
      </c>
      <c r="L53" s="239"/>
      <c r="M53" s="240" t="s">
        <v>167</v>
      </c>
      <c r="N53" s="240" t="s">
        <v>168</v>
      </c>
      <c r="O53" s="241"/>
      <c r="P53" s="242" t="s">
        <v>120</v>
      </c>
      <c r="Q53" s="273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8"/>
      <c r="CL53" s="228"/>
      <c r="CM53" s="228"/>
      <c r="CN53" s="228"/>
      <c r="CO53" s="228"/>
      <c r="CP53" s="228"/>
      <c r="CQ53" s="228"/>
      <c r="CR53" s="228"/>
      <c r="CS53" s="228"/>
      <c r="CT53" s="228"/>
      <c r="CU53" s="228"/>
      <c r="CV53" s="228"/>
      <c r="CW53" s="228"/>
      <c r="CX53" s="228"/>
      <c r="CY53" s="228"/>
      <c r="CZ53" s="228"/>
      <c r="DA53" s="228"/>
      <c r="DB53" s="228"/>
      <c r="DC53" s="228"/>
      <c r="DD53" s="228"/>
      <c r="DE53" s="228"/>
      <c r="DF53" s="228"/>
      <c r="DG53" s="228"/>
      <c r="DH53" s="228"/>
      <c r="DI53" s="228"/>
      <c r="DJ53" s="228"/>
      <c r="DK53" s="228"/>
      <c r="DL53" s="228"/>
      <c r="DM53" s="228"/>
    </row>
    <row r="54" spans="1:117" s="229" customFormat="1" ht="13.9" customHeight="1" thickBot="1" x14ac:dyDescent="0.2">
      <c r="A54" s="631"/>
      <c r="B54" s="632"/>
      <c r="C54" s="636"/>
      <c r="D54" s="652"/>
      <c r="E54" s="274" t="s">
        <v>123</v>
      </c>
      <c r="F54" s="244" t="s">
        <v>124</v>
      </c>
      <c r="G54" s="243" t="s">
        <v>125</v>
      </c>
      <c r="H54" s="245" t="s">
        <v>126</v>
      </c>
      <c r="I54" s="243" t="s">
        <v>127</v>
      </c>
      <c r="J54" s="243" t="s">
        <v>128</v>
      </c>
      <c r="K54" s="243" t="s">
        <v>129</v>
      </c>
      <c r="L54" s="244" t="s">
        <v>131</v>
      </c>
      <c r="M54" s="245" t="s">
        <v>169</v>
      </c>
      <c r="N54" s="245"/>
      <c r="O54" s="245" t="s">
        <v>133</v>
      </c>
      <c r="P54" s="243" t="s">
        <v>158</v>
      </c>
      <c r="Q54" s="275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  <c r="CL54" s="228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8"/>
      <c r="DK54" s="228"/>
      <c r="DL54" s="228"/>
      <c r="DM54" s="228"/>
    </row>
    <row r="55" spans="1:117" ht="26.25" customHeight="1" x14ac:dyDescent="0.15">
      <c r="A55" s="645" t="str">
        <f>$A$12</f>
        <v>1 少子化対策等に要する経費(民生費のうち、児童福祉費)</v>
      </c>
      <c r="B55" s="646"/>
      <c r="C55" s="246">
        <v>0</v>
      </c>
      <c r="D55" s="247">
        <v>1</v>
      </c>
      <c r="E55" s="249">
        <v>259636</v>
      </c>
      <c r="F55" s="249">
        <v>1640530</v>
      </c>
      <c r="G55" s="249">
        <v>324</v>
      </c>
      <c r="H55" s="250">
        <v>0</v>
      </c>
      <c r="I55" s="249">
        <v>43242519</v>
      </c>
      <c r="J55" s="249">
        <v>884037</v>
      </c>
      <c r="K55" s="249">
        <v>0</v>
      </c>
      <c r="L55" s="249">
        <v>185727</v>
      </c>
      <c r="M55" s="249">
        <v>185727</v>
      </c>
      <c r="N55" s="249">
        <v>0</v>
      </c>
      <c r="O55" s="249">
        <v>0</v>
      </c>
      <c r="P55" s="251">
        <v>0</v>
      </c>
      <c r="Q55" s="276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217"/>
      <c r="CZ55" s="217"/>
      <c r="DA55" s="217"/>
      <c r="DB55" s="217"/>
      <c r="DC55" s="217"/>
      <c r="DD55" s="217"/>
      <c r="DE55" s="217"/>
      <c r="DF55" s="217"/>
      <c r="DG55" s="217"/>
      <c r="DH55" s="217"/>
      <c r="DI55" s="217"/>
      <c r="DJ55" s="217"/>
      <c r="DK55" s="217"/>
      <c r="DL55" s="217"/>
      <c r="DM55" s="217"/>
    </row>
    <row r="56" spans="1:117" ht="26.25" customHeight="1" x14ac:dyDescent="0.15">
      <c r="A56" s="645" t="str">
        <f>$A$13</f>
        <v>2 高齢化対策等に要する経費(民生費のうち、老人福祉費)</v>
      </c>
      <c r="B56" s="646"/>
      <c r="C56" s="252">
        <v>0</v>
      </c>
      <c r="D56" s="253">
        <v>2</v>
      </c>
      <c r="E56" s="255">
        <v>0</v>
      </c>
      <c r="F56" s="256">
        <v>11726</v>
      </c>
      <c r="G56" s="256">
        <v>0</v>
      </c>
      <c r="H56" s="255">
        <v>0</v>
      </c>
      <c r="I56" s="256"/>
      <c r="J56" s="256">
        <v>332906</v>
      </c>
      <c r="K56" s="256">
        <v>0</v>
      </c>
      <c r="L56" s="256">
        <v>0</v>
      </c>
      <c r="M56" s="256">
        <v>0</v>
      </c>
      <c r="N56" s="256">
        <v>0</v>
      </c>
      <c r="O56" s="256">
        <v>9553613</v>
      </c>
      <c r="P56" s="257">
        <v>0</v>
      </c>
      <c r="Q56" s="276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7"/>
      <c r="DL56" s="217"/>
      <c r="DM56" s="217"/>
    </row>
    <row r="57" spans="1:117" ht="26.25" customHeight="1" x14ac:dyDescent="0.15">
      <c r="A57" s="645" t="str">
        <f>$A$14</f>
        <v>3 社会福祉等に要する経費(民生費。ただし老人福祉費、児童福祉費、災害救助費を除く)</v>
      </c>
      <c r="B57" s="646"/>
      <c r="C57" s="252">
        <v>0</v>
      </c>
      <c r="D57" s="253">
        <v>3</v>
      </c>
      <c r="E57" s="255">
        <v>0</v>
      </c>
      <c r="F57" s="256">
        <v>252073</v>
      </c>
      <c r="G57" s="256">
        <v>1349</v>
      </c>
      <c r="H57" s="255">
        <v>0</v>
      </c>
      <c r="I57" s="256">
        <v>57119533</v>
      </c>
      <c r="J57" s="256">
        <v>95504</v>
      </c>
      <c r="K57" s="256">
        <v>0</v>
      </c>
      <c r="L57" s="256">
        <v>0</v>
      </c>
      <c r="M57" s="256">
        <v>0</v>
      </c>
      <c r="N57" s="256">
        <v>0</v>
      </c>
      <c r="O57" s="256">
        <v>2002147</v>
      </c>
      <c r="P57" s="257">
        <v>0</v>
      </c>
      <c r="Q57" s="276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217"/>
      <c r="DM57" s="217"/>
    </row>
    <row r="58" spans="1:117" ht="26.25" customHeight="1" x14ac:dyDescent="0.15">
      <c r="A58" s="645" t="str">
        <f>$A$15</f>
        <v>4 災害救助に要する経費(民生費のうち災害救助費)</v>
      </c>
      <c r="B58" s="646"/>
      <c r="C58" s="252">
        <v>0</v>
      </c>
      <c r="D58" s="253">
        <v>4</v>
      </c>
      <c r="E58" s="255">
        <v>0</v>
      </c>
      <c r="F58" s="256">
        <v>39916</v>
      </c>
      <c r="G58" s="256"/>
      <c r="H58" s="255">
        <v>0</v>
      </c>
      <c r="I58" s="256">
        <v>7500</v>
      </c>
      <c r="J58" s="256">
        <v>0</v>
      </c>
      <c r="K58" s="256">
        <v>0</v>
      </c>
      <c r="L58" s="256">
        <v>0</v>
      </c>
      <c r="M58" s="256">
        <v>0</v>
      </c>
      <c r="N58" s="256">
        <v>0</v>
      </c>
      <c r="O58" s="256">
        <v>0</v>
      </c>
      <c r="P58" s="257">
        <v>0</v>
      </c>
      <c r="Q58" s="276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7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7"/>
      <c r="DL58" s="217"/>
      <c r="DM58" s="217"/>
    </row>
    <row r="59" spans="1:117" ht="26.25" customHeight="1" x14ac:dyDescent="0.15">
      <c r="A59" s="645" t="str">
        <f>$A$16</f>
        <v>5 環境対策等に要する経費(衛生費のうち、清掃費)</v>
      </c>
      <c r="B59" s="646"/>
      <c r="C59" s="252">
        <v>0</v>
      </c>
      <c r="D59" s="253">
        <v>5</v>
      </c>
      <c r="E59" s="255">
        <v>0</v>
      </c>
      <c r="F59" s="256">
        <v>60968</v>
      </c>
      <c r="G59" s="256">
        <v>35</v>
      </c>
      <c r="H59" s="255">
        <v>0</v>
      </c>
      <c r="I59" s="256"/>
      <c r="J59" s="256">
        <v>0</v>
      </c>
      <c r="K59" s="256">
        <v>0</v>
      </c>
      <c r="L59" s="256">
        <v>0</v>
      </c>
      <c r="M59" s="256">
        <v>0</v>
      </c>
      <c r="N59" s="256">
        <v>0</v>
      </c>
      <c r="O59" s="256">
        <v>0</v>
      </c>
      <c r="P59" s="257">
        <v>0</v>
      </c>
      <c r="Q59" s="27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  <c r="DB59" s="217"/>
      <c r="DC59" s="217"/>
      <c r="DD59" s="217"/>
      <c r="DE59" s="217"/>
      <c r="DF59" s="217"/>
      <c r="DG59" s="217"/>
      <c r="DH59" s="217"/>
      <c r="DI59" s="217"/>
      <c r="DJ59" s="217"/>
      <c r="DK59" s="217"/>
      <c r="DL59" s="217"/>
      <c r="DM59" s="217"/>
    </row>
    <row r="60" spans="1:117" ht="26.25" customHeight="1" x14ac:dyDescent="0.15">
      <c r="A60" s="645" t="str">
        <f>$A$17</f>
        <v>6 健康対策等に要する経費(衛生費。ただし清掃費を除く)</v>
      </c>
      <c r="B60" s="646"/>
      <c r="C60" s="252">
        <v>0</v>
      </c>
      <c r="D60" s="253">
        <v>6</v>
      </c>
      <c r="E60" s="255">
        <v>0</v>
      </c>
      <c r="F60" s="256">
        <v>1390199</v>
      </c>
      <c r="G60" s="256">
        <v>62</v>
      </c>
      <c r="H60" s="255">
        <v>0</v>
      </c>
      <c r="I60" s="256">
        <v>2181083</v>
      </c>
      <c r="J60" s="256">
        <v>33283</v>
      </c>
      <c r="K60" s="256">
        <v>0</v>
      </c>
      <c r="L60" s="256">
        <v>0</v>
      </c>
      <c r="M60" s="256">
        <v>0</v>
      </c>
      <c r="N60" s="256">
        <v>0</v>
      </c>
      <c r="O60" s="256">
        <v>0</v>
      </c>
      <c r="P60" s="257">
        <v>0</v>
      </c>
      <c r="Q60" s="27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7"/>
      <c r="DL60" s="217"/>
      <c r="DM60" s="217"/>
    </row>
    <row r="61" spans="1:117" ht="26.25" customHeight="1" x14ac:dyDescent="0.15">
      <c r="A61" s="645" t="str">
        <f>$A$18</f>
        <v>7 雇用・失業対策等に要する経費(労働費)</v>
      </c>
      <c r="B61" s="646"/>
      <c r="C61" s="252">
        <v>0</v>
      </c>
      <c r="D61" s="253">
        <v>7</v>
      </c>
      <c r="E61" s="255">
        <v>0</v>
      </c>
      <c r="F61" s="256">
        <v>1967</v>
      </c>
      <c r="G61" s="256">
        <v>0</v>
      </c>
      <c r="H61" s="255">
        <v>0</v>
      </c>
      <c r="I61" s="256"/>
      <c r="J61" s="256">
        <v>0</v>
      </c>
      <c r="K61" s="256">
        <v>0</v>
      </c>
      <c r="L61" s="256">
        <v>0</v>
      </c>
      <c r="M61" s="256">
        <v>0</v>
      </c>
      <c r="N61" s="256">
        <v>0</v>
      </c>
      <c r="O61" s="256">
        <v>0</v>
      </c>
      <c r="P61" s="257">
        <v>0</v>
      </c>
      <c r="Q61" s="27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  <c r="DB61" s="217"/>
      <c r="DC61" s="217"/>
      <c r="DD61" s="217"/>
      <c r="DE61" s="217"/>
      <c r="DF61" s="217"/>
      <c r="DG61" s="217"/>
      <c r="DH61" s="217"/>
      <c r="DI61" s="217"/>
      <c r="DJ61" s="217"/>
      <c r="DK61" s="217"/>
      <c r="DL61" s="217"/>
      <c r="DM61" s="217"/>
    </row>
    <row r="62" spans="1:117" ht="26.25" customHeight="1" x14ac:dyDescent="0.15">
      <c r="A62" s="645" t="str">
        <f>$A$19</f>
        <v>8 農林水産業振興等に要する経費(農林水産業費)</v>
      </c>
      <c r="B62" s="646"/>
      <c r="C62" s="252">
        <v>0</v>
      </c>
      <c r="D62" s="253">
        <v>8</v>
      </c>
      <c r="E62" s="255">
        <v>0</v>
      </c>
      <c r="F62" s="256">
        <v>11395</v>
      </c>
      <c r="G62" s="256">
        <v>157</v>
      </c>
      <c r="H62" s="255">
        <v>0</v>
      </c>
      <c r="I62" s="256"/>
      <c r="J62" s="256">
        <v>127553</v>
      </c>
      <c r="K62" s="256">
        <v>0</v>
      </c>
      <c r="L62" s="256">
        <v>0</v>
      </c>
      <c r="M62" s="256">
        <v>0</v>
      </c>
      <c r="N62" s="256">
        <v>0</v>
      </c>
      <c r="O62" s="256">
        <v>0</v>
      </c>
      <c r="P62" s="257">
        <v>0</v>
      </c>
      <c r="Q62" s="27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  <c r="DI62" s="217"/>
      <c r="DJ62" s="217"/>
      <c r="DK62" s="217"/>
      <c r="DL62" s="217"/>
      <c r="DM62" s="217"/>
    </row>
    <row r="63" spans="1:117" ht="26.25" customHeight="1" x14ac:dyDescent="0.15">
      <c r="A63" s="645" t="str">
        <f>$A$20</f>
        <v>9 地域産業振興等に要する経費(商工費)</v>
      </c>
      <c r="B63" s="646"/>
      <c r="C63" s="252">
        <v>0</v>
      </c>
      <c r="D63" s="253">
        <v>9</v>
      </c>
      <c r="E63" s="255">
        <v>0</v>
      </c>
      <c r="F63" s="256">
        <v>55912</v>
      </c>
      <c r="G63" s="256">
        <v>1181</v>
      </c>
      <c r="H63" s="255">
        <v>0</v>
      </c>
      <c r="I63" s="256"/>
      <c r="J63" s="256">
        <v>62</v>
      </c>
      <c r="K63" s="256">
        <v>0</v>
      </c>
      <c r="L63" s="256">
        <v>0</v>
      </c>
      <c r="M63" s="256">
        <v>0</v>
      </c>
      <c r="N63" s="256">
        <v>0</v>
      </c>
      <c r="O63" s="256">
        <v>0</v>
      </c>
      <c r="P63" s="257">
        <v>0</v>
      </c>
      <c r="Q63" s="27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7"/>
      <c r="CT63" s="217"/>
      <c r="CU63" s="217"/>
      <c r="CV63" s="217"/>
      <c r="CW63" s="217"/>
      <c r="CX63" s="217"/>
      <c r="CY63" s="217"/>
      <c r="CZ63" s="217"/>
      <c r="DA63" s="217"/>
      <c r="DB63" s="217"/>
      <c r="DC63" s="217"/>
      <c r="DD63" s="217"/>
      <c r="DE63" s="217"/>
      <c r="DF63" s="217"/>
      <c r="DG63" s="217"/>
      <c r="DH63" s="217"/>
      <c r="DI63" s="217"/>
      <c r="DJ63" s="217"/>
      <c r="DK63" s="217"/>
      <c r="DL63" s="217"/>
      <c r="DM63" s="217"/>
    </row>
    <row r="64" spans="1:117" ht="26.25" customHeight="1" x14ac:dyDescent="0.15">
      <c r="A64" s="645" t="str">
        <f>$A$21</f>
        <v>10 地域基盤整備等に要する経費(土木費)</v>
      </c>
      <c r="B64" s="646"/>
      <c r="C64" s="258">
        <v>1</v>
      </c>
      <c r="D64" s="259">
        <v>0</v>
      </c>
      <c r="E64" s="255">
        <v>0</v>
      </c>
      <c r="F64" s="256">
        <v>21171</v>
      </c>
      <c r="G64" s="256">
        <v>0</v>
      </c>
      <c r="H64" s="255">
        <v>0</v>
      </c>
      <c r="I64" s="256"/>
      <c r="J64" s="256">
        <v>139225</v>
      </c>
      <c r="K64" s="256">
        <v>0</v>
      </c>
      <c r="L64" s="256">
        <v>0</v>
      </c>
      <c r="M64" s="256">
        <v>0</v>
      </c>
      <c r="N64" s="256">
        <v>0</v>
      </c>
      <c r="O64" s="256">
        <v>0</v>
      </c>
      <c r="P64" s="257">
        <v>0</v>
      </c>
      <c r="Q64" s="27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</row>
    <row r="65" spans="1:117" ht="26.25" customHeight="1" x14ac:dyDescent="0.15">
      <c r="A65" s="645" t="str">
        <f>$A$22</f>
        <v>11 防災対策等に要する経費(消防費)</v>
      </c>
      <c r="B65" s="646"/>
      <c r="C65" s="252">
        <v>1</v>
      </c>
      <c r="D65" s="253">
        <v>1</v>
      </c>
      <c r="E65" s="255">
        <v>0</v>
      </c>
      <c r="F65" s="256">
        <v>3654</v>
      </c>
      <c r="G65" s="256">
        <v>3359</v>
      </c>
      <c r="H65" s="255">
        <v>0</v>
      </c>
      <c r="I65" s="256"/>
      <c r="J65" s="256">
        <v>0</v>
      </c>
      <c r="K65" s="256">
        <v>0</v>
      </c>
      <c r="L65" s="256">
        <v>0</v>
      </c>
      <c r="M65" s="256">
        <v>0</v>
      </c>
      <c r="N65" s="256">
        <v>0</v>
      </c>
      <c r="O65" s="256">
        <v>0</v>
      </c>
      <c r="P65" s="257">
        <v>0</v>
      </c>
      <c r="Q65" s="27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  <c r="CR65" s="217"/>
      <c r="CS65" s="217"/>
      <c r="CT65" s="217"/>
      <c r="CU65" s="217"/>
      <c r="CV65" s="217"/>
      <c r="CW65" s="217"/>
      <c r="CX65" s="217"/>
      <c r="CY65" s="217"/>
      <c r="CZ65" s="217"/>
      <c r="DA65" s="217"/>
      <c r="DB65" s="217"/>
      <c r="DC65" s="217"/>
      <c r="DD65" s="217"/>
      <c r="DE65" s="217"/>
      <c r="DF65" s="217"/>
      <c r="DG65" s="217"/>
      <c r="DH65" s="217"/>
      <c r="DI65" s="217"/>
      <c r="DJ65" s="217"/>
      <c r="DK65" s="217"/>
      <c r="DL65" s="217"/>
      <c r="DM65" s="217"/>
    </row>
    <row r="66" spans="1:117" ht="26.25" customHeight="1" x14ac:dyDescent="0.15">
      <c r="A66" s="645" t="str">
        <f>$A$23</f>
        <v>12 人材育成等に要する経費(教育費)</v>
      </c>
      <c r="B66" s="646"/>
      <c r="C66" s="258">
        <v>1</v>
      </c>
      <c r="D66" s="259">
        <v>2</v>
      </c>
      <c r="E66" s="255">
        <v>0</v>
      </c>
      <c r="F66" s="256">
        <v>710716</v>
      </c>
      <c r="G66" s="256">
        <v>7068</v>
      </c>
      <c r="H66" s="255">
        <v>0</v>
      </c>
      <c r="I66" s="256">
        <v>4236431</v>
      </c>
      <c r="J66" s="256">
        <v>104197</v>
      </c>
      <c r="K66" s="256">
        <v>0</v>
      </c>
      <c r="L66" s="256">
        <v>0</v>
      </c>
      <c r="M66" s="256">
        <v>0</v>
      </c>
      <c r="N66" s="256">
        <v>0</v>
      </c>
      <c r="O66" s="256">
        <v>0</v>
      </c>
      <c r="P66" s="257">
        <v>0</v>
      </c>
      <c r="Q66" s="27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7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7"/>
      <c r="DL66" s="217"/>
      <c r="DM66" s="217"/>
    </row>
    <row r="67" spans="1:117" ht="26.25" customHeight="1" x14ac:dyDescent="0.15">
      <c r="A67" s="645" t="str">
        <f>$A$24</f>
        <v>13 災害復旧等に要する経費(災害復旧費)</v>
      </c>
      <c r="B67" s="646"/>
      <c r="C67" s="258">
        <v>1</v>
      </c>
      <c r="D67" s="259">
        <v>3</v>
      </c>
      <c r="E67" s="255">
        <v>0</v>
      </c>
      <c r="F67" s="256"/>
      <c r="G67" s="256">
        <v>0</v>
      </c>
      <c r="H67" s="255">
        <v>0</v>
      </c>
      <c r="I67" s="256"/>
      <c r="J67" s="256">
        <v>0</v>
      </c>
      <c r="K67" s="256">
        <v>0</v>
      </c>
      <c r="L67" s="256">
        <v>0</v>
      </c>
      <c r="M67" s="256">
        <v>0</v>
      </c>
      <c r="N67" s="256">
        <v>0</v>
      </c>
      <c r="O67" s="256">
        <v>0</v>
      </c>
      <c r="P67" s="257">
        <v>0</v>
      </c>
      <c r="Q67" s="27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</row>
    <row r="68" spans="1:117" ht="26.25" customHeight="1" x14ac:dyDescent="0.15">
      <c r="A68" s="645" t="str">
        <f>$A$25</f>
        <v>14 管理的経費(総務費)</v>
      </c>
      <c r="B68" s="646"/>
      <c r="C68" s="258">
        <v>1</v>
      </c>
      <c r="D68" s="259">
        <v>4</v>
      </c>
      <c r="E68" s="255">
        <v>0</v>
      </c>
      <c r="F68" s="256">
        <v>1705165</v>
      </c>
      <c r="G68" s="256">
        <v>1037</v>
      </c>
      <c r="H68" s="255">
        <v>0</v>
      </c>
      <c r="I68" s="256"/>
      <c r="J68" s="256">
        <v>97889872</v>
      </c>
      <c r="K68" s="256">
        <v>0</v>
      </c>
      <c r="L68" s="256">
        <v>0</v>
      </c>
      <c r="M68" s="256">
        <v>0</v>
      </c>
      <c r="N68" s="256">
        <v>0</v>
      </c>
      <c r="O68" s="256">
        <v>0</v>
      </c>
      <c r="P68" s="257">
        <v>0</v>
      </c>
      <c r="Q68" s="27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</row>
    <row r="69" spans="1:117" ht="26.25" customHeight="1" x14ac:dyDescent="0.15">
      <c r="A69" s="645" t="str">
        <f>$A$26</f>
        <v>15 その他の経費(議会費、公債費、諸支出金、前年度繰上充用金等)</v>
      </c>
      <c r="B69" s="646"/>
      <c r="C69" s="258">
        <v>1</v>
      </c>
      <c r="D69" s="259">
        <v>5</v>
      </c>
      <c r="E69" s="255">
        <v>0</v>
      </c>
      <c r="F69" s="256">
        <v>0</v>
      </c>
      <c r="G69" s="256">
        <v>0</v>
      </c>
      <c r="H69" s="256">
        <v>0</v>
      </c>
      <c r="I69" s="256"/>
      <c r="J69" s="256">
        <v>0</v>
      </c>
      <c r="K69" s="256">
        <v>0</v>
      </c>
      <c r="L69" s="256">
        <v>0</v>
      </c>
      <c r="M69" s="256">
        <v>0</v>
      </c>
      <c r="N69" s="256">
        <v>0</v>
      </c>
      <c r="O69" s="256">
        <v>0</v>
      </c>
      <c r="P69" s="257">
        <v>0</v>
      </c>
      <c r="Q69" s="27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7"/>
      <c r="DE69" s="217"/>
      <c r="DF69" s="217"/>
      <c r="DG69" s="217"/>
      <c r="DH69" s="217"/>
      <c r="DI69" s="217"/>
      <c r="DJ69" s="217"/>
      <c r="DK69" s="217"/>
      <c r="DL69" s="217"/>
      <c r="DM69" s="217"/>
    </row>
    <row r="70" spans="1:117" ht="24.75" customHeight="1" thickBot="1" x14ac:dyDescent="0.2">
      <c r="A70" s="654" t="str">
        <f>$A$27</f>
        <v>合計</v>
      </c>
      <c r="B70" s="655"/>
      <c r="C70" s="260">
        <v>1</v>
      </c>
      <c r="D70" s="261">
        <v>6</v>
      </c>
      <c r="E70" s="262">
        <f t="shared" ref="E70:P70" si="4">SUM(E55:E69)</f>
        <v>259636</v>
      </c>
      <c r="F70" s="262">
        <f t="shared" si="4"/>
        <v>5905392</v>
      </c>
      <c r="G70" s="262">
        <f t="shared" si="4"/>
        <v>14572</v>
      </c>
      <c r="H70" s="262">
        <f t="shared" si="4"/>
        <v>0</v>
      </c>
      <c r="I70" s="262">
        <f t="shared" si="4"/>
        <v>106787066</v>
      </c>
      <c r="J70" s="262">
        <f t="shared" si="4"/>
        <v>99606639</v>
      </c>
      <c r="K70" s="262">
        <f t="shared" si="4"/>
        <v>0</v>
      </c>
      <c r="L70" s="262">
        <f t="shared" si="4"/>
        <v>185727</v>
      </c>
      <c r="M70" s="262">
        <f t="shared" si="4"/>
        <v>185727</v>
      </c>
      <c r="N70" s="262">
        <f t="shared" si="4"/>
        <v>0</v>
      </c>
      <c r="O70" s="262">
        <f t="shared" si="4"/>
        <v>11555760</v>
      </c>
      <c r="P70" s="263">
        <f t="shared" si="4"/>
        <v>0</v>
      </c>
      <c r="Q70" s="221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7"/>
      <c r="DL70" s="217"/>
      <c r="DM70" s="217"/>
    </row>
    <row r="71" spans="1:117" s="229" customFormat="1" ht="24" customHeight="1" x14ac:dyDescent="0.15">
      <c r="A71" s="228"/>
      <c r="B71" s="228"/>
      <c r="C71" s="228"/>
      <c r="D71" s="228"/>
      <c r="E71" s="264" t="s">
        <v>170</v>
      </c>
      <c r="F71" s="264" t="s">
        <v>171</v>
      </c>
      <c r="G71" s="264" t="s">
        <v>172</v>
      </c>
      <c r="H71" s="264" t="s">
        <v>173</v>
      </c>
      <c r="I71" s="264" t="s">
        <v>174</v>
      </c>
      <c r="J71" s="278" t="s">
        <v>175</v>
      </c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8"/>
      <c r="CL71" s="228"/>
      <c r="CM71" s="228"/>
      <c r="CN71" s="228"/>
      <c r="CO71" s="228"/>
      <c r="CP71" s="228"/>
      <c r="CQ71" s="228"/>
      <c r="CR71" s="228"/>
      <c r="CS71" s="228"/>
      <c r="CT71" s="228"/>
      <c r="CU71" s="228"/>
      <c r="CV71" s="228"/>
      <c r="CW71" s="228"/>
      <c r="CX71" s="228"/>
      <c r="CY71" s="228"/>
      <c r="CZ71" s="228"/>
      <c r="DA71" s="228"/>
      <c r="DB71" s="228"/>
      <c r="DC71" s="228"/>
      <c r="DD71" s="228"/>
      <c r="DE71" s="228"/>
      <c r="DF71" s="228"/>
      <c r="DG71" s="228"/>
      <c r="DH71" s="228"/>
      <c r="DI71" s="228"/>
      <c r="DJ71" s="228"/>
      <c r="DK71" s="228"/>
      <c r="DL71" s="228"/>
      <c r="DM71" s="228"/>
    </row>
    <row r="72" spans="1:117" s="229" customFormat="1" ht="14.25" customHeight="1" x14ac:dyDescent="0.15">
      <c r="A72" s="627" t="s">
        <v>108</v>
      </c>
      <c r="B72" s="628"/>
      <c r="C72" s="633" t="s">
        <v>109</v>
      </c>
      <c r="D72" s="628"/>
      <c r="E72" s="653" t="s">
        <v>176</v>
      </c>
      <c r="F72" s="593"/>
      <c r="G72" s="593"/>
      <c r="H72" s="593"/>
      <c r="I72" s="594"/>
      <c r="J72" s="641" t="s">
        <v>177</v>
      </c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  <c r="AY72" s="228"/>
      <c r="AZ72" s="228"/>
      <c r="BA72" s="228"/>
      <c r="BB72" s="228"/>
      <c r="BC72" s="228"/>
      <c r="BD72" s="228"/>
      <c r="BE72" s="228"/>
      <c r="BF72" s="228"/>
      <c r="BG72" s="228"/>
      <c r="BH72" s="228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28"/>
      <c r="BW72" s="228"/>
      <c r="BX72" s="228"/>
      <c r="BY72" s="228"/>
      <c r="BZ72" s="228"/>
      <c r="CA72" s="228"/>
      <c r="CB72" s="228"/>
      <c r="CC72" s="228"/>
      <c r="CD72" s="228"/>
      <c r="CE72" s="228"/>
      <c r="CF72" s="228"/>
      <c r="CG72" s="228"/>
      <c r="CH72" s="228"/>
      <c r="CI72" s="228"/>
      <c r="CJ72" s="228"/>
      <c r="CK72" s="228"/>
      <c r="CL72" s="228"/>
      <c r="CM72" s="228"/>
      <c r="CN72" s="228"/>
      <c r="CO72" s="228"/>
      <c r="CP72" s="228"/>
      <c r="CQ72" s="228"/>
      <c r="CR72" s="228"/>
      <c r="CS72" s="228"/>
      <c r="CT72" s="228"/>
      <c r="CU72" s="228"/>
      <c r="CV72" s="228"/>
      <c r="CW72" s="228"/>
      <c r="CX72" s="228"/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8"/>
      <c r="DK72" s="228"/>
      <c r="DL72" s="228"/>
      <c r="DM72" s="228"/>
    </row>
    <row r="73" spans="1:117" s="229" customFormat="1" ht="14.25" customHeight="1" x14ac:dyDescent="0.15">
      <c r="A73" s="629"/>
      <c r="B73" s="630"/>
      <c r="C73" s="629"/>
      <c r="D73" s="630"/>
      <c r="E73" s="235" t="s">
        <v>153</v>
      </c>
      <c r="F73" s="236" t="s">
        <v>154</v>
      </c>
      <c r="G73" s="643" t="s">
        <v>155</v>
      </c>
      <c r="H73" s="236" t="s">
        <v>156</v>
      </c>
      <c r="I73" s="236" t="s">
        <v>157</v>
      </c>
      <c r="J73" s="649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  <c r="AY73" s="228"/>
      <c r="AZ73" s="228"/>
      <c r="BA73" s="228"/>
      <c r="BB73" s="228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28"/>
      <c r="BZ73" s="228"/>
      <c r="CA73" s="228"/>
      <c r="CB73" s="228"/>
      <c r="CC73" s="228"/>
      <c r="CD73" s="228"/>
      <c r="CE73" s="228"/>
      <c r="CF73" s="228"/>
      <c r="CG73" s="228"/>
      <c r="CH73" s="228"/>
      <c r="CI73" s="228"/>
      <c r="CJ73" s="228"/>
      <c r="CK73" s="228"/>
      <c r="CL73" s="228"/>
      <c r="CM73" s="228"/>
      <c r="CN73" s="228"/>
      <c r="CO73" s="228"/>
      <c r="CP73" s="228"/>
      <c r="CQ73" s="228"/>
      <c r="CR73" s="228"/>
      <c r="CS73" s="228"/>
      <c r="CT73" s="228"/>
      <c r="CU73" s="228"/>
      <c r="CV73" s="228"/>
      <c r="CW73" s="228"/>
      <c r="CX73" s="228"/>
      <c r="CY73" s="228"/>
      <c r="CZ73" s="228"/>
      <c r="DA73" s="228"/>
      <c r="DB73" s="228"/>
      <c r="DC73" s="228"/>
      <c r="DD73" s="228"/>
      <c r="DE73" s="228"/>
      <c r="DF73" s="228"/>
      <c r="DG73" s="228"/>
      <c r="DH73" s="228"/>
      <c r="DI73" s="228"/>
      <c r="DJ73" s="228"/>
      <c r="DK73" s="228"/>
      <c r="DL73" s="228"/>
      <c r="DM73" s="228"/>
    </row>
    <row r="74" spans="1:117" s="229" customFormat="1" ht="14.25" customHeight="1" x14ac:dyDescent="0.15">
      <c r="A74" s="629"/>
      <c r="B74" s="630"/>
      <c r="C74" s="629"/>
      <c r="D74" s="630"/>
      <c r="E74" s="235"/>
      <c r="F74" s="237"/>
      <c r="G74" s="651"/>
      <c r="H74" s="237"/>
      <c r="I74" s="237"/>
      <c r="J74" s="649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228"/>
      <c r="BY74" s="228"/>
      <c r="BZ74" s="228"/>
      <c r="CA74" s="228"/>
      <c r="CB74" s="228"/>
      <c r="CC74" s="228"/>
      <c r="CD74" s="228"/>
      <c r="CE74" s="228"/>
      <c r="CF74" s="228"/>
      <c r="CG74" s="228"/>
      <c r="CH74" s="228"/>
      <c r="CI74" s="228"/>
      <c r="CJ74" s="228"/>
      <c r="CK74" s="228"/>
      <c r="CL74" s="228"/>
      <c r="CM74" s="228"/>
      <c r="CN74" s="228"/>
      <c r="CO74" s="228"/>
      <c r="CP74" s="228"/>
      <c r="CQ74" s="228"/>
      <c r="CR74" s="228"/>
      <c r="CS74" s="228"/>
      <c r="CT74" s="228"/>
      <c r="CU74" s="228"/>
      <c r="CV74" s="228"/>
      <c r="CW74" s="228"/>
      <c r="CX74" s="228"/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28"/>
      <c r="DK74" s="228"/>
      <c r="DL74" s="228"/>
      <c r="DM74" s="228"/>
    </row>
    <row r="75" spans="1:117" s="229" customFormat="1" ht="14.25" customHeight="1" thickBot="1" x14ac:dyDescent="0.2">
      <c r="A75" s="631"/>
      <c r="B75" s="632"/>
      <c r="C75" s="636"/>
      <c r="D75" s="652"/>
      <c r="E75" s="265" t="s">
        <v>178</v>
      </c>
      <c r="F75" s="243" t="s">
        <v>160</v>
      </c>
      <c r="G75" s="243" t="s">
        <v>162</v>
      </c>
      <c r="H75" s="243" t="s">
        <v>179</v>
      </c>
      <c r="I75" s="243" t="s">
        <v>180</v>
      </c>
      <c r="J75" s="650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</row>
    <row r="76" spans="1:117" ht="26.25" customHeight="1" x14ac:dyDescent="0.15">
      <c r="A76" s="645" t="str">
        <f>$A$12</f>
        <v>1 少子化対策等に要する経費(民生費のうち、児童福祉費)</v>
      </c>
      <c r="B76" s="646"/>
      <c r="C76" s="246">
        <v>0</v>
      </c>
      <c r="D76" s="247">
        <v>1</v>
      </c>
      <c r="E76" s="266">
        <v>0</v>
      </c>
      <c r="F76" s="266">
        <v>0</v>
      </c>
      <c r="G76" s="267">
        <v>0</v>
      </c>
      <c r="H76" s="266">
        <v>125676</v>
      </c>
      <c r="I76" s="266">
        <v>824725</v>
      </c>
      <c r="J76" s="268">
        <f>E55+F55+I55+J55+L55+O55+E76+F76+G76+H76+I76</f>
        <v>47162850</v>
      </c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7"/>
      <c r="DA76" s="217"/>
      <c r="DB76" s="217"/>
      <c r="DC76" s="217"/>
      <c r="DD76" s="217"/>
      <c r="DE76" s="217"/>
      <c r="DF76" s="217"/>
      <c r="DG76" s="217"/>
      <c r="DH76" s="217"/>
      <c r="DI76" s="217"/>
      <c r="DJ76" s="217"/>
      <c r="DK76" s="217"/>
      <c r="DL76" s="217"/>
      <c r="DM76" s="217"/>
    </row>
    <row r="77" spans="1:117" ht="26.25" customHeight="1" x14ac:dyDescent="0.15">
      <c r="A77" s="645" t="str">
        <f>$A$13</f>
        <v>2 高齢化対策等に要する経費(民生費のうち、老人福祉費)</v>
      </c>
      <c r="B77" s="646"/>
      <c r="C77" s="252">
        <v>0</v>
      </c>
      <c r="D77" s="253">
        <v>2</v>
      </c>
      <c r="E77" s="256">
        <v>0</v>
      </c>
      <c r="F77" s="256">
        <v>0</v>
      </c>
      <c r="G77" s="255">
        <v>0</v>
      </c>
      <c r="H77" s="256">
        <v>0</v>
      </c>
      <c r="I77" s="256">
        <v>261330</v>
      </c>
      <c r="J77" s="269">
        <f t="shared" ref="J77:J90" si="5">E56+F56+I56+J56+L56+O56+E77+F77+G77+H77+I77</f>
        <v>10159575</v>
      </c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  <c r="DF77" s="217"/>
      <c r="DG77" s="217"/>
      <c r="DH77" s="217"/>
      <c r="DI77" s="217"/>
      <c r="DJ77" s="217"/>
      <c r="DK77" s="217"/>
      <c r="DL77" s="217"/>
      <c r="DM77" s="217"/>
    </row>
    <row r="78" spans="1:117" ht="26.25" customHeight="1" x14ac:dyDescent="0.15">
      <c r="A78" s="645" t="str">
        <f>$A$14</f>
        <v>3 社会福祉等に要する経費(民生費。ただし老人福祉費、児童福祉費、災害救助費を除く)</v>
      </c>
      <c r="B78" s="646"/>
      <c r="C78" s="252">
        <v>0</v>
      </c>
      <c r="D78" s="253">
        <v>3</v>
      </c>
      <c r="E78" s="256">
        <v>0</v>
      </c>
      <c r="F78" s="256">
        <v>0</v>
      </c>
      <c r="G78" s="255">
        <v>0</v>
      </c>
      <c r="H78" s="256">
        <v>388870</v>
      </c>
      <c r="I78" s="256">
        <v>63461</v>
      </c>
      <c r="J78" s="269">
        <f t="shared" si="5"/>
        <v>59921588</v>
      </c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F78" s="217"/>
      <c r="DG78" s="217"/>
      <c r="DH78" s="217"/>
      <c r="DI78" s="217"/>
      <c r="DJ78" s="217"/>
      <c r="DK78" s="217"/>
      <c r="DL78" s="217"/>
      <c r="DM78" s="217"/>
    </row>
    <row r="79" spans="1:117" ht="26.25" customHeight="1" x14ac:dyDescent="0.15">
      <c r="A79" s="645" t="str">
        <f>$A$15</f>
        <v>4 災害救助に要する経費(民生費のうち災害救助費)</v>
      </c>
      <c r="B79" s="646"/>
      <c r="C79" s="252">
        <v>0</v>
      </c>
      <c r="D79" s="253">
        <v>4</v>
      </c>
      <c r="E79" s="256">
        <v>0</v>
      </c>
      <c r="F79" s="256">
        <v>0</v>
      </c>
      <c r="G79" s="255">
        <v>0</v>
      </c>
      <c r="H79" s="256">
        <v>606</v>
      </c>
      <c r="I79" s="256"/>
      <c r="J79" s="269">
        <f t="shared" si="5"/>
        <v>48022</v>
      </c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  <c r="CR79" s="217"/>
      <c r="CS79" s="217"/>
      <c r="CT79" s="217"/>
      <c r="CU79" s="217"/>
      <c r="CV79" s="217"/>
      <c r="CW79" s="217"/>
      <c r="CX79" s="217"/>
      <c r="CY79" s="217"/>
      <c r="CZ79" s="217"/>
      <c r="DA79" s="217"/>
      <c r="DB79" s="217"/>
      <c r="DC79" s="217"/>
      <c r="DD79" s="217"/>
      <c r="DE79" s="217"/>
      <c r="DF79" s="217"/>
      <c r="DG79" s="217"/>
      <c r="DH79" s="217"/>
      <c r="DI79" s="217"/>
      <c r="DJ79" s="217"/>
      <c r="DK79" s="217"/>
      <c r="DL79" s="217"/>
      <c r="DM79" s="217"/>
    </row>
    <row r="80" spans="1:117" ht="26.25" customHeight="1" x14ac:dyDescent="0.15">
      <c r="A80" s="645" t="str">
        <f>$A$16</f>
        <v>5 環境対策等に要する経費(衛生費のうち、清掃費)</v>
      </c>
      <c r="B80" s="646"/>
      <c r="C80" s="252">
        <v>0</v>
      </c>
      <c r="D80" s="253">
        <v>5</v>
      </c>
      <c r="E80" s="256">
        <v>0</v>
      </c>
      <c r="F80" s="256">
        <v>0</v>
      </c>
      <c r="G80" s="255">
        <v>0</v>
      </c>
      <c r="H80" s="256">
        <v>0</v>
      </c>
      <c r="I80" s="256">
        <v>86180</v>
      </c>
      <c r="J80" s="269">
        <f t="shared" si="5"/>
        <v>147148</v>
      </c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7"/>
      <c r="DA80" s="217"/>
      <c r="DB80" s="217"/>
      <c r="DC80" s="217"/>
      <c r="DD80" s="217"/>
      <c r="DE80" s="217"/>
      <c r="DF80" s="217"/>
      <c r="DG80" s="217"/>
      <c r="DH80" s="217"/>
      <c r="DI80" s="217"/>
      <c r="DJ80" s="217"/>
      <c r="DK80" s="217"/>
      <c r="DL80" s="217"/>
      <c r="DM80" s="217"/>
    </row>
    <row r="81" spans="1:117" ht="26.25" customHeight="1" x14ac:dyDescent="0.15">
      <c r="A81" s="645" t="str">
        <f>$A$17</f>
        <v>6 健康対策等に要する経費(衛生費。ただし清掃費を除く)</v>
      </c>
      <c r="B81" s="646"/>
      <c r="C81" s="252">
        <v>0</v>
      </c>
      <c r="D81" s="253">
        <v>6</v>
      </c>
      <c r="E81" s="256">
        <v>0</v>
      </c>
      <c r="F81" s="256">
        <v>0</v>
      </c>
      <c r="G81" s="255">
        <v>0</v>
      </c>
      <c r="H81" s="256">
        <v>99923</v>
      </c>
      <c r="I81" s="256">
        <v>10032</v>
      </c>
      <c r="J81" s="269">
        <f t="shared" si="5"/>
        <v>3714520</v>
      </c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  <c r="CR81" s="217"/>
      <c r="CS81" s="217"/>
      <c r="CT81" s="217"/>
      <c r="CU81" s="217"/>
      <c r="CV81" s="217"/>
      <c r="CW81" s="217"/>
      <c r="CX81" s="217"/>
      <c r="CY81" s="217"/>
      <c r="CZ81" s="217"/>
      <c r="DA81" s="217"/>
      <c r="DB81" s="217"/>
      <c r="DC81" s="217"/>
      <c r="DD81" s="217"/>
      <c r="DE81" s="217"/>
      <c r="DF81" s="217"/>
      <c r="DG81" s="217"/>
      <c r="DH81" s="217"/>
      <c r="DI81" s="217"/>
      <c r="DJ81" s="217"/>
      <c r="DK81" s="217"/>
      <c r="DL81" s="217"/>
      <c r="DM81" s="217"/>
    </row>
    <row r="82" spans="1:117" ht="26.25" customHeight="1" x14ac:dyDescent="0.15">
      <c r="A82" s="645" t="str">
        <f>$A$18</f>
        <v>7 雇用・失業対策等に要する経費(労働費)</v>
      </c>
      <c r="B82" s="646"/>
      <c r="C82" s="252">
        <v>0</v>
      </c>
      <c r="D82" s="253">
        <v>7</v>
      </c>
      <c r="E82" s="256">
        <v>0</v>
      </c>
      <c r="F82" s="256">
        <v>0</v>
      </c>
      <c r="G82" s="255">
        <v>0</v>
      </c>
      <c r="H82" s="256">
        <v>0</v>
      </c>
      <c r="I82" s="256"/>
      <c r="J82" s="269">
        <f t="shared" si="5"/>
        <v>1967</v>
      </c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7"/>
      <c r="DA82" s="217"/>
      <c r="DB82" s="217"/>
      <c r="DC82" s="217"/>
      <c r="DD82" s="217"/>
      <c r="DE82" s="217"/>
      <c r="DF82" s="217"/>
      <c r="DG82" s="217"/>
      <c r="DH82" s="217"/>
      <c r="DI82" s="217"/>
      <c r="DJ82" s="217"/>
      <c r="DK82" s="217"/>
      <c r="DL82" s="217"/>
      <c r="DM82" s="217"/>
    </row>
    <row r="83" spans="1:117" ht="26.25" customHeight="1" x14ac:dyDescent="0.15">
      <c r="A83" s="645" t="str">
        <f>$A$19</f>
        <v>8 農林水産業振興等に要する経費(農林水産業費)</v>
      </c>
      <c r="B83" s="646"/>
      <c r="C83" s="252">
        <v>0</v>
      </c>
      <c r="D83" s="253">
        <v>8</v>
      </c>
      <c r="E83" s="256">
        <v>0</v>
      </c>
      <c r="F83" s="256">
        <v>0</v>
      </c>
      <c r="G83" s="255">
        <v>0</v>
      </c>
      <c r="H83" s="256">
        <v>4610</v>
      </c>
      <c r="I83" s="256"/>
      <c r="J83" s="269">
        <f t="shared" si="5"/>
        <v>143558</v>
      </c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  <c r="DB83" s="217"/>
      <c r="DC83" s="217"/>
      <c r="DD83" s="217"/>
      <c r="DE83" s="217"/>
      <c r="DF83" s="217"/>
      <c r="DG83" s="217"/>
      <c r="DH83" s="217"/>
      <c r="DI83" s="217"/>
      <c r="DJ83" s="217"/>
      <c r="DK83" s="217"/>
      <c r="DL83" s="217"/>
      <c r="DM83" s="217"/>
    </row>
    <row r="84" spans="1:117" ht="26.25" customHeight="1" x14ac:dyDescent="0.15">
      <c r="A84" s="645" t="str">
        <f>$A$20</f>
        <v>9 地域産業振興等に要する経費(商工費)</v>
      </c>
      <c r="B84" s="646"/>
      <c r="C84" s="252">
        <v>0</v>
      </c>
      <c r="D84" s="253">
        <v>9</v>
      </c>
      <c r="E84" s="256">
        <v>0</v>
      </c>
      <c r="F84" s="256">
        <v>0</v>
      </c>
      <c r="G84" s="255">
        <v>0</v>
      </c>
      <c r="H84" s="256">
        <v>14588</v>
      </c>
      <c r="I84" s="256"/>
      <c r="J84" s="269">
        <f t="shared" si="5"/>
        <v>70562</v>
      </c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  <c r="DB84" s="217"/>
      <c r="DC84" s="217"/>
      <c r="DD84" s="217"/>
      <c r="DE84" s="217"/>
      <c r="DF84" s="217"/>
      <c r="DG84" s="217"/>
      <c r="DH84" s="217"/>
      <c r="DI84" s="217"/>
      <c r="DJ84" s="217"/>
      <c r="DK84" s="217"/>
      <c r="DL84" s="217"/>
      <c r="DM84" s="217"/>
    </row>
    <row r="85" spans="1:117" ht="26.25" customHeight="1" x14ac:dyDescent="0.15">
      <c r="A85" s="645" t="str">
        <f>$A$21</f>
        <v>10 地域基盤整備等に要する経費(土木費)</v>
      </c>
      <c r="B85" s="646"/>
      <c r="C85" s="258">
        <v>1</v>
      </c>
      <c r="D85" s="259">
        <v>0</v>
      </c>
      <c r="E85" s="256">
        <v>0</v>
      </c>
      <c r="F85" s="256">
        <v>0</v>
      </c>
      <c r="G85" s="255">
        <v>0</v>
      </c>
      <c r="H85" s="256">
        <v>0</v>
      </c>
      <c r="I85" s="256">
        <v>9242425</v>
      </c>
      <c r="J85" s="269">
        <f t="shared" si="5"/>
        <v>9402821</v>
      </c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  <c r="DB85" s="217"/>
      <c r="DC85" s="217"/>
      <c r="DD85" s="217"/>
      <c r="DE85" s="217"/>
      <c r="DF85" s="217"/>
      <c r="DG85" s="217"/>
      <c r="DH85" s="217"/>
      <c r="DI85" s="217"/>
      <c r="DJ85" s="217"/>
      <c r="DK85" s="217"/>
      <c r="DL85" s="217"/>
      <c r="DM85" s="217"/>
    </row>
    <row r="86" spans="1:117" ht="26.25" customHeight="1" x14ac:dyDescent="0.15">
      <c r="A86" s="645" t="str">
        <f>$A$22</f>
        <v>11 防災対策等に要する経費(消防費)</v>
      </c>
      <c r="B86" s="646"/>
      <c r="C86" s="252">
        <v>1</v>
      </c>
      <c r="D86" s="253">
        <v>1</v>
      </c>
      <c r="E86" s="256">
        <v>0</v>
      </c>
      <c r="F86" s="256">
        <v>0</v>
      </c>
      <c r="G86" s="255">
        <v>0</v>
      </c>
      <c r="H86" s="256">
        <v>0</v>
      </c>
      <c r="I86" s="256">
        <v>142034</v>
      </c>
      <c r="J86" s="269">
        <f t="shared" si="5"/>
        <v>145688</v>
      </c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7"/>
      <c r="DA86" s="217"/>
      <c r="DB86" s="217"/>
      <c r="DC86" s="217"/>
      <c r="DD86" s="217"/>
      <c r="DE86" s="217"/>
      <c r="DF86" s="217"/>
      <c r="DG86" s="217"/>
      <c r="DH86" s="217"/>
      <c r="DI86" s="217"/>
      <c r="DJ86" s="217"/>
      <c r="DK86" s="217"/>
      <c r="DL86" s="217"/>
      <c r="DM86" s="217"/>
    </row>
    <row r="87" spans="1:117" ht="26.25" customHeight="1" x14ac:dyDescent="0.15">
      <c r="A87" s="645" t="str">
        <f>$A$23</f>
        <v>12 人材育成等に要する経費(教育費)</v>
      </c>
      <c r="B87" s="646"/>
      <c r="C87" s="258">
        <v>1</v>
      </c>
      <c r="D87" s="259">
        <v>2</v>
      </c>
      <c r="E87" s="256">
        <v>0</v>
      </c>
      <c r="F87" s="256">
        <v>0</v>
      </c>
      <c r="G87" s="255">
        <v>0</v>
      </c>
      <c r="H87" s="256">
        <v>10022679</v>
      </c>
      <c r="I87" s="256">
        <v>8192410</v>
      </c>
      <c r="J87" s="269">
        <f t="shared" si="5"/>
        <v>23266433</v>
      </c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</row>
    <row r="88" spans="1:117" ht="26.25" customHeight="1" x14ac:dyDescent="0.15">
      <c r="A88" s="645" t="str">
        <f>$A$24</f>
        <v>13 災害復旧等に要する経費(災害復旧費)</v>
      </c>
      <c r="B88" s="646"/>
      <c r="C88" s="258">
        <v>1</v>
      </c>
      <c r="D88" s="259">
        <v>3</v>
      </c>
      <c r="E88" s="256">
        <v>0</v>
      </c>
      <c r="F88" s="256">
        <v>0</v>
      </c>
      <c r="G88" s="255">
        <v>0</v>
      </c>
      <c r="H88" s="256"/>
      <c r="I88" s="256">
        <v>817344</v>
      </c>
      <c r="J88" s="269">
        <f t="shared" si="5"/>
        <v>817344</v>
      </c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7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7"/>
      <c r="DL88" s="217"/>
      <c r="DM88" s="217"/>
    </row>
    <row r="89" spans="1:117" ht="26.25" customHeight="1" x14ac:dyDescent="0.15">
      <c r="A89" s="645" t="str">
        <f>$A$25</f>
        <v>14 管理的経費(総務費)</v>
      </c>
      <c r="B89" s="646"/>
      <c r="C89" s="258">
        <v>1</v>
      </c>
      <c r="D89" s="259">
        <v>4</v>
      </c>
      <c r="E89" s="256">
        <v>0</v>
      </c>
      <c r="F89" s="256">
        <v>0</v>
      </c>
      <c r="G89" s="255">
        <v>0</v>
      </c>
      <c r="H89" s="256">
        <v>249186</v>
      </c>
      <c r="I89" s="256">
        <v>510487</v>
      </c>
      <c r="J89" s="269">
        <f t="shared" si="5"/>
        <v>100354710</v>
      </c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  <c r="CR89" s="217"/>
      <c r="CS89" s="217"/>
      <c r="CT89" s="217"/>
      <c r="CU89" s="217"/>
      <c r="CV89" s="217"/>
      <c r="CW89" s="217"/>
      <c r="CX89" s="217"/>
      <c r="CY89" s="217"/>
      <c r="CZ89" s="217"/>
      <c r="DA89" s="217"/>
      <c r="DB89" s="217"/>
      <c r="DC89" s="217"/>
      <c r="DD89" s="217"/>
      <c r="DE89" s="217"/>
      <c r="DF89" s="217"/>
      <c r="DG89" s="217"/>
      <c r="DH89" s="217"/>
      <c r="DI89" s="217"/>
      <c r="DJ89" s="217"/>
      <c r="DK89" s="217"/>
      <c r="DL89" s="217"/>
      <c r="DM89" s="217"/>
    </row>
    <row r="90" spans="1:117" ht="26.25" customHeight="1" x14ac:dyDescent="0.15">
      <c r="A90" s="645" t="str">
        <f>$A$26</f>
        <v>15 その他の経費(議会費、公債費、諸支出金、前年度繰上充用金等)</v>
      </c>
      <c r="B90" s="646"/>
      <c r="C90" s="258">
        <v>1</v>
      </c>
      <c r="D90" s="259">
        <v>5</v>
      </c>
      <c r="E90" s="256">
        <v>0</v>
      </c>
      <c r="F90" s="256">
        <v>0</v>
      </c>
      <c r="G90" s="256">
        <v>0</v>
      </c>
      <c r="H90" s="256">
        <v>0</v>
      </c>
      <c r="I90" s="256"/>
      <c r="J90" s="269">
        <f t="shared" si="5"/>
        <v>0</v>
      </c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7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7"/>
      <c r="DL90" s="217"/>
      <c r="DM90" s="217"/>
    </row>
    <row r="91" spans="1:117" ht="26.25" customHeight="1" thickBot="1" x14ac:dyDescent="0.2">
      <c r="A91" s="654" t="str">
        <f>$A$27</f>
        <v>合計</v>
      </c>
      <c r="B91" s="655"/>
      <c r="C91" s="260">
        <v>1</v>
      </c>
      <c r="D91" s="261">
        <v>6</v>
      </c>
      <c r="E91" s="262">
        <f>SUM(E76:E90)</f>
        <v>0</v>
      </c>
      <c r="F91" s="262">
        <f t="shared" ref="F91:J91" si="6">SUM(F76:F90)</f>
        <v>0</v>
      </c>
      <c r="G91" s="262">
        <f t="shared" si="6"/>
        <v>0</v>
      </c>
      <c r="H91" s="262">
        <f t="shared" si="6"/>
        <v>10906138</v>
      </c>
      <c r="I91" s="262">
        <f t="shared" si="6"/>
        <v>20150428</v>
      </c>
      <c r="J91" s="263">
        <f t="shared" si="6"/>
        <v>255356786</v>
      </c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7"/>
      <c r="DD91" s="217"/>
      <c r="DE91" s="217"/>
      <c r="DF91" s="217"/>
      <c r="DG91" s="217"/>
      <c r="DH91" s="217"/>
      <c r="DI91" s="217"/>
      <c r="DJ91" s="217"/>
      <c r="DK91" s="217"/>
      <c r="DL91" s="217"/>
      <c r="DM91" s="217"/>
    </row>
    <row r="92" spans="1:117" ht="12" x14ac:dyDescent="0.15">
      <c r="A92" s="228"/>
      <c r="B92" s="228"/>
      <c r="C92" s="228"/>
      <c r="D92" s="228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7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7"/>
      <c r="DL92" s="217"/>
      <c r="DM92" s="217"/>
    </row>
    <row r="93" spans="1:117" ht="0" hidden="1" customHeight="1" x14ac:dyDescent="0.1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  <c r="CR93" s="217"/>
      <c r="CS93" s="217"/>
      <c r="CT93" s="217"/>
      <c r="CU93" s="217"/>
      <c r="CV93" s="217"/>
      <c r="CW93" s="217"/>
      <c r="CX93" s="217"/>
      <c r="CY93" s="217"/>
      <c r="CZ93" s="217"/>
      <c r="DA93" s="217"/>
      <c r="DB93" s="217"/>
      <c r="DC93" s="217"/>
      <c r="DD93" s="217"/>
      <c r="DE93" s="217"/>
      <c r="DF93" s="217"/>
      <c r="DG93" s="217"/>
      <c r="DH93" s="217"/>
      <c r="DI93" s="217"/>
      <c r="DJ93" s="217"/>
      <c r="DK93" s="217"/>
      <c r="DL93" s="217"/>
      <c r="DM93" s="217"/>
    </row>
    <row r="94" spans="1:117" ht="0" hidden="1" customHeight="1" x14ac:dyDescent="0.15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7"/>
      <c r="DD94" s="217"/>
      <c r="DE94" s="217"/>
      <c r="DF94" s="217"/>
      <c r="DG94" s="217"/>
      <c r="DH94" s="217"/>
      <c r="DI94" s="217"/>
      <c r="DJ94" s="217"/>
      <c r="DK94" s="217"/>
      <c r="DL94" s="217"/>
      <c r="DM94" s="217"/>
    </row>
    <row r="95" spans="1:117" ht="0" hidden="1" customHeight="1" x14ac:dyDescent="0.15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7"/>
      <c r="DB95" s="217"/>
      <c r="DC95" s="217"/>
      <c r="DD95" s="217"/>
      <c r="DE95" s="217"/>
      <c r="DF95" s="217"/>
      <c r="DG95" s="217"/>
      <c r="DH95" s="217"/>
      <c r="DI95" s="217"/>
      <c r="DJ95" s="217"/>
      <c r="DK95" s="217"/>
      <c r="DL95" s="217"/>
      <c r="DM95" s="217"/>
    </row>
    <row r="96" spans="1:117" ht="0" hidden="1" customHeight="1" x14ac:dyDescent="0.15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  <c r="CR96" s="217"/>
      <c r="CS96" s="217"/>
      <c r="CT96" s="217"/>
      <c r="CU96" s="217"/>
      <c r="CV96" s="217"/>
      <c r="CW96" s="217"/>
      <c r="CX96" s="217"/>
      <c r="CY96" s="217"/>
      <c r="CZ96" s="217"/>
      <c r="DA96" s="217"/>
      <c r="DB96" s="217"/>
      <c r="DC96" s="217"/>
      <c r="DD96" s="217"/>
      <c r="DE96" s="217"/>
      <c r="DF96" s="217"/>
      <c r="DG96" s="217"/>
      <c r="DH96" s="217"/>
      <c r="DI96" s="217"/>
      <c r="DJ96" s="217"/>
      <c r="DK96" s="217"/>
      <c r="DL96" s="217"/>
      <c r="DM96" s="217"/>
    </row>
    <row r="97" spans="1:117" ht="0" hidden="1" customHeight="1" x14ac:dyDescent="0.15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  <c r="DB97" s="217"/>
      <c r="DC97" s="217"/>
      <c r="DD97" s="217"/>
      <c r="DE97" s="217"/>
      <c r="DF97" s="217"/>
      <c r="DG97" s="217"/>
      <c r="DH97" s="217"/>
      <c r="DI97" s="217"/>
      <c r="DJ97" s="217"/>
      <c r="DK97" s="217"/>
      <c r="DL97" s="217"/>
      <c r="DM97" s="217"/>
    </row>
    <row r="98" spans="1:117" ht="0" hidden="1" customHeight="1" x14ac:dyDescent="0.15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  <c r="DB98" s="217"/>
      <c r="DC98" s="217"/>
      <c r="DD98" s="217"/>
      <c r="DE98" s="217"/>
      <c r="DF98" s="217"/>
      <c r="DG98" s="217"/>
      <c r="DH98" s="217"/>
      <c r="DI98" s="217"/>
      <c r="DJ98" s="217"/>
      <c r="DK98" s="217"/>
      <c r="DL98" s="217"/>
      <c r="DM98" s="217"/>
    </row>
    <row r="99" spans="1:117" ht="0" hidden="1" customHeight="1" x14ac:dyDescent="0.1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  <c r="DB99" s="217"/>
      <c r="DC99" s="217"/>
      <c r="DD99" s="217"/>
      <c r="DE99" s="217"/>
      <c r="DF99" s="217"/>
      <c r="DG99" s="217"/>
      <c r="DH99" s="217"/>
      <c r="DI99" s="217"/>
      <c r="DJ99" s="217"/>
      <c r="DK99" s="217"/>
      <c r="DL99" s="217"/>
      <c r="DM99" s="217"/>
    </row>
    <row r="100" spans="1:117" ht="0" hidden="1" customHeight="1" x14ac:dyDescent="0.15">
      <c r="A100" s="217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7"/>
      <c r="DD100" s="217"/>
      <c r="DE100" s="217"/>
      <c r="DF100" s="217"/>
      <c r="DG100" s="217"/>
      <c r="DH100" s="217"/>
      <c r="DI100" s="217"/>
      <c r="DJ100" s="217"/>
      <c r="DK100" s="217"/>
      <c r="DL100" s="217"/>
      <c r="DM100" s="217"/>
    </row>
    <row r="101" spans="1:117" ht="0" hidden="1" customHeight="1" x14ac:dyDescent="0.15">
      <c r="A101" s="217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  <c r="CR101" s="217"/>
      <c r="CS101" s="217"/>
      <c r="CT101" s="217"/>
      <c r="CU101" s="217"/>
      <c r="CV101" s="217"/>
      <c r="CW101" s="217"/>
      <c r="CX101" s="217"/>
      <c r="CY101" s="217"/>
      <c r="CZ101" s="217"/>
      <c r="DA101" s="217"/>
      <c r="DB101" s="217"/>
      <c r="DC101" s="217"/>
      <c r="DD101" s="217"/>
      <c r="DE101" s="217"/>
      <c r="DF101" s="217"/>
      <c r="DG101" s="217"/>
      <c r="DH101" s="217"/>
      <c r="DI101" s="217"/>
      <c r="DJ101" s="217"/>
      <c r="DK101" s="217"/>
      <c r="DL101" s="217"/>
      <c r="DM101" s="217"/>
    </row>
  </sheetData>
  <sheetProtection sheet="1" objects="1" scenarios="1"/>
  <mergeCells count="83"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87:B87"/>
    <mergeCell ref="A81:B81"/>
    <mergeCell ref="A69:B69"/>
    <mergeCell ref="A70:B70"/>
    <mergeCell ref="A72:B75"/>
    <mergeCell ref="C72:D75"/>
    <mergeCell ref="A76:B76"/>
    <mergeCell ref="A77:B77"/>
    <mergeCell ref="A78:B78"/>
    <mergeCell ref="A79:B79"/>
    <mergeCell ref="A80:B80"/>
    <mergeCell ref="E72:I72"/>
    <mergeCell ref="J72:J75"/>
    <mergeCell ref="G73:G74"/>
    <mergeCell ref="A63:B63"/>
    <mergeCell ref="A64:B64"/>
    <mergeCell ref="A65:B65"/>
    <mergeCell ref="A66:B66"/>
    <mergeCell ref="A67:B67"/>
    <mergeCell ref="A68:B68"/>
    <mergeCell ref="A62:B62"/>
    <mergeCell ref="A51:B54"/>
    <mergeCell ref="C51:D54"/>
    <mergeCell ref="E52:E53"/>
    <mergeCell ref="I52:I53"/>
    <mergeCell ref="A55:B55"/>
    <mergeCell ref="A56:B56"/>
    <mergeCell ref="A57:B57"/>
    <mergeCell ref="A58:B58"/>
    <mergeCell ref="A59:B59"/>
    <mergeCell ref="A60:B60"/>
    <mergeCell ref="A61:B61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J29:J32"/>
    <mergeCell ref="G30:G31"/>
    <mergeCell ref="A33:B33"/>
    <mergeCell ref="A34:B34"/>
    <mergeCell ref="A35:B35"/>
    <mergeCell ref="C29:D32"/>
    <mergeCell ref="E29:I29"/>
    <mergeCell ref="A36:B36"/>
    <mergeCell ref="A25:B25"/>
    <mergeCell ref="A26:B26"/>
    <mergeCell ref="A27:B27"/>
    <mergeCell ref="A29:B32"/>
    <mergeCell ref="J9:J1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8:B11"/>
    <mergeCell ref="C8:D11"/>
    <mergeCell ref="E8:E11"/>
    <mergeCell ref="F9:F10"/>
  </mergeCells>
  <phoneticPr fontId="1"/>
  <dataValidations count="1">
    <dataValidation type="decimal" imeMode="off" allowBlank="1" showErrorMessage="1" errorTitle="000072E" error="数値のみ入力可能です。_x000d__x000a_-9,999,999,999 ～ 99,999,999,999" sqref="F12:H12 E55:G55 N12:Q24 J12:L25 M25:Q25 H33:I46 I55:P68 H76:I89 G13:H26 I26:L26 N26:Q26 E33:F47 G47:I47 F56:G69 H69:P69 E76:F90 G90:I90" xr:uid="{62C69282-DB15-4C38-969B-72D5FA070B85}">
      <formula1>-9999999999</formula1>
      <formula2>99999999999</formula2>
    </dataValidation>
  </dataValidations>
  <pageMargins left="0.39370078740157483" right="0.39370078740157483" top="0.59055118110236227" bottom="0.39370078740157483" header="0.51181102362204722" footer="0.51181102362204722"/>
  <pageSetup paperSize="9" scale="48" fitToHeight="2" pageOrder="overThenDown" orientation="landscape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3874C-7751-432A-84F9-5C667C71A39F}">
  <sheetPr codeName="Sheet38">
    <pageSetUpPr fitToPage="1"/>
  </sheetPr>
  <dimension ref="A1:FA115"/>
  <sheetViews>
    <sheetView showGridLines="0" zoomScale="90" zoomScaleNormal="90" zoomScaleSheetLayoutView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A11" sqref="A11"/>
    </sheetView>
  </sheetViews>
  <sheetFormatPr defaultColWidth="0" defaultRowHeight="12" customHeight="1" zeroHeight="1" x14ac:dyDescent="0.15"/>
  <cols>
    <col min="1" max="1" width="2.625" style="26" customWidth="1"/>
    <col min="2" max="2" width="18.625" style="26" customWidth="1"/>
    <col min="3" max="3" width="20.875" style="26" customWidth="1"/>
    <col min="4" max="5" width="2.125" style="26" customWidth="1"/>
    <col min="6" max="20" width="14.625" style="26" customWidth="1"/>
    <col min="21" max="21" width="3.625" style="26" customWidth="1"/>
    <col min="22" max="22" width="15.125" style="26" hidden="1" customWidth="1"/>
    <col min="23" max="23" width="15.25" style="26" hidden="1" customWidth="1"/>
    <col min="24" max="24" width="15.375" style="26" hidden="1" customWidth="1"/>
    <col min="25" max="157" width="1.625" style="26" hidden="1" customWidth="1"/>
    <col min="158" max="256" width="0" style="26" hidden="1"/>
    <col min="257" max="257" width="2.625" style="26" customWidth="1"/>
    <col min="258" max="258" width="18.625" style="26" customWidth="1"/>
    <col min="259" max="259" width="20.875" style="26" customWidth="1"/>
    <col min="260" max="261" width="2.125" style="26" customWidth="1"/>
    <col min="262" max="276" width="14.625" style="26" customWidth="1"/>
    <col min="277" max="277" width="3.625" style="26" customWidth="1"/>
    <col min="278" max="413" width="0" style="26" hidden="1" customWidth="1"/>
    <col min="414" max="512" width="0" style="26" hidden="1"/>
    <col min="513" max="513" width="2.625" style="26" customWidth="1"/>
    <col min="514" max="514" width="18.625" style="26" customWidth="1"/>
    <col min="515" max="515" width="20.875" style="26" customWidth="1"/>
    <col min="516" max="517" width="2.125" style="26" customWidth="1"/>
    <col min="518" max="532" width="14.625" style="26" customWidth="1"/>
    <col min="533" max="533" width="3.625" style="26" customWidth="1"/>
    <col min="534" max="669" width="0" style="26" hidden="1" customWidth="1"/>
    <col min="670" max="768" width="0" style="26" hidden="1"/>
    <col min="769" max="769" width="2.625" style="26" customWidth="1"/>
    <col min="770" max="770" width="18.625" style="26" customWidth="1"/>
    <col min="771" max="771" width="20.875" style="26" customWidth="1"/>
    <col min="772" max="773" width="2.125" style="26" customWidth="1"/>
    <col min="774" max="788" width="14.625" style="26" customWidth="1"/>
    <col min="789" max="789" width="3.625" style="26" customWidth="1"/>
    <col min="790" max="925" width="0" style="26" hidden="1" customWidth="1"/>
    <col min="926" max="1024" width="0" style="26" hidden="1"/>
    <col min="1025" max="1025" width="2.625" style="26" customWidth="1"/>
    <col min="1026" max="1026" width="18.625" style="26" customWidth="1"/>
    <col min="1027" max="1027" width="20.875" style="26" customWidth="1"/>
    <col min="1028" max="1029" width="2.125" style="26" customWidth="1"/>
    <col min="1030" max="1044" width="14.625" style="26" customWidth="1"/>
    <col min="1045" max="1045" width="3.625" style="26" customWidth="1"/>
    <col min="1046" max="1181" width="0" style="26" hidden="1" customWidth="1"/>
    <col min="1182" max="1280" width="0" style="26" hidden="1"/>
    <col min="1281" max="1281" width="2.625" style="26" customWidth="1"/>
    <col min="1282" max="1282" width="18.625" style="26" customWidth="1"/>
    <col min="1283" max="1283" width="20.875" style="26" customWidth="1"/>
    <col min="1284" max="1285" width="2.125" style="26" customWidth="1"/>
    <col min="1286" max="1300" width="14.625" style="26" customWidth="1"/>
    <col min="1301" max="1301" width="3.625" style="26" customWidth="1"/>
    <col min="1302" max="1437" width="0" style="26" hidden="1" customWidth="1"/>
    <col min="1438" max="1536" width="0" style="26" hidden="1"/>
    <col min="1537" max="1537" width="2.625" style="26" customWidth="1"/>
    <col min="1538" max="1538" width="18.625" style="26" customWidth="1"/>
    <col min="1539" max="1539" width="20.875" style="26" customWidth="1"/>
    <col min="1540" max="1541" width="2.125" style="26" customWidth="1"/>
    <col min="1542" max="1556" width="14.625" style="26" customWidth="1"/>
    <col min="1557" max="1557" width="3.625" style="26" customWidth="1"/>
    <col min="1558" max="1693" width="0" style="26" hidden="1" customWidth="1"/>
    <col min="1694" max="1792" width="0" style="26" hidden="1"/>
    <col min="1793" max="1793" width="2.625" style="26" customWidth="1"/>
    <col min="1794" max="1794" width="18.625" style="26" customWidth="1"/>
    <col min="1795" max="1795" width="20.875" style="26" customWidth="1"/>
    <col min="1796" max="1797" width="2.125" style="26" customWidth="1"/>
    <col min="1798" max="1812" width="14.625" style="26" customWidth="1"/>
    <col min="1813" max="1813" width="3.625" style="26" customWidth="1"/>
    <col min="1814" max="1949" width="0" style="26" hidden="1" customWidth="1"/>
    <col min="1950" max="2048" width="0" style="26" hidden="1"/>
    <col min="2049" max="2049" width="2.625" style="26" customWidth="1"/>
    <col min="2050" max="2050" width="18.625" style="26" customWidth="1"/>
    <col min="2051" max="2051" width="20.875" style="26" customWidth="1"/>
    <col min="2052" max="2053" width="2.125" style="26" customWidth="1"/>
    <col min="2054" max="2068" width="14.625" style="26" customWidth="1"/>
    <col min="2069" max="2069" width="3.625" style="26" customWidth="1"/>
    <col min="2070" max="2205" width="0" style="26" hidden="1" customWidth="1"/>
    <col min="2206" max="2304" width="0" style="26" hidden="1"/>
    <col min="2305" max="2305" width="2.625" style="26" customWidth="1"/>
    <col min="2306" max="2306" width="18.625" style="26" customWidth="1"/>
    <col min="2307" max="2307" width="20.875" style="26" customWidth="1"/>
    <col min="2308" max="2309" width="2.125" style="26" customWidth="1"/>
    <col min="2310" max="2324" width="14.625" style="26" customWidth="1"/>
    <col min="2325" max="2325" width="3.625" style="26" customWidth="1"/>
    <col min="2326" max="2461" width="0" style="26" hidden="1" customWidth="1"/>
    <col min="2462" max="2560" width="0" style="26" hidden="1"/>
    <col min="2561" max="2561" width="2.625" style="26" customWidth="1"/>
    <col min="2562" max="2562" width="18.625" style="26" customWidth="1"/>
    <col min="2563" max="2563" width="20.875" style="26" customWidth="1"/>
    <col min="2564" max="2565" width="2.125" style="26" customWidth="1"/>
    <col min="2566" max="2580" width="14.625" style="26" customWidth="1"/>
    <col min="2581" max="2581" width="3.625" style="26" customWidth="1"/>
    <col min="2582" max="2717" width="0" style="26" hidden="1" customWidth="1"/>
    <col min="2718" max="2816" width="0" style="26" hidden="1"/>
    <col min="2817" max="2817" width="2.625" style="26" customWidth="1"/>
    <col min="2818" max="2818" width="18.625" style="26" customWidth="1"/>
    <col min="2819" max="2819" width="20.875" style="26" customWidth="1"/>
    <col min="2820" max="2821" width="2.125" style="26" customWidth="1"/>
    <col min="2822" max="2836" width="14.625" style="26" customWidth="1"/>
    <col min="2837" max="2837" width="3.625" style="26" customWidth="1"/>
    <col min="2838" max="2973" width="0" style="26" hidden="1" customWidth="1"/>
    <col min="2974" max="3072" width="0" style="26" hidden="1"/>
    <col min="3073" max="3073" width="2.625" style="26" customWidth="1"/>
    <col min="3074" max="3074" width="18.625" style="26" customWidth="1"/>
    <col min="3075" max="3075" width="20.875" style="26" customWidth="1"/>
    <col min="3076" max="3077" width="2.125" style="26" customWidth="1"/>
    <col min="3078" max="3092" width="14.625" style="26" customWidth="1"/>
    <col min="3093" max="3093" width="3.625" style="26" customWidth="1"/>
    <col min="3094" max="3229" width="0" style="26" hidden="1" customWidth="1"/>
    <col min="3230" max="3328" width="0" style="26" hidden="1"/>
    <col min="3329" max="3329" width="2.625" style="26" customWidth="1"/>
    <col min="3330" max="3330" width="18.625" style="26" customWidth="1"/>
    <col min="3331" max="3331" width="20.875" style="26" customWidth="1"/>
    <col min="3332" max="3333" width="2.125" style="26" customWidth="1"/>
    <col min="3334" max="3348" width="14.625" style="26" customWidth="1"/>
    <col min="3349" max="3349" width="3.625" style="26" customWidth="1"/>
    <col min="3350" max="3485" width="0" style="26" hidden="1" customWidth="1"/>
    <col min="3486" max="3584" width="0" style="26" hidden="1"/>
    <col min="3585" max="3585" width="2.625" style="26" customWidth="1"/>
    <col min="3586" max="3586" width="18.625" style="26" customWidth="1"/>
    <col min="3587" max="3587" width="20.875" style="26" customWidth="1"/>
    <col min="3588" max="3589" width="2.125" style="26" customWidth="1"/>
    <col min="3590" max="3604" width="14.625" style="26" customWidth="1"/>
    <col min="3605" max="3605" width="3.625" style="26" customWidth="1"/>
    <col min="3606" max="3741" width="0" style="26" hidden="1" customWidth="1"/>
    <col min="3742" max="3840" width="0" style="26" hidden="1"/>
    <col min="3841" max="3841" width="2.625" style="26" customWidth="1"/>
    <col min="3842" max="3842" width="18.625" style="26" customWidth="1"/>
    <col min="3843" max="3843" width="20.875" style="26" customWidth="1"/>
    <col min="3844" max="3845" width="2.125" style="26" customWidth="1"/>
    <col min="3846" max="3860" width="14.625" style="26" customWidth="1"/>
    <col min="3861" max="3861" width="3.625" style="26" customWidth="1"/>
    <col min="3862" max="3997" width="0" style="26" hidden="1" customWidth="1"/>
    <col min="3998" max="4096" width="0" style="26" hidden="1"/>
    <col min="4097" max="4097" width="2.625" style="26" customWidth="1"/>
    <col min="4098" max="4098" width="18.625" style="26" customWidth="1"/>
    <col min="4099" max="4099" width="20.875" style="26" customWidth="1"/>
    <col min="4100" max="4101" width="2.125" style="26" customWidth="1"/>
    <col min="4102" max="4116" width="14.625" style="26" customWidth="1"/>
    <col min="4117" max="4117" width="3.625" style="26" customWidth="1"/>
    <col min="4118" max="4253" width="0" style="26" hidden="1" customWidth="1"/>
    <col min="4254" max="4352" width="0" style="26" hidden="1"/>
    <col min="4353" max="4353" width="2.625" style="26" customWidth="1"/>
    <col min="4354" max="4354" width="18.625" style="26" customWidth="1"/>
    <col min="4355" max="4355" width="20.875" style="26" customWidth="1"/>
    <col min="4356" max="4357" width="2.125" style="26" customWidth="1"/>
    <col min="4358" max="4372" width="14.625" style="26" customWidth="1"/>
    <col min="4373" max="4373" width="3.625" style="26" customWidth="1"/>
    <col min="4374" max="4509" width="0" style="26" hidden="1" customWidth="1"/>
    <col min="4510" max="4608" width="0" style="26" hidden="1"/>
    <col min="4609" max="4609" width="2.625" style="26" customWidth="1"/>
    <col min="4610" max="4610" width="18.625" style="26" customWidth="1"/>
    <col min="4611" max="4611" width="20.875" style="26" customWidth="1"/>
    <col min="4612" max="4613" width="2.125" style="26" customWidth="1"/>
    <col min="4614" max="4628" width="14.625" style="26" customWidth="1"/>
    <col min="4629" max="4629" width="3.625" style="26" customWidth="1"/>
    <col min="4630" max="4765" width="0" style="26" hidden="1" customWidth="1"/>
    <col min="4766" max="4864" width="0" style="26" hidden="1"/>
    <col min="4865" max="4865" width="2.625" style="26" customWidth="1"/>
    <col min="4866" max="4866" width="18.625" style="26" customWidth="1"/>
    <col min="4867" max="4867" width="20.875" style="26" customWidth="1"/>
    <col min="4868" max="4869" width="2.125" style="26" customWidth="1"/>
    <col min="4870" max="4884" width="14.625" style="26" customWidth="1"/>
    <col min="4885" max="4885" width="3.625" style="26" customWidth="1"/>
    <col min="4886" max="5021" width="0" style="26" hidden="1" customWidth="1"/>
    <col min="5022" max="5120" width="0" style="26" hidden="1"/>
    <col min="5121" max="5121" width="2.625" style="26" customWidth="1"/>
    <col min="5122" max="5122" width="18.625" style="26" customWidth="1"/>
    <col min="5123" max="5123" width="20.875" style="26" customWidth="1"/>
    <col min="5124" max="5125" width="2.125" style="26" customWidth="1"/>
    <col min="5126" max="5140" width="14.625" style="26" customWidth="1"/>
    <col min="5141" max="5141" width="3.625" style="26" customWidth="1"/>
    <col min="5142" max="5277" width="0" style="26" hidden="1" customWidth="1"/>
    <col min="5278" max="5376" width="0" style="26" hidden="1"/>
    <col min="5377" max="5377" width="2.625" style="26" customWidth="1"/>
    <col min="5378" max="5378" width="18.625" style="26" customWidth="1"/>
    <col min="5379" max="5379" width="20.875" style="26" customWidth="1"/>
    <col min="5380" max="5381" width="2.125" style="26" customWidth="1"/>
    <col min="5382" max="5396" width="14.625" style="26" customWidth="1"/>
    <col min="5397" max="5397" width="3.625" style="26" customWidth="1"/>
    <col min="5398" max="5533" width="0" style="26" hidden="1" customWidth="1"/>
    <col min="5534" max="5632" width="0" style="26" hidden="1"/>
    <col min="5633" max="5633" width="2.625" style="26" customWidth="1"/>
    <col min="5634" max="5634" width="18.625" style="26" customWidth="1"/>
    <col min="5635" max="5635" width="20.875" style="26" customWidth="1"/>
    <col min="5636" max="5637" width="2.125" style="26" customWidth="1"/>
    <col min="5638" max="5652" width="14.625" style="26" customWidth="1"/>
    <col min="5653" max="5653" width="3.625" style="26" customWidth="1"/>
    <col min="5654" max="5789" width="0" style="26" hidden="1" customWidth="1"/>
    <col min="5790" max="5888" width="0" style="26" hidden="1"/>
    <col min="5889" max="5889" width="2.625" style="26" customWidth="1"/>
    <col min="5890" max="5890" width="18.625" style="26" customWidth="1"/>
    <col min="5891" max="5891" width="20.875" style="26" customWidth="1"/>
    <col min="5892" max="5893" width="2.125" style="26" customWidth="1"/>
    <col min="5894" max="5908" width="14.625" style="26" customWidth="1"/>
    <col min="5909" max="5909" width="3.625" style="26" customWidth="1"/>
    <col min="5910" max="6045" width="0" style="26" hidden="1" customWidth="1"/>
    <col min="6046" max="6144" width="0" style="26" hidden="1"/>
    <col min="6145" max="6145" width="2.625" style="26" customWidth="1"/>
    <col min="6146" max="6146" width="18.625" style="26" customWidth="1"/>
    <col min="6147" max="6147" width="20.875" style="26" customWidth="1"/>
    <col min="6148" max="6149" width="2.125" style="26" customWidth="1"/>
    <col min="6150" max="6164" width="14.625" style="26" customWidth="1"/>
    <col min="6165" max="6165" width="3.625" style="26" customWidth="1"/>
    <col min="6166" max="6301" width="0" style="26" hidden="1" customWidth="1"/>
    <col min="6302" max="6400" width="0" style="26" hidden="1"/>
    <col min="6401" max="6401" width="2.625" style="26" customWidth="1"/>
    <col min="6402" max="6402" width="18.625" style="26" customWidth="1"/>
    <col min="6403" max="6403" width="20.875" style="26" customWidth="1"/>
    <col min="6404" max="6405" width="2.125" style="26" customWidth="1"/>
    <col min="6406" max="6420" width="14.625" style="26" customWidth="1"/>
    <col min="6421" max="6421" width="3.625" style="26" customWidth="1"/>
    <col min="6422" max="6557" width="0" style="26" hidden="1" customWidth="1"/>
    <col min="6558" max="6656" width="0" style="26" hidden="1"/>
    <col min="6657" max="6657" width="2.625" style="26" customWidth="1"/>
    <col min="6658" max="6658" width="18.625" style="26" customWidth="1"/>
    <col min="6659" max="6659" width="20.875" style="26" customWidth="1"/>
    <col min="6660" max="6661" width="2.125" style="26" customWidth="1"/>
    <col min="6662" max="6676" width="14.625" style="26" customWidth="1"/>
    <col min="6677" max="6677" width="3.625" style="26" customWidth="1"/>
    <col min="6678" max="6813" width="0" style="26" hidden="1" customWidth="1"/>
    <col min="6814" max="6912" width="0" style="26" hidden="1"/>
    <col min="6913" max="6913" width="2.625" style="26" customWidth="1"/>
    <col min="6914" max="6914" width="18.625" style="26" customWidth="1"/>
    <col min="6915" max="6915" width="20.875" style="26" customWidth="1"/>
    <col min="6916" max="6917" width="2.125" style="26" customWidth="1"/>
    <col min="6918" max="6932" width="14.625" style="26" customWidth="1"/>
    <col min="6933" max="6933" width="3.625" style="26" customWidth="1"/>
    <col min="6934" max="7069" width="0" style="26" hidden="1" customWidth="1"/>
    <col min="7070" max="7168" width="0" style="26" hidden="1"/>
    <col min="7169" max="7169" width="2.625" style="26" customWidth="1"/>
    <col min="7170" max="7170" width="18.625" style="26" customWidth="1"/>
    <col min="7171" max="7171" width="20.875" style="26" customWidth="1"/>
    <col min="7172" max="7173" width="2.125" style="26" customWidth="1"/>
    <col min="7174" max="7188" width="14.625" style="26" customWidth="1"/>
    <col min="7189" max="7189" width="3.625" style="26" customWidth="1"/>
    <col min="7190" max="7325" width="0" style="26" hidden="1" customWidth="1"/>
    <col min="7326" max="7424" width="0" style="26" hidden="1"/>
    <col min="7425" max="7425" width="2.625" style="26" customWidth="1"/>
    <col min="7426" max="7426" width="18.625" style="26" customWidth="1"/>
    <col min="7427" max="7427" width="20.875" style="26" customWidth="1"/>
    <col min="7428" max="7429" width="2.125" style="26" customWidth="1"/>
    <col min="7430" max="7444" width="14.625" style="26" customWidth="1"/>
    <col min="7445" max="7445" width="3.625" style="26" customWidth="1"/>
    <col min="7446" max="7581" width="0" style="26" hidden="1" customWidth="1"/>
    <col min="7582" max="7680" width="0" style="26" hidden="1"/>
    <col min="7681" max="7681" width="2.625" style="26" customWidth="1"/>
    <col min="7682" max="7682" width="18.625" style="26" customWidth="1"/>
    <col min="7683" max="7683" width="20.875" style="26" customWidth="1"/>
    <col min="7684" max="7685" width="2.125" style="26" customWidth="1"/>
    <col min="7686" max="7700" width="14.625" style="26" customWidth="1"/>
    <col min="7701" max="7701" width="3.625" style="26" customWidth="1"/>
    <col min="7702" max="7837" width="0" style="26" hidden="1" customWidth="1"/>
    <col min="7838" max="7936" width="0" style="26" hidden="1"/>
    <col min="7937" max="7937" width="2.625" style="26" customWidth="1"/>
    <col min="7938" max="7938" width="18.625" style="26" customWidth="1"/>
    <col min="7939" max="7939" width="20.875" style="26" customWidth="1"/>
    <col min="7940" max="7941" width="2.125" style="26" customWidth="1"/>
    <col min="7942" max="7956" width="14.625" style="26" customWidth="1"/>
    <col min="7957" max="7957" width="3.625" style="26" customWidth="1"/>
    <col min="7958" max="8093" width="0" style="26" hidden="1" customWidth="1"/>
    <col min="8094" max="8192" width="0" style="26" hidden="1"/>
    <col min="8193" max="8193" width="2.625" style="26" customWidth="1"/>
    <col min="8194" max="8194" width="18.625" style="26" customWidth="1"/>
    <col min="8195" max="8195" width="20.875" style="26" customWidth="1"/>
    <col min="8196" max="8197" width="2.125" style="26" customWidth="1"/>
    <col min="8198" max="8212" width="14.625" style="26" customWidth="1"/>
    <col min="8213" max="8213" width="3.625" style="26" customWidth="1"/>
    <col min="8214" max="8349" width="0" style="26" hidden="1" customWidth="1"/>
    <col min="8350" max="8448" width="0" style="26" hidden="1"/>
    <col min="8449" max="8449" width="2.625" style="26" customWidth="1"/>
    <col min="8450" max="8450" width="18.625" style="26" customWidth="1"/>
    <col min="8451" max="8451" width="20.875" style="26" customWidth="1"/>
    <col min="8452" max="8453" width="2.125" style="26" customWidth="1"/>
    <col min="8454" max="8468" width="14.625" style="26" customWidth="1"/>
    <col min="8469" max="8469" width="3.625" style="26" customWidth="1"/>
    <col min="8470" max="8605" width="0" style="26" hidden="1" customWidth="1"/>
    <col min="8606" max="8704" width="0" style="26" hidden="1"/>
    <col min="8705" max="8705" width="2.625" style="26" customWidth="1"/>
    <col min="8706" max="8706" width="18.625" style="26" customWidth="1"/>
    <col min="8707" max="8707" width="20.875" style="26" customWidth="1"/>
    <col min="8708" max="8709" width="2.125" style="26" customWidth="1"/>
    <col min="8710" max="8724" width="14.625" style="26" customWidth="1"/>
    <col min="8725" max="8725" width="3.625" style="26" customWidth="1"/>
    <col min="8726" max="8861" width="0" style="26" hidden="1" customWidth="1"/>
    <col min="8862" max="8960" width="0" style="26" hidden="1"/>
    <col min="8961" max="8961" width="2.625" style="26" customWidth="1"/>
    <col min="8962" max="8962" width="18.625" style="26" customWidth="1"/>
    <col min="8963" max="8963" width="20.875" style="26" customWidth="1"/>
    <col min="8964" max="8965" width="2.125" style="26" customWidth="1"/>
    <col min="8966" max="8980" width="14.625" style="26" customWidth="1"/>
    <col min="8981" max="8981" width="3.625" style="26" customWidth="1"/>
    <col min="8982" max="9117" width="0" style="26" hidden="1" customWidth="1"/>
    <col min="9118" max="9216" width="0" style="26" hidden="1"/>
    <col min="9217" max="9217" width="2.625" style="26" customWidth="1"/>
    <col min="9218" max="9218" width="18.625" style="26" customWidth="1"/>
    <col min="9219" max="9219" width="20.875" style="26" customWidth="1"/>
    <col min="9220" max="9221" width="2.125" style="26" customWidth="1"/>
    <col min="9222" max="9236" width="14.625" style="26" customWidth="1"/>
    <col min="9237" max="9237" width="3.625" style="26" customWidth="1"/>
    <col min="9238" max="9373" width="0" style="26" hidden="1" customWidth="1"/>
    <col min="9374" max="9472" width="0" style="26" hidden="1"/>
    <col min="9473" max="9473" width="2.625" style="26" customWidth="1"/>
    <col min="9474" max="9474" width="18.625" style="26" customWidth="1"/>
    <col min="9475" max="9475" width="20.875" style="26" customWidth="1"/>
    <col min="9476" max="9477" width="2.125" style="26" customWidth="1"/>
    <col min="9478" max="9492" width="14.625" style="26" customWidth="1"/>
    <col min="9493" max="9493" width="3.625" style="26" customWidth="1"/>
    <col min="9494" max="9629" width="0" style="26" hidden="1" customWidth="1"/>
    <col min="9630" max="9728" width="0" style="26" hidden="1"/>
    <col min="9729" max="9729" width="2.625" style="26" customWidth="1"/>
    <col min="9730" max="9730" width="18.625" style="26" customWidth="1"/>
    <col min="9731" max="9731" width="20.875" style="26" customWidth="1"/>
    <col min="9732" max="9733" width="2.125" style="26" customWidth="1"/>
    <col min="9734" max="9748" width="14.625" style="26" customWidth="1"/>
    <col min="9749" max="9749" width="3.625" style="26" customWidth="1"/>
    <col min="9750" max="9885" width="0" style="26" hidden="1" customWidth="1"/>
    <col min="9886" max="9984" width="0" style="26" hidden="1"/>
    <col min="9985" max="9985" width="2.625" style="26" customWidth="1"/>
    <col min="9986" max="9986" width="18.625" style="26" customWidth="1"/>
    <col min="9987" max="9987" width="20.875" style="26" customWidth="1"/>
    <col min="9988" max="9989" width="2.125" style="26" customWidth="1"/>
    <col min="9990" max="10004" width="14.625" style="26" customWidth="1"/>
    <col min="10005" max="10005" width="3.625" style="26" customWidth="1"/>
    <col min="10006" max="10141" width="0" style="26" hidden="1" customWidth="1"/>
    <col min="10142" max="10240" width="0" style="26" hidden="1"/>
    <col min="10241" max="10241" width="2.625" style="26" customWidth="1"/>
    <col min="10242" max="10242" width="18.625" style="26" customWidth="1"/>
    <col min="10243" max="10243" width="20.875" style="26" customWidth="1"/>
    <col min="10244" max="10245" width="2.125" style="26" customWidth="1"/>
    <col min="10246" max="10260" width="14.625" style="26" customWidth="1"/>
    <col min="10261" max="10261" width="3.625" style="26" customWidth="1"/>
    <col min="10262" max="10397" width="0" style="26" hidden="1" customWidth="1"/>
    <col min="10398" max="10496" width="0" style="26" hidden="1"/>
    <col min="10497" max="10497" width="2.625" style="26" customWidth="1"/>
    <col min="10498" max="10498" width="18.625" style="26" customWidth="1"/>
    <col min="10499" max="10499" width="20.875" style="26" customWidth="1"/>
    <col min="10500" max="10501" width="2.125" style="26" customWidth="1"/>
    <col min="10502" max="10516" width="14.625" style="26" customWidth="1"/>
    <col min="10517" max="10517" width="3.625" style="26" customWidth="1"/>
    <col min="10518" max="10653" width="0" style="26" hidden="1" customWidth="1"/>
    <col min="10654" max="10752" width="0" style="26" hidden="1"/>
    <col min="10753" max="10753" width="2.625" style="26" customWidth="1"/>
    <col min="10754" max="10754" width="18.625" style="26" customWidth="1"/>
    <col min="10755" max="10755" width="20.875" style="26" customWidth="1"/>
    <col min="10756" max="10757" width="2.125" style="26" customWidth="1"/>
    <col min="10758" max="10772" width="14.625" style="26" customWidth="1"/>
    <col min="10773" max="10773" width="3.625" style="26" customWidth="1"/>
    <col min="10774" max="10909" width="0" style="26" hidden="1" customWidth="1"/>
    <col min="10910" max="11008" width="0" style="26" hidden="1"/>
    <col min="11009" max="11009" width="2.625" style="26" customWidth="1"/>
    <col min="11010" max="11010" width="18.625" style="26" customWidth="1"/>
    <col min="11011" max="11011" width="20.875" style="26" customWidth="1"/>
    <col min="11012" max="11013" width="2.125" style="26" customWidth="1"/>
    <col min="11014" max="11028" width="14.625" style="26" customWidth="1"/>
    <col min="11029" max="11029" width="3.625" style="26" customWidth="1"/>
    <col min="11030" max="11165" width="0" style="26" hidden="1" customWidth="1"/>
    <col min="11166" max="11264" width="0" style="26" hidden="1"/>
    <col min="11265" max="11265" width="2.625" style="26" customWidth="1"/>
    <col min="11266" max="11266" width="18.625" style="26" customWidth="1"/>
    <col min="11267" max="11267" width="20.875" style="26" customWidth="1"/>
    <col min="11268" max="11269" width="2.125" style="26" customWidth="1"/>
    <col min="11270" max="11284" width="14.625" style="26" customWidth="1"/>
    <col min="11285" max="11285" width="3.625" style="26" customWidth="1"/>
    <col min="11286" max="11421" width="0" style="26" hidden="1" customWidth="1"/>
    <col min="11422" max="11520" width="0" style="26" hidden="1"/>
    <col min="11521" max="11521" width="2.625" style="26" customWidth="1"/>
    <col min="11522" max="11522" width="18.625" style="26" customWidth="1"/>
    <col min="11523" max="11523" width="20.875" style="26" customWidth="1"/>
    <col min="11524" max="11525" width="2.125" style="26" customWidth="1"/>
    <col min="11526" max="11540" width="14.625" style="26" customWidth="1"/>
    <col min="11541" max="11541" width="3.625" style="26" customWidth="1"/>
    <col min="11542" max="11677" width="0" style="26" hidden="1" customWidth="1"/>
    <col min="11678" max="11776" width="0" style="26" hidden="1"/>
    <col min="11777" max="11777" width="2.625" style="26" customWidth="1"/>
    <col min="11778" max="11778" width="18.625" style="26" customWidth="1"/>
    <col min="11779" max="11779" width="20.875" style="26" customWidth="1"/>
    <col min="11780" max="11781" width="2.125" style="26" customWidth="1"/>
    <col min="11782" max="11796" width="14.625" style="26" customWidth="1"/>
    <col min="11797" max="11797" width="3.625" style="26" customWidth="1"/>
    <col min="11798" max="11933" width="0" style="26" hidden="1" customWidth="1"/>
    <col min="11934" max="12032" width="0" style="26" hidden="1"/>
    <col min="12033" max="12033" width="2.625" style="26" customWidth="1"/>
    <col min="12034" max="12034" width="18.625" style="26" customWidth="1"/>
    <col min="12035" max="12035" width="20.875" style="26" customWidth="1"/>
    <col min="12036" max="12037" width="2.125" style="26" customWidth="1"/>
    <col min="12038" max="12052" width="14.625" style="26" customWidth="1"/>
    <col min="12053" max="12053" width="3.625" style="26" customWidth="1"/>
    <col min="12054" max="12189" width="0" style="26" hidden="1" customWidth="1"/>
    <col min="12190" max="12288" width="0" style="26" hidden="1"/>
    <col min="12289" max="12289" width="2.625" style="26" customWidth="1"/>
    <col min="12290" max="12290" width="18.625" style="26" customWidth="1"/>
    <col min="12291" max="12291" width="20.875" style="26" customWidth="1"/>
    <col min="12292" max="12293" width="2.125" style="26" customWidth="1"/>
    <col min="12294" max="12308" width="14.625" style="26" customWidth="1"/>
    <col min="12309" max="12309" width="3.625" style="26" customWidth="1"/>
    <col min="12310" max="12445" width="0" style="26" hidden="1" customWidth="1"/>
    <col min="12446" max="12544" width="0" style="26" hidden="1"/>
    <col min="12545" max="12545" width="2.625" style="26" customWidth="1"/>
    <col min="12546" max="12546" width="18.625" style="26" customWidth="1"/>
    <col min="12547" max="12547" width="20.875" style="26" customWidth="1"/>
    <col min="12548" max="12549" width="2.125" style="26" customWidth="1"/>
    <col min="12550" max="12564" width="14.625" style="26" customWidth="1"/>
    <col min="12565" max="12565" width="3.625" style="26" customWidth="1"/>
    <col min="12566" max="12701" width="0" style="26" hidden="1" customWidth="1"/>
    <col min="12702" max="12800" width="0" style="26" hidden="1"/>
    <col min="12801" max="12801" width="2.625" style="26" customWidth="1"/>
    <col min="12802" max="12802" width="18.625" style="26" customWidth="1"/>
    <col min="12803" max="12803" width="20.875" style="26" customWidth="1"/>
    <col min="12804" max="12805" width="2.125" style="26" customWidth="1"/>
    <col min="12806" max="12820" width="14.625" style="26" customWidth="1"/>
    <col min="12821" max="12821" width="3.625" style="26" customWidth="1"/>
    <col min="12822" max="12957" width="0" style="26" hidden="1" customWidth="1"/>
    <col min="12958" max="13056" width="0" style="26" hidden="1"/>
    <col min="13057" max="13057" width="2.625" style="26" customWidth="1"/>
    <col min="13058" max="13058" width="18.625" style="26" customWidth="1"/>
    <col min="13059" max="13059" width="20.875" style="26" customWidth="1"/>
    <col min="13060" max="13061" width="2.125" style="26" customWidth="1"/>
    <col min="13062" max="13076" width="14.625" style="26" customWidth="1"/>
    <col min="13077" max="13077" width="3.625" style="26" customWidth="1"/>
    <col min="13078" max="13213" width="0" style="26" hidden="1" customWidth="1"/>
    <col min="13214" max="13312" width="0" style="26" hidden="1"/>
    <col min="13313" max="13313" width="2.625" style="26" customWidth="1"/>
    <col min="13314" max="13314" width="18.625" style="26" customWidth="1"/>
    <col min="13315" max="13315" width="20.875" style="26" customWidth="1"/>
    <col min="13316" max="13317" width="2.125" style="26" customWidth="1"/>
    <col min="13318" max="13332" width="14.625" style="26" customWidth="1"/>
    <col min="13333" max="13333" width="3.625" style="26" customWidth="1"/>
    <col min="13334" max="13469" width="0" style="26" hidden="1" customWidth="1"/>
    <col min="13470" max="13568" width="0" style="26" hidden="1"/>
    <col min="13569" max="13569" width="2.625" style="26" customWidth="1"/>
    <col min="13570" max="13570" width="18.625" style="26" customWidth="1"/>
    <col min="13571" max="13571" width="20.875" style="26" customWidth="1"/>
    <col min="13572" max="13573" width="2.125" style="26" customWidth="1"/>
    <col min="13574" max="13588" width="14.625" style="26" customWidth="1"/>
    <col min="13589" max="13589" width="3.625" style="26" customWidth="1"/>
    <col min="13590" max="13725" width="0" style="26" hidden="1" customWidth="1"/>
    <col min="13726" max="13824" width="0" style="26" hidden="1"/>
    <col min="13825" max="13825" width="2.625" style="26" customWidth="1"/>
    <col min="13826" max="13826" width="18.625" style="26" customWidth="1"/>
    <col min="13827" max="13827" width="20.875" style="26" customWidth="1"/>
    <col min="13828" max="13829" width="2.125" style="26" customWidth="1"/>
    <col min="13830" max="13844" width="14.625" style="26" customWidth="1"/>
    <col min="13845" max="13845" width="3.625" style="26" customWidth="1"/>
    <col min="13846" max="13981" width="0" style="26" hidden="1" customWidth="1"/>
    <col min="13982" max="14080" width="0" style="26" hidden="1"/>
    <col min="14081" max="14081" width="2.625" style="26" customWidth="1"/>
    <col min="14082" max="14082" width="18.625" style="26" customWidth="1"/>
    <col min="14083" max="14083" width="20.875" style="26" customWidth="1"/>
    <col min="14084" max="14085" width="2.125" style="26" customWidth="1"/>
    <col min="14086" max="14100" width="14.625" style="26" customWidth="1"/>
    <col min="14101" max="14101" width="3.625" style="26" customWidth="1"/>
    <col min="14102" max="14237" width="0" style="26" hidden="1" customWidth="1"/>
    <col min="14238" max="14336" width="0" style="26" hidden="1"/>
    <col min="14337" max="14337" width="2.625" style="26" customWidth="1"/>
    <col min="14338" max="14338" width="18.625" style="26" customWidth="1"/>
    <col min="14339" max="14339" width="20.875" style="26" customWidth="1"/>
    <col min="14340" max="14341" width="2.125" style="26" customWidth="1"/>
    <col min="14342" max="14356" width="14.625" style="26" customWidth="1"/>
    <col min="14357" max="14357" width="3.625" style="26" customWidth="1"/>
    <col min="14358" max="14493" width="0" style="26" hidden="1" customWidth="1"/>
    <col min="14494" max="14592" width="0" style="26" hidden="1"/>
    <col min="14593" max="14593" width="2.625" style="26" customWidth="1"/>
    <col min="14594" max="14594" width="18.625" style="26" customWidth="1"/>
    <col min="14595" max="14595" width="20.875" style="26" customWidth="1"/>
    <col min="14596" max="14597" width="2.125" style="26" customWidth="1"/>
    <col min="14598" max="14612" width="14.625" style="26" customWidth="1"/>
    <col min="14613" max="14613" width="3.625" style="26" customWidth="1"/>
    <col min="14614" max="14749" width="0" style="26" hidden="1" customWidth="1"/>
    <col min="14750" max="14848" width="0" style="26" hidden="1"/>
    <col min="14849" max="14849" width="2.625" style="26" customWidth="1"/>
    <col min="14850" max="14850" width="18.625" style="26" customWidth="1"/>
    <col min="14851" max="14851" width="20.875" style="26" customWidth="1"/>
    <col min="14852" max="14853" width="2.125" style="26" customWidth="1"/>
    <col min="14854" max="14868" width="14.625" style="26" customWidth="1"/>
    <col min="14869" max="14869" width="3.625" style="26" customWidth="1"/>
    <col min="14870" max="15005" width="0" style="26" hidden="1" customWidth="1"/>
    <col min="15006" max="15104" width="0" style="26" hidden="1"/>
    <col min="15105" max="15105" width="2.625" style="26" customWidth="1"/>
    <col min="15106" max="15106" width="18.625" style="26" customWidth="1"/>
    <col min="15107" max="15107" width="20.875" style="26" customWidth="1"/>
    <col min="15108" max="15109" width="2.125" style="26" customWidth="1"/>
    <col min="15110" max="15124" width="14.625" style="26" customWidth="1"/>
    <col min="15125" max="15125" width="3.625" style="26" customWidth="1"/>
    <col min="15126" max="15261" width="0" style="26" hidden="1" customWidth="1"/>
    <col min="15262" max="15360" width="0" style="26" hidden="1"/>
    <col min="15361" max="15361" width="2.625" style="26" customWidth="1"/>
    <col min="15362" max="15362" width="18.625" style="26" customWidth="1"/>
    <col min="15363" max="15363" width="20.875" style="26" customWidth="1"/>
    <col min="15364" max="15365" width="2.125" style="26" customWidth="1"/>
    <col min="15366" max="15380" width="14.625" style="26" customWidth="1"/>
    <col min="15381" max="15381" width="3.625" style="26" customWidth="1"/>
    <col min="15382" max="15517" width="0" style="26" hidden="1" customWidth="1"/>
    <col min="15518" max="15616" width="0" style="26" hidden="1"/>
    <col min="15617" max="15617" width="2.625" style="26" customWidth="1"/>
    <col min="15618" max="15618" width="18.625" style="26" customWidth="1"/>
    <col min="15619" max="15619" width="20.875" style="26" customWidth="1"/>
    <col min="15620" max="15621" width="2.125" style="26" customWidth="1"/>
    <col min="15622" max="15636" width="14.625" style="26" customWidth="1"/>
    <col min="15637" max="15637" width="3.625" style="26" customWidth="1"/>
    <col min="15638" max="15773" width="0" style="26" hidden="1" customWidth="1"/>
    <col min="15774" max="15872" width="0" style="26" hidden="1"/>
    <col min="15873" max="15873" width="2.625" style="26" customWidth="1"/>
    <col min="15874" max="15874" width="18.625" style="26" customWidth="1"/>
    <col min="15875" max="15875" width="20.875" style="26" customWidth="1"/>
    <col min="15876" max="15877" width="2.125" style="26" customWidth="1"/>
    <col min="15878" max="15892" width="14.625" style="26" customWidth="1"/>
    <col min="15893" max="15893" width="3.625" style="26" customWidth="1"/>
    <col min="15894" max="16029" width="0" style="26" hidden="1" customWidth="1"/>
    <col min="16030" max="16128" width="0" style="26" hidden="1"/>
    <col min="16129" max="16129" width="2.625" style="26" customWidth="1"/>
    <col min="16130" max="16130" width="18.625" style="26" customWidth="1"/>
    <col min="16131" max="16131" width="20.875" style="26" customWidth="1"/>
    <col min="16132" max="16133" width="2.125" style="26" customWidth="1"/>
    <col min="16134" max="16148" width="14.625" style="26" customWidth="1"/>
    <col min="16149" max="16149" width="3.625" style="26" customWidth="1"/>
    <col min="16150" max="16285" width="0" style="26" hidden="1" customWidth="1"/>
    <col min="16286" max="16384" width="0" style="26" hidden="1"/>
  </cols>
  <sheetData>
    <row r="1" spans="1:120" s="379" customFormat="1" ht="14.25" x14ac:dyDescent="0.1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</row>
    <row r="2" spans="1:120" s="379" customFormat="1" ht="23.25" customHeight="1" x14ac:dyDescent="0.15">
      <c r="A2" s="155"/>
      <c r="B2" s="16" t="s">
        <v>273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16"/>
      <c r="R2" s="9" t="s">
        <v>22</v>
      </c>
      <c r="S2" s="118" t="s">
        <v>274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</row>
    <row r="3" spans="1:120" s="379" customFormat="1" ht="24" x14ac:dyDescent="0.15">
      <c r="A3" s="155"/>
      <c r="B3" s="155"/>
      <c r="C3" s="155"/>
      <c r="D3" s="155"/>
      <c r="E3" s="155"/>
      <c r="F3" s="380"/>
      <c r="G3" s="380" t="s">
        <v>275</v>
      </c>
      <c r="H3" s="381"/>
      <c r="I3" s="380" t="s">
        <v>276</v>
      </c>
      <c r="J3" s="381"/>
      <c r="K3" s="381"/>
      <c r="L3" s="381"/>
      <c r="M3" s="381"/>
      <c r="N3" s="381"/>
      <c r="O3" s="381"/>
      <c r="P3" s="381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</row>
    <row r="4" spans="1:120" s="379" customFormat="1" ht="14.25" x14ac:dyDescent="0.15">
      <c r="A4" s="155"/>
      <c r="B4" s="155" t="s">
        <v>277</v>
      </c>
      <c r="C4" s="1" t="s">
        <v>3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38" t="s">
        <v>0</v>
      </c>
      <c r="R4" s="11" t="s">
        <v>1</v>
      </c>
      <c r="S4" s="14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</row>
    <row r="5" spans="1:120" s="379" customFormat="1" ht="14.25" x14ac:dyDescent="0.15">
      <c r="A5" s="155"/>
      <c r="B5" s="155" t="s">
        <v>278</v>
      </c>
      <c r="C5" s="158" t="s">
        <v>279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3" t="s">
        <v>24</v>
      </c>
      <c r="R5" s="14" t="s">
        <v>5</v>
      </c>
      <c r="S5" s="1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</row>
    <row r="6" spans="1:120" s="383" customFormat="1" ht="12" customHeight="1" x14ac:dyDescent="0.15">
      <c r="A6" s="162"/>
      <c r="B6" s="162"/>
      <c r="C6" s="156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382"/>
      <c r="R6" s="382"/>
      <c r="S6" s="38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</row>
    <row r="7" spans="1:120" s="383" customFormat="1" ht="12" customHeight="1" x14ac:dyDescent="0.15">
      <c r="A7" s="162"/>
      <c r="B7" s="162"/>
      <c r="C7" s="384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382"/>
      <c r="R7" s="382"/>
      <c r="S7" s="38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</row>
    <row r="8" spans="1:120" s="383" customFormat="1" ht="12" customHeight="1" x14ac:dyDescent="0.15">
      <c r="A8" s="162"/>
      <c r="B8" s="384"/>
      <c r="C8" s="384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385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</row>
    <row r="9" spans="1:120" s="383" customFormat="1" ht="12" customHeight="1" x14ac:dyDescent="0.15">
      <c r="A9" s="162"/>
      <c r="B9" s="384"/>
      <c r="C9" s="162"/>
      <c r="D9" s="378"/>
      <c r="E9" s="378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</row>
    <row r="10" spans="1:120" s="383" customFormat="1" ht="12" customHeight="1" thickBot="1" x14ac:dyDescent="0.2">
      <c r="A10" s="162"/>
      <c r="B10" s="374"/>
      <c r="C10" s="374"/>
      <c r="D10" s="382"/>
      <c r="E10" s="382"/>
      <c r="F10" s="157" t="s">
        <v>280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</row>
    <row r="11" spans="1:120" s="383" customFormat="1" ht="24" customHeight="1" thickBot="1" x14ac:dyDescent="0.2">
      <c r="A11" s="162"/>
      <c r="B11" s="691" t="s">
        <v>281</v>
      </c>
      <c r="C11" s="692"/>
      <c r="D11" s="386">
        <v>0</v>
      </c>
      <c r="E11" s="387">
        <v>1</v>
      </c>
      <c r="F11" s="388">
        <v>254976902</v>
      </c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</row>
    <row r="12" spans="1:120" s="383" customFormat="1" ht="12" customHeight="1" x14ac:dyDescent="0.15">
      <c r="A12" s="162"/>
      <c r="B12" s="374"/>
      <c r="C12" s="374"/>
      <c r="D12" s="382"/>
      <c r="E12" s="38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</row>
    <row r="13" spans="1:120" s="383" customFormat="1" ht="12" customHeight="1" x14ac:dyDescent="0.15">
      <c r="A13" s="162"/>
      <c r="B13" s="389"/>
      <c r="C13" s="389"/>
      <c r="D13" s="389"/>
      <c r="E13" s="389"/>
      <c r="F13" s="377"/>
      <c r="G13" s="377"/>
      <c r="H13" s="377"/>
      <c r="I13" s="377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</row>
    <row r="14" spans="1:120" s="383" customFormat="1" ht="12" customHeight="1" x14ac:dyDescent="0.15">
      <c r="A14" s="162"/>
      <c r="B14" s="384"/>
      <c r="C14" s="384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385" t="s">
        <v>282</v>
      </c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</row>
    <row r="15" spans="1:120" s="383" customFormat="1" ht="12" customHeight="1" x14ac:dyDescent="0.15">
      <c r="A15" s="162"/>
      <c r="B15" s="384" t="s">
        <v>283</v>
      </c>
      <c r="C15" s="162"/>
      <c r="D15" s="378"/>
      <c r="E15" s="378"/>
      <c r="F15" s="157" t="s">
        <v>280</v>
      </c>
      <c r="G15" s="157" t="s">
        <v>266</v>
      </c>
      <c r="H15" s="157" t="s">
        <v>267</v>
      </c>
      <c r="I15" s="157" t="s">
        <v>284</v>
      </c>
      <c r="J15" s="157" t="s">
        <v>285</v>
      </c>
      <c r="K15" s="157" t="s">
        <v>286</v>
      </c>
      <c r="L15" s="157" t="s">
        <v>287</v>
      </c>
      <c r="M15" s="157" t="s">
        <v>288</v>
      </c>
      <c r="N15" s="157" t="s">
        <v>289</v>
      </c>
      <c r="O15" s="157" t="s">
        <v>57</v>
      </c>
      <c r="P15" s="157" t="s">
        <v>290</v>
      </c>
      <c r="Q15" s="157" t="s">
        <v>291</v>
      </c>
      <c r="R15" s="157" t="s">
        <v>265</v>
      </c>
      <c r="S15" s="157" t="s">
        <v>292</v>
      </c>
      <c r="T15" s="157" t="s">
        <v>293</v>
      </c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</row>
    <row r="16" spans="1:120" s="383" customFormat="1" ht="18" customHeight="1" thickBot="1" x14ac:dyDescent="0.2">
      <c r="A16" s="162"/>
      <c r="B16" s="68" t="s">
        <v>195</v>
      </c>
      <c r="C16" s="68"/>
      <c r="D16" s="390" t="s">
        <v>210</v>
      </c>
      <c r="E16" s="390"/>
      <c r="F16" s="391" t="s">
        <v>294</v>
      </c>
      <c r="G16" s="392" t="s">
        <v>295</v>
      </c>
      <c r="H16" s="392" t="s">
        <v>296</v>
      </c>
      <c r="I16" s="392" t="s">
        <v>297</v>
      </c>
      <c r="J16" s="392" t="s">
        <v>298</v>
      </c>
      <c r="K16" s="392" t="s">
        <v>299</v>
      </c>
      <c r="L16" s="392" t="s">
        <v>300</v>
      </c>
      <c r="M16" s="392" t="s">
        <v>301</v>
      </c>
      <c r="N16" s="392" t="s">
        <v>302</v>
      </c>
      <c r="O16" s="392" t="s">
        <v>303</v>
      </c>
      <c r="P16" s="392" t="s">
        <v>304</v>
      </c>
      <c r="Q16" s="392" t="s">
        <v>305</v>
      </c>
      <c r="R16" s="391" t="s">
        <v>306</v>
      </c>
      <c r="S16" s="392" t="s">
        <v>295</v>
      </c>
      <c r="T16" s="392" t="s">
        <v>307</v>
      </c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</row>
    <row r="17" spans="1:120" s="383" customFormat="1" ht="24" customHeight="1" x14ac:dyDescent="0.15">
      <c r="A17" s="162"/>
      <c r="B17" s="693" t="s">
        <v>308</v>
      </c>
      <c r="C17" s="393" t="s">
        <v>309</v>
      </c>
      <c r="D17" s="394">
        <v>0</v>
      </c>
      <c r="E17" s="395">
        <v>2</v>
      </c>
      <c r="F17" s="358">
        <v>0</v>
      </c>
      <c r="G17" s="358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</row>
    <row r="18" spans="1:120" s="383" customFormat="1" ht="24" customHeight="1" x14ac:dyDescent="0.15">
      <c r="A18" s="162"/>
      <c r="B18" s="694"/>
      <c r="C18" s="393" t="s">
        <v>183</v>
      </c>
      <c r="D18" s="396">
        <v>0</v>
      </c>
      <c r="E18" s="397">
        <v>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</row>
    <row r="19" spans="1:120" s="383" customFormat="1" ht="24" customHeight="1" x14ac:dyDescent="0.15">
      <c r="A19" s="162"/>
      <c r="B19" s="694"/>
      <c r="C19" s="393" t="s">
        <v>310</v>
      </c>
      <c r="D19" s="396">
        <v>0</v>
      </c>
      <c r="E19" s="397">
        <v>4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>
        <v>0</v>
      </c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</row>
    <row r="20" spans="1:120" s="383" customFormat="1" ht="24" customHeight="1" x14ac:dyDescent="0.15">
      <c r="A20" s="162"/>
      <c r="B20" s="694"/>
      <c r="C20" s="393" t="s">
        <v>183</v>
      </c>
      <c r="D20" s="396">
        <v>0</v>
      </c>
      <c r="E20" s="397">
        <v>5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</row>
    <row r="21" spans="1:120" s="383" customFormat="1" ht="24" customHeight="1" x14ac:dyDescent="0.15">
      <c r="A21" s="162"/>
      <c r="B21" s="695"/>
      <c r="C21" s="393" t="s">
        <v>311</v>
      </c>
      <c r="D21" s="396">
        <v>0</v>
      </c>
      <c r="E21" s="397">
        <v>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2"/>
      <c r="S21" s="32"/>
      <c r="T21" s="3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</row>
    <row r="22" spans="1:120" s="383" customFormat="1" ht="24" customHeight="1" x14ac:dyDescent="0.15">
      <c r="A22" s="162"/>
      <c r="B22" s="398" t="s">
        <v>312</v>
      </c>
      <c r="C22" s="393" t="s">
        <v>310</v>
      </c>
      <c r="D22" s="396">
        <v>0</v>
      </c>
      <c r="E22" s="397">
        <v>7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>
        <v>0</v>
      </c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</row>
    <row r="23" spans="1:120" s="383" customFormat="1" ht="24" customHeight="1" thickBot="1" x14ac:dyDescent="0.2">
      <c r="A23" s="162"/>
      <c r="B23" s="398" t="s">
        <v>313</v>
      </c>
      <c r="C23" s="393" t="s">
        <v>310</v>
      </c>
      <c r="D23" s="399">
        <v>0</v>
      </c>
      <c r="E23" s="400">
        <v>8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00">
        <v>0</v>
      </c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</row>
    <row r="24" spans="1:120" s="383" customFormat="1" ht="12" customHeight="1" x14ac:dyDescent="0.15">
      <c r="A24" s="162"/>
      <c r="B24" s="284"/>
      <c r="C24" s="374"/>
      <c r="D24" s="382"/>
      <c r="E24" s="38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</row>
    <row r="25" spans="1:120" s="383" customFormat="1" ht="12" customHeight="1" x14ac:dyDescent="0.15">
      <c r="A25" s="162"/>
      <c r="B25" s="162"/>
      <c r="C25" s="162"/>
      <c r="D25" s="162"/>
      <c r="E25" s="162"/>
      <c r="F25" s="157" t="s">
        <v>280</v>
      </c>
      <c r="G25" s="157" t="s">
        <v>266</v>
      </c>
      <c r="H25" s="157" t="s">
        <v>267</v>
      </c>
      <c r="I25" s="157" t="s">
        <v>284</v>
      </c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</row>
    <row r="26" spans="1:120" s="383" customFormat="1" ht="18.75" customHeight="1" x14ac:dyDescent="0.15">
      <c r="A26" s="162"/>
      <c r="B26" s="672" t="s">
        <v>29</v>
      </c>
      <c r="C26" s="696"/>
      <c r="D26" s="672" t="s">
        <v>210</v>
      </c>
      <c r="E26" s="628"/>
      <c r="F26" s="658" t="s">
        <v>314</v>
      </c>
      <c r="G26" s="690"/>
      <c r="H26" s="658" t="s">
        <v>315</v>
      </c>
      <c r="I26" s="690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</row>
    <row r="27" spans="1:120" s="383" customFormat="1" ht="25.5" customHeight="1" thickBot="1" x14ac:dyDescent="0.2">
      <c r="A27" s="162"/>
      <c r="B27" s="697"/>
      <c r="C27" s="698"/>
      <c r="D27" s="636"/>
      <c r="E27" s="652"/>
      <c r="F27" s="401"/>
      <c r="G27" s="402" t="s">
        <v>316</v>
      </c>
      <c r="H27" s="401"/>
      <c r="I27" s="402" t="s">
        <v>316</v>
      </c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</row>
    <row r="28" spans="1:120" s="383" customFormat="1" ht="24" customHeight="1" thickBot="1" x14ac:dyDescent="0.2">
      <c r="A28" s="162"/>
      <c r="B28" s="700" t="s">
        <v>317</v>
      </c>
      <c r="C28" s="692"/>
      <c r="D28" s="386">
        <v>0</v>
      </c>
      <c r="E28" s="387">
        <v>9</v>
      </c>
      <c r="F28" s="85">
        <v>50000000</v>
      </c>
      <c r="G28" s="403">
        <f>IF(OR(F28=0,$F$11=0),"",(F28/$F$11)*100)</f>
        <v>19.609619384268775</v>
      </c>
      <c r="H28" s="85">
        <v>50000000</v>
      </c>
      <c r="I28" s="404">
        <f>IF(OR(H28=0,$F$11=0),"",(H28/$F$11)*100)</f>
        <v>19.609619384268775</v>
      </c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</row>
    <row r="29" spans="1:120" s="383" customFormat="1" ht="12" customHeight="1" x14ac:dyDescent="0.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</row>
    <row r="30" spans="1:120" s="383" customFormat="1" ht="12" customHeight="1" x14ac:dyDescent="0.15">
      <c r="A30" s="162"/>
      <c r="B30" s="162"/>
      <c r="C30" s="162"/>
      <c r="D30" s="162"/>
      <c r="E30" s="162"/>
      <c r="F30" s="157" t="s">
        <v>280</v>
      </c>
      <c r="G30" s="157" t="s">
        <v>266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</row>
    <row r="31" spans="1:120" s="383" customFormat="1" ht="18" customHeight="1" x14ac:dyDescent="0.15">
      <c r="A31" s="162"/>
      <c r="B31" s="672" t="s">
        <v>29</v>
      </c>
      <c r="C31" s="696"/>
      <c r="D31" s="672"/>
      <c r="E31" s="628"/>
      <c r="F31" s="658" t="s">
        <v>318</v>
      </c>
      <c r="G31" s="690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</row>
    <row r="32" spans="1:120" s="383" customFormat="1" ht="24.75" customHeight="1" thickBot="1" x14ac:dyDescent="0.2">
      <c r="A32" s="162"/>
      <c r="B32" s="697"/>
      <c r="C32" s="698"/>
      <c r="D32" s="636"/>
      <c r="E32" s="652"/>
      <c r="F32" s="401"/>
      <c r="G32" s="402" t="s">
        <v>316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</row>
    <row r="33" spans="1:120" s="383" customFormat="1" ht="24" customHeight="1" thickBot="1" x14ac:dyDescent="0.2">
      <c r="A33" s="162"/>
      <c r="B33" s="700" t="s">
        <v>319</v>
      </c>
      <c r="C33" s="692"/>
      <c r="D33" s="386">
        <v>1</v>
      </c>
      <c r="E33" s="387">
        <v>0</v>
      </c>
      <c r="F33" s="85"/>
      <c r="G33" s="404" t="str">
        <f>IF(OR(F33=0,$F$11=0),"",(F33/$F$11)*100)</f>
        <v/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</row>
    <row r="34" spans="1:120" s="383" customFormat="1" ht="18" customHeight="1" x14ac:dyDescent="0.15">
      <c r="A34" s="162"/>
      <c r="B34" s="405"/>
      <c r="C34" s="405"/>
      <c r="D34" s="406"/>
      <c r="E34" s="406"/>
      <c r="F34" s="382"/>
      <c r="G34" s="38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</row>
    <row r="35" spans="1:120" s="383" customFormat="1" x14ac:dyDescent="0.15">
      <c r="A35" s="162"/>
      <c r="B35" s="405"/>
      <c r="C35" s="405"/>
      <c r="D35" s="406"/>
      <c r="E35" s="406"/>
      <c r="F35" s="382"/>
      <c r="G35" s="38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</row>
    <row r="36" spans="1:120" s="383" customFormat="1" ht="18" customHeight="1" x14ac:dyDescent="0.15">
      <c r="A36" s="162"/>
      <c r="B36" s="405"/>
      <c r="C36" s="405"/>
      <c r="D36" s="406"/>
      <c r="E36" s="406"/>
      <c r="F36" s="382"/>
      <c r="G36" s="38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</row>
    <row r="37" spans="1:120" s="383" customFormat="1" ht="18" customHeight="1" x14ac:dyDescent="0.15">
      <c r="A37" s="162"/>
      <c r="B37" s="384"/>
      <c r="C37" s="384"/>
      <c r="D37" s="384"/>
      <c r="E37" s="384"/>
      <c r="F37" s="384"/>
      <c r="G37" s="384"/>
      <c r="H37" s="384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385" t="s">
        <v>282</v>
      </c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</row>
    <row r="38" spans="1:120" s="383" customFormat="1" ht="12" customHeight="1" x14ac:dyDescent="0.15">
      <c r="A38" s="162"/>
      <c r="B38" s="384" t="s">
        <v>320</v>
      </c>
      <c r="C38" s="384"/>
      <c r="D38" s="378"/>
      <c r="E38" s="378"/>
      <c r="F38" s="157" t="s">
        <v>280</v>
      </c>
      <c r="G38" s="157" t="s">
        <v>266</v>
      </c>
      <c r="H38" s="157" t="s">
        <v>267</v>
      </c>
      <c r="I38" s="157" t="s">
        <v>284</v>
      </c>
      <c r="J38" s="157" t="s">
        <v>285</v>
      </c>
      <c r="K38" s="157" t="s">
        <v>286</v>
      </c>
      <c r="L38" s="157" t="s">
        <v>287</v>
      </c>
      <c r="M38" s="157" t="s">
        <v>288</v>
      </c>
      <c r="N38" s="157" t="s">
        <v>289</v>
      </c>
      <c r="O38" s="157" t="s">
        <v>57</v>
      </c>
      <c r="P38" s="157" t="s">
        <v>290</v>
      </c>
      <c r="Q38" s="157" t="s">
        <v>291</v>
      </c>
      <c r="R38" s="157" t="s">
        <v>265</v>
      </c>
      <c r="S38" s="157" t="s">
        <v>292</v>
      </c>
      <c r="T38" s="157" t="s">
        <v>293</v>
      </c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</row>
    <row r="39" spans="1:120" s="383" customFormat="1" ht="18" customHeight="1" thickBot="1" x14ac:dyDescent="0.2">
      <c r="A39" s="162"/>
      <c r="B39" s="68" t="s">
        <v>195</v>
      </c>
      <c r="C39" s="68"/>
      <c r="D39" s="390" t="s">
        <v>210</v>
      </c>
      <c r="E39" s="390"/>
      <c r="F39" s="391" t="s">
        <v>294</v>
      </c>
      <c r="G39" s="392" t="s">
        <v>295</v>
      </c>
      <c r="H39" s="392" t="s">
        <v>296</v>
      </c>
      <c r="I39" s="392" t="s">
        <v>297</v>
      </c>
      <c r="J39" s="392" t="s">
        <v>298</v>
      </c>
      <c r="K39" s="392" t="s">
        <v>299</v>
      </c>
      <c r="L39" s="392" t="s">
        <v>300</v>
      </c>
      <c r="M39" s="392" t="s">
        <v>301</v>
      </c>
      <c r="N39" s="392" t="s">
        <v>302</v>
      </c>
      <c r="O39" s="392" t="s">
        <v>303</v>
      </c>
      <c r="P39" s="392" t="s">
        <v>304</v>
      </c>
      <c r="Q39" s="392" t="s">
        <v>305</v>
      </c>
      <c r="R39" s="391" t="s">
        <v>306</v>
      </c>
      <c r="S39" s="392" t="s">
        <v>295</v>
      </c>
      <c r="T39" s="392" t="s">
        <v>307</v>
      </c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</row>
    <row r="40" spans="1:120" s="383" customFormat="1" ht="24" customHeight="1" x14ac:dyDescent="0.15">
      <c r="A40" s="162"/>
      <c r="B40" s="693" t="s">
        <v>308</v>
      </c>
      <c r="C40" s="393" t="s">
        <v>309</v>
      </c>
      <c r="D40" s="394">
        <v>1</v>
      </c>
      <c r="E40" s="395">
        <v>1</v>
      </c>
      <c r="F40" s="358">
        <v>0</v>
      </c>
      <c r="G40" s="358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</row>
    <row r="41" spans="1:120" s="383" customFormat="1" ht="24" customHeight="1" x14ac:dyDescent="0.15">
      <c r="A41" s="162"/>
      <c r="B41" s="694"/>
      <c r="C41" s="393" t="s">
        <v>183</v>
      </c>
      <c r="D41" s="396">
        <v>1</v>
      </c>
      <c r="E41" s="397">
        <v>2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</row>
    <row r="42" spans="1:120" s="383" customFormat="1" ht="24" customHeight="1" x14ac:dyDescent="0.15">
      <c r="A42" s="162"/>
      <c r="B42" s="694"/>
      <c r="C42" s="393" t="s">
        <v>310</v>
      </c>
      <c r="D42" s="396">
        <v>1</v>
      </c>
      <c r="E42" s="397">
        <v>3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76">
        <v>0</v>
      </c>
      <c r="S42" s="376">
        <v>0</v>
      </c>
      <c r="T42" s="33">
        <v>0</v>
      </c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</row>
    <row r="43" spans="1:120" s="383" customFormat="1" ht="24" customHeight="1" x14ac:dyDescent="0.15">
      <c r="A43" s="162"/>
      <c r="B43" s="694"/>
      <c r="C43" s="393" t="s">
        <v>183</v>
      </c>
      <c r="D43" s="396">
        <v>1</v>
      </c>
      <c r="E43" s="397">
        <v>4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</row>
    <row r="44" spans="1:120" s="383" customFormat="1" ht="24" customHeight="1" x14ac:dyDescent="0.15">
      <c r="A44" s="162"/>
      <c r="B44" s="695"/>
      <c r="C44" s="393" t="s">
        <v>311</v>
      </c>
      <c r="D44" s="396">
        <v>1</v>
      </c>
      <c r="E44" s="397">
        <v>5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2"/>
      <c r="S44" s="32"/>
      <c r="T44" s="3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</row>
    <row r="45" spans="1:120" s="383" customFormat="1" ht="24" customHeight="1" x14ac:dyDescent="0.15">
      <c r="A45" s="162"/>
      <c r="B45" s="398" t="s">
        <v>312</v>
      </c>
      <c r="C45" s="393" t="s">
        <v>310</v>
      </c>
      <c r="D45" s="396">
        <v>1</v>
      </c>
      <c r="E45" s="397">
        <v>6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>
        <v>0</v>
      </c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</row>
    <row r="46" spans="1:120" s="383" customFormat="1" ht="24" customHeight="1" thickBot="1" x14ac:dyDescent="0.2">
      <c r="A46" s="162"/>
      <c r="B46" s="398" t="s">
        <v>313</v>
      </c>
      <c r="C46" s="393" t="s">
        <v>310</v>
      </c>
      <c r="D46" s="399">
        <v>1</v>
      </c>
      <c r="E46" s="400">
        <v>7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100">
        <v>0</v>
      </c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</row>
    <row r="47" spans="1:120" s="383" customFormat="1" ht="18" customHeight="1" x14ac:dyDescent="0.15">
      <c r="A47" s="162"/>
      <c r="B47" s="374"/>
      <c r="C47" s="374"/>
      <c r="D47" s="406"/>
      <c r="E47" s="406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</row>
    <row r="48" spans="1:120" s="383" customFormat="1" ht="12" customHeight="1" thickBot="1" x14ac:dyDescent="0.2">
      <c r="A48" s="162"/>
      <c r="B48" s="374"/>
      <c r="C48" s="374"/>
      <c r="D48" s="382"/>
      <c r="E48" s="382"/>
      <c r="F48" s="157" t="s">
        <v>280</v>
      </c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</row>
    <row r="49" spans="1:120" s="383" customFormat="1" ht="24" customHeight="1" thickBot="1" x14ac:dyDescent="0.2">
      <c r="A49" s="162"/>
      <c r="B49" s="700" t="s">
        <v>321</v>
      </c>
      <c r="C49" s="692"/>
      <c r="D49" s="386">
        <v>1</v>
      </c>
      <c r="E49" s="387">
        <v>8</v>
      </c>
      <c r="F49" s="388">
        <v>175281300</v>
      </c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</row>
    <row r="50" spans="1:120" s="383" customFormat="1" ht="12" customHeight="1" x14ac:dyDescent="0.15">
      <c r="A50" s="162"/>
      <c r="B50" s="284"/>
      <c r="C50" s="374"/>
      <c r="D50" s="382"/>
      <c r="E50" s="38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</row>
    <row r="51" spans="1:120" s="383" customFormat="1" ht="12" customHeight="1" x14ac:dyDescent="0.15">
      <c r="A51" s="162"/>
      <c r="B51" s="162"/>
      <c r="C51" s="162"/>
      <c r="D51" s="162"/>
      <c r="E51" s="162"/>
      <c r="F51" s="157" t="s">
        <v>280</v>
      </c>
      <c r="G51" s="157" t="s">
        <v>266</v>
      </c>
      <c r="H51" s="157" t="s">
        <v>267</v>
      </c>
      <c r="I51" s="157" t="s">
        <v>284</v>
      </c>
      <c r="J51" s="157" t="s">
        <v>285</v>
      </c>
      <c r="K51" s="157" t="s">
        <v>286</v>
      </c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</row>
    <row r="52" spans="1:120" s="383" customFormat="1" ht="18" customHeight="1" x14ac:dyDescent="0.15">
      <c r="A52" s="162"/>
      <c r="B52" s="672" t="s">
        <v>29</v>
      </c>
      <c r="C52" s="696"/>
      <c r="D52" s="672" t="s">
        <v>210</v>
      </c>
      <c r="E52" s="628"/>
      <c r="F52" s="658" t="s">
        <v>314</v>
      </c>
      <c r="G52" s="699"/>
      <c r="H52" s="407"/>
      <c r="I52" s="658" t="s">
        <v>315</v>
      </c>
      <c r="J52" s="699"/>
      <c r="K52" s="407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</row>
    <row r="53" spans="1:120" s="383" customFormat="1" ht="25.5" customHeight="1" thickBot="1" x14ac:dyDescent="0.2">
      <c r="A53" s="162"/>
      <c r="B53" s="697"/>
      <c r="C53" s="698"/>
      <c r="D53" s="636"/>
      <c r="E53" s="652"/>
      <c r="F53" s="401"/>
      <c r="G53" s="408" t="s">
        <v>316</v>
      </c>
      <c r="H53" s="409" t="s">
        <v>322</v>
      </c>
      <c r="I53" s="401"/>
      <c r="J53" s="408" t="s">
        <v>316</v>
      </c>
      <c r="K53" s="409" t="s">
        <v>322</v>
      </c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</row>
    <row r="54" spans="1:120" s="383" customFormat="1" ht="24" customHeight="1" thickBot="1" x14ac:dyDescent="0.2">
      <c r="A54" s="162"/>
      <c r="B54" s="700" t="s">
        <v>317</v>
      </c>
      <c r="C54" s="692"/>
      <c r="D54" s="386">
        <v>1</v>
      </c>
      <c r="E54" s="387">
        <v>9</v>
      </c>
      <c r="F54" s="85"/>
      <c r="G54" s="403" t="str">
        <f>IF(OR(F54=0,$F$11=0),"",(F54/$F$11)*100)</f>
        <v/>
      </c>
      <c r="H54" s="403" t="str">
        <f>IF(OR(F54=0,$F$49=0),"",(F54/$F$49)*100)</f>
        <v/>
      </c>
      <c r="I54" s="85"/>
      <c r="J54" s="403" t="str">
        <f>IF(OR(I54=0,$F$11=0),"",(I54/$F$11)*100)</f>
        <v/>
      </c>
      <c r="K54" s="404" t="str">
        <f>IF(OR(I54=0,$F$49=0),"",(I54/$F$49)*100)</f>
        <v/>
      </c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</row>
    <row r="55" spans="1:120" s="383" customFormat="1" ht="12" customHeight="1" x14ac:dyDescent="0.1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</row>
    <row r="56" spans="1:120" s="383" customFormat="1" ht="12" customHeight="1" x14ac:dyDescent="0.15">
      <c r="A56" s="162"/>
      <c r="B56" s="162"/>
      <c r="C56" s="162"/>
      <c r="D56" s="162"/>
      <c r="E56" s="162"/>
      <c r="F56" s="157" t="s">
        <v>280</v>
      </c>
      <c r="G56" s="157" t="s">
        <v>266</v>
      </c>
      <c r="H56" s="157" t="s">
        <v>267</v>
      </c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</row>
    <row r="57" spans="1:120" s="383" customFormat="1" ht="18" customHeight="1" x14ac:dyDescent="0.15">
      <c r="A57" s="162"/>
      <c r="B57" s="672" t="s">
        <v>29</v>
      </c>
      <c r="C57" s="696"/>
      <c r="D57" s="672" t="s">
        <v>210</v>
      </c>
      <c r="E57" s="628"/>
      <c r="F57" s="658" t="s">
        <v>318</v>
      </c>
      <c r="G57" s="699"/>
      <c r="H57" s="407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</row>
    <row r="58" spans="1:120" s="383" customFormat="1" ht="25.5" customHeight="1" thickBot="1" x14ac:dyDescent="0.2">
      <c r="A58" s="162"/>
      <c r="B58" s="697"/>
      <c r="C58" s="698"/>
      <c r="D58" s="636"/>
      <c r="E58" s="652"/>
      <c r="F58" s="401"/>
      <c r="G58" s="408" t="s">
        <v>316</v>
      </c>
      <c r="H58" s="409" t="s">
        <v>322</v>
      </c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</row>
    <row r="59" spans="1:120" s="383" customFormat="1" ht="24" customHeight="1" thickBot="1" x14ac:dyDescent="0.2">
      <c r="A59" s="162"/>
      <c r="B59" s="700" t="s">
        <v>319</v>
      </c>
      <c r="C59" s="692"/>
      <c r="D59" s="386">
        <v>2</v>
      </c>
      <c r="E59" s="387">
        <v>0</v>
      </c>
      <c r="F59" s="85"/>
      <c r="G59" s="403" t="str">
        <f>IF(OR(F59=0,$F$11=0),"",(F59/$F$11)*100)</f>
        <v/>
      </c>
      <c r="H59" s="404" t="str">
        <f>IF(OR(F59=0,$F$49=0),"",(F59/$F$49)*100)</f>
        <v/>
      </c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</row>
    <row r="60" spans="1:120" s="383" customFormat="1" x14ac:dyDescent="0.1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</row>
    <row r="61" spans="1:120" s="383" customFormat="1" x14ac:dyDescent="0.1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</row>
    <row r="62" spans="1:120" s="383" customFormat="1" hidden="1" x14ac:dyDescent="0.1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</row>
    <row r="63" spans="1:120" s="383" customFormat="1" hidden="1" x14ac:dyDescent="0.1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</row>
    <row r="64" spans="1:120" s="383" customFormat="1" hidden="1" x14ac:dyDescent="0.1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</row>
    <row r="65" spans="1:120" s="383" customFormat="1" hidden="1" x14ac:dyDescent="0.1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</row>
    <row r="66" spans="1:120" s="383" customFormat="1" hidden="1" x14ac:dyDescent="0.1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</row>
    <row r="67" spans="1:120" s="383" customFormat="1" hidden="1" x14ac:dyDescent="0.1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</row>
    <row r="68" spans="1:120" s="383" customFormat="1" hidden="1" x14ac:dyDescent="0.1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</row>
    <row r="69" spans="1:120" s="383" customFormat="1" hidden="1" x14ac:dyDescent="0.1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</row>
    <row r="70" spans="1:120" s="383" customFormat="1" hidden="1" x14ac:dyDescent="0.15"/>
    <row r="71" spans="1:120" s="383" customFormat="1" hidden="1" x14ac:dyDescent="0.15"/>
    <row r="72" spans="1:120" s="383" customFormat="1" hidden="1" x14ac:dyDescent="0.15"/>
    <row r="73" spans="1:120" s="383" customFormat="1" hidden="1" x14ac:dyDescent="0.15"/>
    <row r="74" spans="1:120" s="383" customFormat="1" hidden="1" x14ac:dyDescent="0.15"/>
    <row r="75" spans="1:120" s="383" customFormat="1" hidden="1" x14ac:dyDescent="0.15"/>
    <row r="76" spans="1:120" s="383" customFormat="1" hidden="1" x14ac:dyDescent="0.15"/>
    <row r="77" spans="1:120" s="383" customFormat="1" hidden="1" x14ac:dyDescent="0.15"/>
    <row r="78" spans="1:120" s="383" customFormat="1" hidden="1" x14ac:dyDescent="0.15"/>
    <row r="79" spans="1:120" s="383" customFormat="1" hidden="1" x14ac:dyDescent="0.15"/>
    <row r="80" spans="1:120" s="383" customFormat="1" hidden="1" x14ac:dyDescent="0.15"/>
    <row r="81" s="383" customFormat="1" hidden="1" x14ac:dyDescent="0.15"/>
    <row r="82" s="383" customFormat="1" hidden="1" x14ac:dyDescent="0.15"/>
    <row r="83" s="383" customFormat="1" hidden="1" x14ac:dyDescent="0.15"/>
    <row r="84" s="383" customFormat="1" hidden="1" x14ac:dyDescent="0.15"/>
    <row r="85" s="383" customFormat="1" hidden="1" x14ac:dyDescent="0.15"/>
    <row r="86" s="383" customFormat="1" hidden="1" x14ac:dyDescent="0.15"/>
    <row r="87" s="383" customFormat="1" hidden="1" x14ac:dyDescent="0.15"/>
    <row r="88" s="383" customFormat="1" hidden="1" x14ac:dyDescent="0.15"/>
    <row r="89" s="383" customFormat="1" hidden="1" x14ac:dyDescent="0.15"/>
    <row r="90" s="383" customFormat="1" hidden="1" x14ac:dyDescent="0.15"/>
    <row r="91" s="383" customFormat="1" hidden="1" x14ac:dyDescent="0.15"/>
    <row r="92" s="383" customFormat="1" hidden="1" x14ac:dyDescent="0.15"/>
    <row r="93" s="383" customFormat="1" hidden="1" x14ac:dyDescent="0.15"/>
    <row r="94" s="383" customFormat="1" hidden="1" x14ac:dyDescent="0.15"/>
    <row r="95" s="383" customFormat="1" hidden="1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</sheetData>
  <sheetProtection sheet="1" objects="1" scenarios="1"/>
  <dataConsolidate/>
  <mergeCells count="22">
    <mergeCell ref="B57:C58"/>
    <mergeCell ref="D57:E58"/>
    <mergeCell ref="F57:G57"/>
    <mergeCell ref="B59:C59"/>
    <mergeCell ref="B49:C49"/>
    <mergeCell ref="B52:C53"/>
    <mergeCell ref="D52:E53"/>
    <mergeCell ref="F52:G52"/>
    <mergeCell ref="I52:J52"/>
    <mergeCell ref="B54:C54"/>
    <mergeCell ref="B28:C28"/>
    <mergeCell ref="B31:C32"/>
    <mergeCell ref="D31:E32"/>
    <mergeCell ref="F31:G31"/>
    <mergeCell ref="B33:C33"/>
    <mergeCell ref="B40:B44"/>
    <mergeCell ref="H26:I26"/>
    <mergeCell ref="B11:C11"/>
    <mergeCell ref="B17:B21"/>
    <mergeCell ref="B26:C27"/>
    <mergeCell ref="D26:E27"/>
    <mergeCell ref="F26:G26"/>
  </mergeCells>
  <phoneticPr fontId="1"/>
  <dataValidations count="1">
    <dataValidation type="decimal" imeMode="off" allowBlank="1" showErrorMessage="1" errorTitle="000072E" error="数値のみ入力可能です。_x000d__x000a_-9,999,999,999 ～ 99,999,999,999" sqref="F11 F17:G17 F19:S19 R21:T21 F22:S23 F28 H28 F33 F40:G40 F42:S42 R44:T44 F45:S46 F49 F54 I54 F59" xr:uid="{35A69B8B-6F8E-440D-82F2-32EC1F1A2022}">
      <formula1>-9999999999</formula1>
      <formula2>99999999999</formula2>
    </dataValidation>
  </dataValidations>
  <pageMargins left="0.59055118110236227" right="0" top="0" bottom="0" header="0" footer="0"/>
  <pageSetup paperSize="9" scale="49" fitToHeight="2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94D1A-9DD0-460A-B6BA-12836BA1DEE1}">
  <sheetPr codeName="Sheet67">
    <pageSetUpPr fitToPage="1"/>
  </sheetPr>
  <dimension ref="A1:XEZ45"/>
  <sheetViews>
    <sheetView showGridLines="0" zoomScale="90" zoomScaleNormal="90" workbookViewId="0">
      <pane ySplit="11" topLeftCell="A12" activePane="bottomLeft" state="frozen"/>
      <selection pane="bottomLeft"/>
    </sheetView>
  </sheetViews>
  <sheetFormatPr defaultColWidth="0" defaultRowHeight="0" customHeight="1" zeroHeight="1" x14ac:dyDescent="0.15"/>
  <cols>
    <col min="1" max="1" width="1.5" style="531" customWidth="1"/>
    <col min="2" max="13" width="1.625" style="531" customWidth="1"/>
    <col min="14" max="14" width="2.25" style="531" customWidth="1"/>
    <col min="15" max="20" width="1.625" style="531" customWidth="1"/>
    <col min="21" max="22" width="2.625" style="531" customWidth="1"/>
    <col min="23" max="23" width="16.625" style="531" customWidth="1"/>
    <col min="24" max="25" width="3.625" style="531" customWidth="1"/>
    <col min="26" max="43" width="1.625" style="531" customWidth="1"/>
    <col min="44" max="45" width="2.625" style="531" customWidth="1"/>
    <col min="46" max="46" width="16.5" style="562" customWidth="1"/>
    <col min="47" max="47" width="11.75" style="531" customWidth="1"/>
    <col min="48" max="48" width="4.625" style="531" hidden="1"/>
    <col min="49" max="51" width="2.625" style="531" hidden="1"/>
    <col min="52" max="54" width="4.625" style="531" hidden="1"/>
    <col min="55" max="251" width="0" style="531" hidden="1"/>
    <col min="252" max="252" width="2.5" style="531" customWidth="1"/>
    <col min="253" max="253" width="2.625" style="531" hidden="1"/>
    <col min="254" max="254" width="1.625" style="531" hidden="1"/>
    <col min="255" max="256" width="3" style="531" hidden="1"/>
    <col min="257" max="257" width="1.5" style="531" hidden="1" customWidth="1"/>
    <col min="258" max="269" width="1.625" style="531" hidden="1" customWidth="1"/>
    <col min="270" max="270" width="2.25" style="531" hidden="1" customWidth="1"/>
    <col min="271" max="276" width="1.625" style="531" hidden="1" customWidth="1"/>
    <col min="277" max="278" width="2.625" style="531" hidden="1" customWidth="1"/>
    <col min="279" max="279" width="16.625" style="531" hidden="1" customWidth="1"/>
    <col min="280" max="281" width="3.625" style="531" hidden="1" customWidth="1"/>
    <col min="282" max="299" width="1.625" style="531" hidden="1" customWidth="1"/>
    <col min="300" max="301" width="2.625" style="531" hidden="1" customWidth="1"/>
    <col min="302" max="302" width="16.5" style="531" hidden="1" customWidth="1"/>
    <col min="303" max="303" width="11.75" style="531" hidden="1" customWidth="1"/>
    <col min="304" max="507" width="3" style="531" hidden="1"/>
    <col min="508" max="508" width="2.5" style="531" hidden="1" customWidth="1"/>
    <col min="509" max="512" width="3" style="531" hidden="1"/>
    <col min="513" max="513" width="1.5" style="531" hidden="1" customWidth="1"/>
    <col min="514" max="525" width="1.625" style="531" hidden="1" customWidth="1"/>
    <col min="526" max="526" width="2.25" style="531" hidden="1" customWidth="1"/>
    <col min="527" max="532" width="1.625" style="531" hidden="1" customWidth="1"/>
    <col min="533" max="534" width="2.625" style="531" hidden="1" customWidth="1"/>
    <col min="535" max="535" width="16.625" style="531" hidden="1" customWidth="1"/>
    <col min="536" max="537" width="3.625" style="531" hidden="1" customWidth="1"/>
    <col min="538" max="555" width="1.625" style="531" hidden="1" customWidth="1"/>
    <col min="556" max="557" width="2.625" style="531" hidden="1" customWidth="1"/>
    <col min="558" max="558" width="16.5" style="531" hidden="1" customWidth="1"/>
    <col min="559" max="559" width="11.75" style="531" hidden="1" customWidth="1"/>
    <col min="560" max="763" width="3" style="531" hidden="1"/>
    <col min="764" max="764" width="2.5" style="531" hidden="1" customWidth="1"/>
    <col min="765" max="768" width="3" style="531" hidden="1"/>
    <col min="769" max="769" width="1.5" style="531" hidden="1" customWidth="1"/>
    <col min="770" max="781" width="1.625" style="531" hidden="1" customWidth="1"/>
    <col min="782" max="782" width="2.25" style="531" hidden="1" customWidth="1"/>
    <col min="783" max="788" width="1.625" style="531" hidden="1" customWidth="1"/>
    <col min="789" max="790" width="2.625" style="531" hidden="1" customWidth="1"/>
    <col min="791" max="791" width="16.625" style="531" hidden="1" customWidth="1"/>
    <col min="792" max="793" width="3.625" style="531" hidden="1" customWidth="1"/>
    <col min="794" max="811" width="1.625" style="531" hidden="1" customWidth="1"/>
    <col min="812" max="813" width="2.625" style="531" hidden="1" customWidth="1"/>
    <col min="814" max="814" width="16.5" style="531" hidden="1" customWidth="1"/>
    <col min="815" max="815" width="11.75" style="531" hidden="1" customWidth="1"/>
    <col min="816" max="1019" width="3" style="531" hidden="1"/>
    <col min="1020" max="1020" width="2.5" style="531" hidden="1" customWidth="1"/>
    <col min="1021" max="1024" width="3" style="531" hidden="1"/>
    <col min="1025" max="1025" width="1.5" style="531" hidden="1" customWidth="1"/>
    <col min="1026" max="1037" width="1.625" style="531" hidden="1" customWidth="1"/>
    <col min="1038" max="1038" width="2.25" style="531" hidden="1" customWidth="1"/>
    <col min="1039" max="1044" width="1.625" style="531" hidden="1" customWidth="1"/>
    <col min="1045" max="1046" width="2.625" style="531" hidden="1" customWidth="1"/>
    <col min="1047" max="1047" width="16.625" style="531" hidden="1" customWidth="1"/>
    <col min="1048" max="1049" width="3.625" style="531" hidden="1" customWidth="1"/>
    <col min="1050" max="1067" width="1.625" style="531" hidden="1" customWidth="1"/>
    <col min="1068" max="1069" width="2.625" style="531" hidden="1" customWidth="1"/>
    <col min="1070" max="1070" width="16.5" style="531" hidden="1" customWidth="1"/>
    <col min="1071" max="1071" width="11.75" style="531" hidden="1" customWidth="1"/>
    <col min="1072" max="1275" width="3" style="531" hidden="1"/>
    <col min="1276" max="1276" width="2.5" style="531" hidden="1" customWidth="1"/>
    <col min="1277" max="1280" width="3" style="531" hidden="1"/>
    <col min="1281" max="1281" width="1.5" style="531" hidden="1" customWidth="1"/>
    <col min="1282" max="1293" width="1.625" style="531" hidden="1" customWidth="1"/>
    <col min="1294" max="1294" width="2.25" style="531" hidden="1" customWidth="1"/>
    <col min="1295" max="1300" width="1.625" style="531" hidden="1" customWidth="1"/>
    <col min="1301" max="1302" width="2.625" style="531" hidden="1" customWidth="1"/>
    <col min="1303" max="1303" width="16.625" style="531" hidden="1" customWidth="1"/>
    <col min="1304" max="1305" width="3.625" style="531" hidden="1" customWidth="1"/>
    <col min="1306" max="1323" width="1.625" style="531" hidden="1" customWidth="1"/>
    <col min="1324" max="1325" width="2.625" style="531" hidden="1" customWidth="1"/>
    <col min="1326" max="1326" width="16.5" style="531" hidden="1" customWidth="1"/>
    <col min="1327" max="1327" width="11.75" style="531" hidden="1" customWidth="1"/>
    <col min="1328" max="1531" width="3" style="531" hidden="1"/>
    <col min="1532" max="1532" width="2.5" style="531" hidden="1" customWidth="1"/>
    <col min="1533" max="1536" width="3" style="531" hidden="1"/>
    <col min="1537" max="1537" width="1.5" style="531" hidden="1" customWidth="1"/>
    <col min="1538" max="1549" width="1.625" style="531" hidden="1" customWidth="1"/>
    <col min="1550" max="1550" width="2.25" style="531" hidden="1" customWidth="1"/>
    <col min="1551" max="1556" width="1.625" style="531" hidden="1" customWidth="1"/>
    <col min="1557" max="1558" width="2.625" style="531" hidden="1" customWidth="1"/>
    <col min="1559" max="1559" width="16.625" style="531" hidden="1" customWidth="1"/>
    <col min="1560" max="1561" width="3.625" style="531" hidden="1" customWidth="1"/>
    <col min="1562" max="1579" width="1.625" style="531" hidden="1" customWidth="1"/>
    <col min="1580" max="1581" width="2.625" style="531" hidden="1" customWidth="1"/>
    <col min="1582" max="1582" width="16.5" style="531" hidden="1" customWidth="1"/>
    <col min="1583" max="1583" width="11.75" style="531" hidden="1" customWidth="1"/>
    <col min="1584" max="1787" width="3" style="531" hidden="1"/>
    <col min="1788" max="1788" width="2.5" style="531" hidden="1" customWidth="1"/>
    <col min="1789" max="1792" width="3" style="531" hidden="1"/>
    <col min="1793" max="1793" width="1.5" style="531" hidden="1" customWidth="1"/>
    <col min="1794" max="1805" width="1.625" style="531" hidden="1" customWidth="1"/>
    <col min="1806" max="1806" width="2.25" style="531" hidden="1" customWidth="1"/>
    <col min="1807" max="1812" width="1.625" style="531" hidden="1" customWidth="1"/>
    <col min="1813" max="1814" width="2.625" style="531" hidden="1" customWidth="1"/>
    <col min="1815" max="1815" width="16.625" style="531" hidden="1" customWidth="1"/>
    <col min="1816" max="1817" width="3.625" style="531" hidden="1" customWidth="1"/>
    <col min="1818" max="1835" width="1.625" style="531" hidden="1" customWidth="1"/>
    <col min="1836" max="1837" width="2.625" style="531" hidden="1" customWidth="1"/>
    <col min="1838" max="1838" width="16.5" style="531" hidden="1" customWidth="1"/>
    <col min="1839" max="1839" width="11.75" style="531" hidden="1" customWidth="1"/>
    <col min="1840" max="2043" width="3" style="531" hidden="1"/>
    <col min="2044" max="2044" width="2.5" style="531" hidden="1" customWidth="1"/>
    <col min="2045" max="2048" width="3" style="531" hidden="1"/>
    <col min="2049" max="2049" width="1.5" style="531" hidden="1" customWidth="1"/>
    <col min="2050" max="2061" width="1.625" style="531" hidden="1" customWidth="1"/>
    <col min="2062" max="2062" width="2.25" style="531" hidden="1" customWidth="1"/>
    <col min="2063" max="2068" width="1.625" style="531" hidden="1" customWidth="1"/>
    <col min="2069" max="2070" width="2.625" style="531" hidden="1" customWidth="1"/>
    <col min="2071" max="2071" width="16.625" style="531" hidden="1" customWidth="1"/>
    <col min="2072" max="2073" width="3.625" style="531" hidden="1" customWidth="1"/>
    <col min="2074" max="2091" width="1.625" style="531" hidden="1" customWidth="1"/>
    <col min="2092" max="2093" width="2.625" style="531" hidden="1" customWidth="1"/>
    <col min="2094" max="2094" width="16.5" style="531" hidden="1" customWidth="1"/>
    <col min="2095" max="2095" width="11.75" style="531" hidden="1" customWidth="1"/>
    <col min="2096" max="2299" width="3" style="531" hidden="1"/>
    <col min="2300" max="2300" width="2.5" style="531" hidden="1" customWidth="1"/>
    <col min="2301" max="2304" width="3" style="531" hidden="1"/>
    <col min="2305" max="2305" width="1.5" style="531" hidden="1" customWidth="1"/>
    <col min="2306" max="2317" width="1.625" style="531" hidden="1" customWidth="1"/>
    <col min="2318" max="2318" width="2.25" style="531" hidden="1" customWidth="1"/>
    <col min="2319" max="2324" width="1.625" style="531" hidden="1" customWidth="1"/>
    <col min="2325" max="2326" width="2.625" style="531" hidden="1" customWidth="1"/>
    <col min="2327" max="2327" width="16.625" style="531" hidden="1" customWidth="1"/>
    <col min="2328" max="2329" width="3.625" style="531" hidden="1" customWidth="1"/>
    <col min="2330" max="2347" width="1.625" style="531" hidden="1" customWidth="1"/>
    <col min="2348" max="2349" width="2.625" style="531" hidden="1" customWidth="1"/>
    <col min="2350" max="2350" width="16.5" style="531" hidden="1" customWidth="1"/>
    <col min="2351" max="2351" width="11.75" style="531" hidden="1" customWidth="1"/>
    <col min="2352" max="2555" width="3" style="531" hidden="1"/>
    <col min="2556" max="2556" width="2.5" style="531" hidden="1" customWidth="1"/>
    <col min="2557" max="2560" width="3" style="531" hidden="1"/>
    <col min="2561" max="2561" width="1.5" style="531" hidden="1" customWidth="1"/>
    <col min="2562" max="2573" width="1.625" style="531" hidden="1" customWidth="1"/>
    <col min="2574" max="2574" width="2.25" style="531" hidden="1" customWidth="1"/>
    <col min="2575" max="2580" width="1.625" style="531" hidden="1" customWidth="1"/>
    <col min="2581" max="2582" width="2.625" style="531" hidden="1" customWidth="1"/>
    <col min="2583" max="2583" width="16.625" style="531" hidden="1" customWidth="1"/>
    <col min="2584" max="2585" width="3.625" style="531" hidden="1" customWidth="1"/>
    <col min="2586" max="2603" width="1.625" style="531" hidden="1" customWidth="1"/>
    <col min="2604" max="2605" width="2.625" style="531" hidden="1" customWidth="1"/>
    <col min="2606" max="2606" width="16.5" style="531" hidden="1" customWidth="1"/>
    <col min="2607" max="2607" width="11.75" style="531" hidden="1" customWidth="1"/>
    <col min="2608" max="2811" width="3" style="531" hidden="1"/>
    <col min="2812" max="2812" width="2.5" style="531" hidden="1" customWidth="1"/>
    <col min="2813" max="2816" width="3" style="531" hidden="1"/>
    <col min="2817" max="2817" width="1.5" style="531" hidden="1" customWidth="1"/>
    <col min="2818" max="2829" width="1.625" style="531" hidden="1" customWidth="1"/>
    <col min="2830" max="2830" width="2.25" style="531" hidden="1" customWidth="1"/>
    <col min="2831" max="2836" width="1.625" style="531" hidden="1" customWidth="1"/>
    <col min="2837" max="2838" width="2.625" style="531" hidden="1" customWidth="1"/>
    <col min="2839" max="2839" width="16.625" style="531" hidden="1" customWidth="1"/>
    <col min="2840" max="2841" width="3.625" style="531" hidden="1" customWidth="1"/>
    <col min="2842" max="2859" width="1.625" style="531" hidden="1" customWidth="1"/>
    <col min="2860" max="2861" width="2.625" style="531" hidden="1" customWidth="1"/>
    <col min="2862" max="2862" width="16.5" style="531" hidden="1" customWidth="1"/>
    <col min="2863" max="2863" width="11.75" style="531" hidden="1" customWidth="1"/>
    <col min="2864" max="3067" width="3" style="531" hidden="1"/>
    <col min="3068" max="3068" width="2.5" style="531" hidden="1" customWidth="1"/>
    <col min="3069" max="3072" width="3" style="531" hidden="1"/>
    <col min="3073" max="3073" width="1.5" style="531" hidden="1" customWidth="1"/>
    <col min="3074" max="3085" width="1.625" style="531" hidden="1" customWidth="1"/>
    <col min="3086" max="3086" width="2.25" style="531" hidden="1" customWidth="1"/>
    <col min="3087" max="3092" width="1.625" style="531" hidden="1" customWidth="1"/>
    <col min="3093" max="3094" width="2.625" style="531" hidden="1" customWidth="1"/>
    <col min="3095" max="3095" width="16.625" style="531" hidden="1" customWidth="1"/>
    <col min="3096" max="3097" width="3.625" style="531" hidden="1" customWidth="1"/>
    <col min="3098" max="3115" width="1.625" style="531" hidden="1" customWidth="1"/>
    <col min="3116" max="3117" width="2.625" style="531" hidden="1" customWidth="1"/>
    <col min="3118" max="3118" width="16.5" style="531" hidden="1" customWidth="1"/>
    <col min="3119" max="3119" width="11.75" style="531" hidden="1" customWidth="1"/>
    <col min="3120" max="3323" width="3" style="531" hidden="1"/>
    <col min="3324" max="3324" width="2.5" style="531" hidden="1" customWidth="1"/>
    <col min="3325" max="3328" width="3" style="531" hidden="1"/>
    <col min="3329" max="3329" width="1.5" style="531" hidden="1" customWidth="1"/>
    <col min="3330" max="3341" width="1.625" style="531" hidden="1" customWidth="1"/>
    <col min="3342" max="3342" width="2.25" style="531" hidden="1" customWidth="1"/>
    <col min="3343" max="3348" width="1.625" style="531" hidden="1" customWidth="1"/>
    <col min="3349" max="3350" width="2.625" style="531" hidden="1" customWidth="1"/>
    <col min="3351" max="3351" width="16.625" style="531" hidden="1" customWidth="1"/>
    <col min="3352" max="3353" width="3.625" style="531" hidden="1" customWidth="1"/>
    <col min="3354" max="3371" width="1.625" style="531" hidden="1" customWidth="1"/>
    <col min="3372" max="3373" width="2.625" style="531" hidden="1" customWidth="1"/>
    <col min="3374" max="3374" width="16.5" style="531" hidden="1" customWidth="1"/>
    <col min="3375" max="3375" width="11.75" style="531" hidden="1" customWidth="1"/>
    <col min="3376" max="3579" width="3" style="531" hidden="1"/>
    <col min="3580" max="3580" width="2.5" style="531" hidden="1" customWidth="1"/>
    <col min="3581" max="3584" width="3" style="531" hidden="1"/>
    <col min="3585" max="3585" width="1.5" style="531" hidden="1" customWidth="1"/>
    <col min="3586" max="3597" width="1.625" style="531" hidden="1" customWidth="1"/>
    <col min="3598" max="3598" width="2.25" style="531" hidden="1" customWidth="1"/>
    <col min="3599" max="3604" width="1.625" style="531" hidden="1" customWidth="1"/>
    <col min="3605" max="3606" width="2.625" style="531" hidden="1" customWidth="1"/>
    <col min="3607" max="3607" width="16.625" style="531" hidden="1" customWidth="1"/>
    <col min="3608" max="3609" width="3.625" style="531" hidden="1" customWidth="1"/>
    <col min="3610" max="3627" width="1.625" style="531" hidden="1" customWidth="1"/>
    <col min="3628" max="3629" width="2.625" style="531" hidden="1" customWidth="1"/>
    <col min="3630" max="3630" width="16.5" style="531" hidden="1" customWidth="1"/>
    <col min="3631" max="3631" width="11.75" style="531" hidden="1" customWidth="1"/>
    <col min="3632" max="3835" width="3" style="531" hidden="1"/>
    <col min="3836" max="3836" width="2.5" style="531" hidden="1" customWidth="1"/>
    <col min="3837" max="3840" width="3" style="531" hidden="1"/>
    <col min="3841" max="3841" width="1.5" style="531" hidden="1" customWidth="1"/>
    <col min="3842" max="3853" width="1.625" style="531" hidden="1" customWidth="1"/>
    <col min="3854" max="3854" width="2.25" style="531" hidden="1" customWidth="1"/>
    <col min="3855" max="3860" width="1.625" style="531" hidden="1" customWidth="1"/>
    <col min="3861" max="3862" width="2.625" style="531" hidden="1" customWidth="1"/>
    <col min="3863" max="3863" width="16.625" style="531" hidden="1" customWidth="1"/>
    <col min="3864" max="3865" width="3.625" style="531" hidden="1" customWidth="1"/>
    <col min="3866" max="3883" width="1.625" style="531" hidden="1" customWidth="1"/>
    <col min="3884" max="3885" width="2.625" style="531" hidden="1" customWidth="1"/>
    <col min="3886" max="3886" width="16.5" style="531" hidden="1" customWidth="1"/>
    <col min="3887" max="3887" width="11.75" style="531" hidden="1" customWidth="1"/>
    <col min="3888" max="4091" width="3" style="531" hidden="1"/>
    <col min="4092" max="4092" width="2.5" style="531" hidden="1" customWidth="1"/>
    <col min="4093" max="4096" width="3" style="531" hidden="1"/>
    <col min="4097" max="4097" width="1.5" style="531" hidden="1" customWidth="1"/>
    <col min="4098" max="4109" width="1.625" style="531" hidden="1" customWidth="1"/>
    <col min="4110" max="4110" width="2.25" style="531" hidden="1" customWidth="1"/>
    <col min="4111" max="4116" width="1.625" style="531" hidden="1" customWidth="1"/>
    <col min="4117" max="4118" width="2.625" style="531" hidden="1" customWidth="1"/>
    <col min="4119" max="4119" width="16.625" style="531" hidden="1" customWidth="1"/>
    <col min="4120" max="4121" width="3.625" style="531" hidden="1" customWidth="1"/>
    <col min="4122" max="4139" width="1.625" style="531" hidden="1" customWidth="1"/>
    <col min="4140" max="4141" width="2.625" style="531" hidden="1" customWidth="1"/>
    <col min="4142" max="4142" width="16.5" style="531" hidden="1" customWidth="1"/>
    <col min="4143" max="4143" width="11.75" style="531" hidden="1" customWidth="1"/>
    <col min="4144" max="4347" width="3" style="531" hidden="1"/>
    <col min="4348" max="4348" width="2.5" style="531" hidden="1" customWidth="1"/>
    <col min="4349" max="4352" width="3" style="531" hidden="1"/>
    <col min="4353" max="4353" width="1.5" style="531" hidden="1" customWidth="1"/>
    <col min="4354" max="4365" width="1.625" style="531" hidden="1" customWidth="1"/>
    <col min="4366" max="4366" width="2.25" style="531" hidden="1" customWidth="1"/>
    <col min="4367" max="4372" width="1.625" style="531" hidden="1" customWidth="1"/>
    <col min="4373" max="4374" width="2.625" style="531" hidden="1" customWidth="1"/>
    <col min="4375" max="4375" width="16.625" style="531" hidden="1" customWidth="1"/>
    <col min="4376" max="4377" width="3.625" style="531" hidden="1" customWidth="1"/>
    <col min="4378" max="4395" width="1.625" style="531" hidden="1" customWidth="1"/>
    <col min="4396" max="4397" width="2.625" style="531" hidden="1" customWidth="1"/>
    <col min="4398" max="4398" width="16.5" style="531" hidden="1" customWidth="1"/>
    <col min="4399" max="4399" width="11.75" style="531" hidden="1" customWidth="1"/>
    <col min="4400" max="4603" width="3" style="531" hidden="1"/>
    <col min="4604" max="4604" width="2.5" style="531" hidden="1" customWidth="1"/>
    <col min="4605" max="4608" width="3" style="531" hidden="1"/>
    <col min="4609" max="4609" width="1.5" style="531" hidden="1" customWidth="1"/>
    <col min="4610" max="4621" width="1.625" style="531" hidden="1" customWidth="1"/>
    <col min="4622" max="4622" width="2.25" style="531" hidden="1" customWidth="1"/>
    <col min="4623" max="4628" width="1.625" style="531" hidden="1" customWidth="1"/>
    <col min="4629" max="4630" width="2.625" style="531" hidden="1" customWidth="1"/>
    <col min="4631" max="4631" width="16.625" style="531" hidden="1" customWidth="1"/>
    <col min="4632" max="4633" width="3.625" style="531" hidden="1" customWidth="1"/>
    <col min="4634" max="4651" width="1.625" style="531" hidden="1" customWidth="1"/>
    <col min="4652" max="4653" width="2.625" style="531" hidden="1" customWidth="1"/>
    <col min="4654" max="4654" width="16.5" style="531" hidden="1" customWidth="1"/>
    <col min="4655" max="4655" width="11.75" style="531" hidden="1" customWidth="1"/>
    <col min="4656" max="4859" width="3" style="531" hidden="1"/>
    <col min="4860" max="4860" width="2.5" style="531" hidden="1" customWidth="1"/>
    <col min="4861" max="4864" width="3" style="531" hidden="1"/>
    <col min="4865" max="4865" width="1.5" style="531" hidden="1" customWidth="1"/>
    <col min="4866" max="4877" width="1.625" style="531" hidden="1" customWidth="1"/>
    <col min="4878" max="4878" width="2.25" style="531" hidden="1" customWidth="1"/>
    <col min="4879" max="4884" width="1.625" style="531" hidden="1" customWidth="1"/>
    <col min="4885" max="4886" width="2.625" style="531" hidden="1" customWidth="1"/>
    <col min="4887" max="4887" width="16.625" style="531" hidden="1" customWidth="1"/>
    <col min="4888" max="4889" width="3.625" style="531" hidden="1" customWidth="1"/>
    <col min="4890" max="4907" width="1.625" style="531" hidden="1" customWidth="1"/>
    <col min="4908" max="4909" width="2.625" style="531" hidden="1" customWidth="1"/>
    <col min="4910" max="4910" width="16.5" style="531" hidden="1" customWidth="1"/>
    <col min="4911" max="4911" width="11.75" style="531" hidden="1" customWidth="1"/>
    <col min="4912" max="5115" width="3" style="531" hidden="1"/>
    <col min="5116" max="5116" width="2.5" style="531" hidden="1" customWidth="1"/>
    <col min="5117" max="5120" width="3" style="531" hidden="1"/>
    <col min="5121" max="5121" width="1.5" style="531" hidden="1" customWidth="1"/>
    <col min="5122" max="5133" width="1.625" style="531" hidden="1" customWidth="1"/>
    <col min="5134" max="5134" width="2.25" style="531" hidden="1" customWidth="1"/>
    <col min="5135" max="5140" width="1.625" style="531" hidden="1" customWidth="1"/>
    <col min="5141" max="5142" width="2.625" style="531" hidden="1" customWidth="1"/>
    <col min="5143" max="5143" width="16.625" style="531" hidden="1" customWidth="1"/>
    <col min="5144" max="5145" width="3.625" style="531" hidden="1" customWidth="1"/>
    <col min="5146" max="5163" width="1.625" style="531" hidden="1" customWidth="1"/>
    <col min="5164" max="5165" width="2.625" style="531" hidden="1" customWidth="1"/>
    <col min="5166" max="5166" width="16.5" style="531" hidden="1" customWidth="1"/>
    <col min="5167" max="5167" width="11.75" style="531" hidden="1" customWidth="1"/>
    <col min="5168" max="5371" width="3" style="531" hidden="1"/>
    <col min="5372" max="5372" width="2.5" style="531" hidden="1" customWidth="1"/>
    <col min="5373" max="5376" width="3" style="531" hidden="1"/>
    <col min="5377" max="5377" width="1.5" style="531" hidden="1" customWidth="1"/>
    <col min="5378" max="5389" width="1.625" style="531" hidden="1" customWidth="1"/>
    <col min="5390" max="5390" width="2.25" style="531" hidden="1" customWidth="1"/>
    <col min="5391" max="5396" width="1.625" style="531" hidden="1" customWidth="1"/>
    <col min="5397" max="5398" width="2.625" style="531" hidden="1" customWidth="1"/>
    <col min="5399" max="5399" width="16.625" style="531" hidden="1" customWidth="1"/>
    <col min="5400" max="5401" width="3.625" style="531" hidden="1" customWidth="1"/>
    <col min="5402" max="5419" width="1.625" style="531" hidden="1" customWidth="1"/>
    <col min="5420" max="5421" width="2.625" style="531" hidden="1" customWidth="1"/>
    <col min="5422" max="5422" width="16.5" style="531" hidden="1" customWidth="1"/>
    <col min="5423" max="5423" width="11.75" style="531" hidden="1" customWidth="1"/>
    <col min="5424" max="5627" width="3" style="531" hidden="1"/>
    <col min="5628" max="5628" width="2.5" style="531" hidden="1" customWidth="1"/>
    <col min="5629" max="5632" width="3" style="531" hidden="1"/>
    <col min="5633" max="5633" width="1.5" style="531" hidden="1" customWidth="1"/>
    <col min="5634" max="5645" width="1.625" style="531" hidden="1" customWidth="1"/>
    <col min="5646" max="5646" width="2.25" style="531" hidden="1" customWidth="1"/>
    <col min="5647" max="5652" width="1.625" style="531" hidden="1" customWidth="1"/>
    <col min="5653" max="5654" width="2.625" style="531" hidden="1" customWidth="1"/>
    <col min="5655" max="5655" width="16.625" style="531" hidden="1" customWidth="1"/>
    <col min="5656" max="5657" width="3.625" style="531" hidden="1" customWidth="1"/>
    <col min="5658" max="5675" width="1.625" style="531" hidden="1" customWidth="1"/>
    <col min="5676" max="5677" width="2.625" style="531" hidden="1" customWidth="1"/>
    <col min="5678" max="5678" width="16.5" style="531" hidden="1" customWidth="1"/>
    <col min="5679" max="5679" width="11.75" style="531" hidden="1" customWidth="1"/>
    <col min="5680" max="5883" width="3" style="531" hidden="1"/>
    <col min="5884" max="5884" width="2.5" style="531" hidden="1" customWidth="1"/>
    <col min="5885" max="5888" width="3" style="531" hidden="1"/>
    <col min="5889" max="5889" width="1.5" style="531" hidden="1" customWidth="1"/>
    <col min="5890" max="5901" width="1.625" style="531" hidden="1" customWidth="1"/>
    <col min="5902" max="5902" width="2.25" style="531" hidden="1" customWidth="1"/>
    <col min="5903" max="5908" width="1.625" style="531" hidden="1" customWidth="1"/>
    <col min="5909" max="5910" width="2.625" style="531" hidden="1" customWidth="1"/>
    <col min="5911" max="5911" width="16.625" style="531" hidden="1" customWidth="1"/>
    <col min="5912" max="5913" width="3.625" style="531" hidden="1" customWidth="1"/>
    <col min="5914" max="5931" width="1.625" style="531" hidden="1" customWidth="1"/>
    <col min="5932" max="5933" width="2.625" style="531" hidden="1" customWidth="1"/>
    <col min="5934" max="5934" width="16.5" style="531" hidden="1" customWidth="1"/>
    <col min="5935" max="5935" width="11.75" style="531" hidden="1" customWidth="1"/>
    <col min="5936" max="6139" width="3" style="531" hidden="1"/>
    <col min="6140" max="6140" width="2.5" style="531" hidden="1" customWidth="1"/>
    <col min="6141" max="6144" width="3" style="531" hidden="1"/>
    <col min="6145" max="6145" width="1.5" style="531" hidden="1" customWidth="1"/>
    <col min="6146" max="6157" width="1.625" style="531" hidden="1" customWidth="1"/>
    <col min="6158" max="6158" width="2.25" style="531" hidden="1" customWidth="1"/>
    <col min="6159" max="6164" width="1.625" style="531" hidden="1" customWidth="1"/>
    <col min="6165" max="6166" width="2.625" style="531" hidden="1" customWidth="1"/>
    <col min="6167" max="6167" width="16.625" style="531" hidden="1" customWidth="1"/>
    <col min="6168" max="6169" width="3.625" style="531" hidden="1" customWidth="1"/>
    <col min="6170" max="6187" width="1.625" style="531" hidden="1" customWidth="1"/>
    <col min="6188" max="6189" width="2.625" style="531" hidden="1" customWidth="1"/>
    <col min="6190" max="6190" width="16.5" style="531" hidden="1" customWidth="1"/>
    <col min="6191" max="6191" width="11.75" style="531" hidden="1" customWidth="1"/>
    <col min="6192" max="6395" width="3" style="531" hidden="1"/>
    <col min="6396" max="6396" width="2.5" style="531" hidden="1" customWidth="1"/>
    <col min="6397" max="6400" width="3" style="531" hidden="1"/>
    <col min="6401" max="6401" width="1.5" style="531" hidden="1" customWidth="1"/>
    <col min="6402" max="6413" width="1.625" style="531" hidden="1" customWidth="1"/>
    <col min="6414" max="6414" width="2.25" style="531" hidden="1" customWidth="1"/>
    <col min="6415" max="6420" width="1.625" style="531" hidden="1" customWidth="1"/>
    <col min="6421" max="6422" width="2.625" style="531" hidden="1" customWidth="1"/>
    <col min="6423" max="6423" width="16.625" style="531" hidden="1" customWidth="1"/>
    <col min="6424" max="6425" width="3.625" style="531" hidden="1" customWidth="1"/>
    <col min="6426" max="6443" width="1.625" style="531" hidden="1" customWidth="1"/>
    <col min="6444" max="6445" width="2.625" style="531" hidden="1" customWidth="1"/>
    <col min="6446" max="6446" width="16.5" style="531" hidden="1" customWidth="1"/>
    <col min="6447" max="6447" width="11.75" style="531" hidden="1" customWidth="1"/>
    <col min="6448" max="6651" width="3" style="531" hidden="1"/>
    <col min="6652" max="6652" width="2.5" style="531" hidden="1" customWidth="1"/>
    <col min="6653" max="6656" width="3" style="531" hidden="1"/>
    <col min="6657" max="6657" width="1.5" style="531" hidden="1" customWidth="1"/>
    <col min="6658" max="6669" width="1.625" style="531" hidden="1" customWidth="1"/>
    <col min="6670" max="6670" width="2.25" style="531" hidden="1" customWidth="1"/>
    <col min="6671" max="6676" width="1.625" style="531" hidden="1" customWidth="1"/>
    <col min="6677" max="6678" width="2.625" style="531" hidden="1" customWidth="1"/>
    <col min="6679" max="6679" width="16.625" style="531" hidden="1" customWidth="1"/>
    <col min="6680" max="6681" width="3.625" style="531" hidden="1" customWidth="1"/>
    <col min="6682" max="6699" width="1.625" style="531" hidden="1" customWidth="1"/>
    <col min="6700" max="6701" width="2.625" style="531" hidden="1" customWidth="1"/>
    <col min="6702" max="6702" width="16.5" style="531" hidden="1" customWidth="1"/>
    <col min="6703" max="6703" width="11.75" style="531" hidden="1" customWidth="1"/>
    <col min="6704" max="6907" width="3" style="531" hidden="1"/>
    <col min="6908" max="6908" width="2.5" style="531" hidden="1" customWidth="1"/>
    <col min="6909" max="6912" width="3" style="531" hidden="1"/>
    <col min="6913" max="6913" width="1.5" style="531" hidden="1" customWidth="1"/>
    <col min="6914" max="6925" width="1.625" style="531" hidden="1" customWidth="1"/>
    <col min="6926" max="6926" width="2.25" style="531" hidden="1" customWidth="1"/>
    <col min="6927" max="6932" width="1.625" style="531" hidden="1" customWidth="1"/>
    <col min="6933" max="6934" width="2.625" style="531" hidden="1" customWidth="1"/>
    <col min="6935" max="6935" width="16.625" style="531" hidden="1" customWidth="1"/>
    <col min="6936" max="6937" width="3.625" style="531" hidden="1" customWidth="1"/>
    <col min="6938" max="6955" width="1.625" style="531" hidden="1" customWidth="1"/>
    <col min="6956" max="6957" width="2.625" style="531" hidden="1" customWidth="1"/>
    <col min="6958" max="6958" width="16.5" style="531" hidden="1" customWidth="1"/>
    <col min="6959" max="6959" width="11.75" style="531" hidden="1" customWidth="1"/>
    <col min="6960" max="7163" width="3" style="531" hidden="1"/>
    <col min="7164" max="7164" width="2.5" style="531" hidden="1" customWidth="1"/>
    <col min="7165" max="7168" width="3" style="531" hidden="1"/>
    <col min="7169" max="7169" width="1.5" style="531" hidden="1" customWidth="1"/>
    <col min="7170" max="7181" width="1.625" style="531" hidden="1" customWidth="1"/>
    <col min="7182" max="7182" width="2.25" style="531" hidden="1" customWidth="1"/>
    <col min="7183" max="7188" width="1.625" style="531" hidden="1" customWidth="1"/>
    <col min="7189" max="7190" width="2.625" style="531" hidden="1" customWidth="1"/>
    <col min="7191" max="7191" width="16.625" style="531" hidden="1" customWidth="1"/>
    <col min="7192" max="7193" width="3.625" style="531" hidden="1" customWidth="1"/>
    <col min="7194" max="7211" width="1.625" style="531" hidden="1" customWidth="1"/>
    <col min="7212" max="7213" width="2.625" style="531" hidden="1" customWidth="1"/>
    <col min="7214" max="7214" width="16.5" style="531" hidden="1" customWidth="1"/>
    <col min="7215" max="7215" width="11.75" style="531" hidden="1" customWidth="1"/>
    <col min="7216" max="7419" width="3" style="531" hidden="1"/>
    <col min="7420" max="7420" width="2.5" style="531" hidden="1" customWidth="1"/>
    <col min="7421" max="7424" width="3" style="531" hidden="1"/>
    <col min="7425" max="7425" width="1.5" style="531" hidden="1" customWidth="1"/>
    <col min="7426" max="7437" width="1.625" style="531" hidden="1" customWidth="1"/>
    <col min="7438" max="7438" width="2.25" style="531" hidden="1" customWidth="1"/>
    <col min="7439" max="7444" width="1.625" style="531" hidden="1" customWidth="1"/>
    <col min="7445" max="7446" width="2.625" style="531" hidden="1" customWidth="1"/>
    <col min="7447" max="7447" width="16.625" style="531" hidden="1" customWidth="1"/>
    <col min="7448" max="7449" width="3.625" style="531" hidden="1" customWidth="1"/>
    <col min="7450" max="7467" width="1.625" style="531" hidden="1" customWidth="1"/>
    <col min="7468" max="7469" width="2.625" style="531" hidden="1" customWidth="1"/>
    <col min="7470" max="7470" width="16.5" style="531" hidden="1" customWidth="1"/>
    <col min="7471" max="7471" width="11.75" style="531" hidden="1" customWidth="1"/>
    <col min="7472" max="7675" width="3" style="531" hidden="1"/>
    <col min="7676" max="7676" width="2.5" style="531" hidden="1" customWidth="1"/>
    <col min="7677" max="7680" width="3" style="531" hidden="1"/>
    <col min="7681" max="7681" width="1.5" style="531" hidden="1" customWidth="1"/>
    <col min="7682" max="7693" width="1.625" style="531" hidden="1" customWidth="1"/>
    <col min="7694" max="7694" width="2.25" style="531" hidden="1" customWidth="1"/>
    <col min="7695" max="7700" width="1.625" style="531" hidden="1" customWidth="1"/>
    <col min="7701" max="7702" width="2.625" style="531" hidden="1" customWidth="1"/>
    <col min="7703" max="7703" width="16.625" style="531" hidden="1" customWidth="1"/>
    <col min="7704" max="7705" width="3.625" style="531" hidden="1" customWidth="1"/>
    <col min="7706" max="7723" width="1.625" style="531" hidden="1" customWidth="1"/>
    <col min="7724" max="7725" width="2.625" style="531" hidden="1" customWidth="1"/>
    <col min="7726" max="7726" width="16.5" style="531" hidden="1" customWidth="1"/>
    <col min="7727" max="7727" width="11.75" style="531" hidden="1" customWidth="1"/>
    <col min="7728" max="7931" width="3" style="531" hidden="1"/>
    <col min="7932" max="7932" width="2.5" style="531" hidden="1" customWidth="1"/>
    <col min="7933" max="7936" width="3" style="531" hidden="1"/>
    <col min="7937" max="7937" width="1.5" style="531" hidden="1" customWidth="1"/>
    <col min="7938" max="7949" width="1.625" style="531" hidden="1" customWidth="1"/>
    <col min="7950" max="7950" width="2.25" style="531" hidden="1" customWidth="1"/>
    <col min="7951" max="7956" width="1.625" style="531" hidden="1" customWidth="1"/>
    <col min="7957" max="7958" width="2.625" style="531" hidden="1" customWidth="1"/>
    <col min="7959" max="7959" width="16.625" style="531" hidden="1" customWidth="1"/>
    <col min="7960" max="7961" width="3.625" style="531" hidden="1" customWidth="1"/>
    <col min="7962" max="7979" width="1.625" style="531" hidden="1" customWidth="1"/>
    <col min="7980" max="7981" width="2.625" style="531" hidden="1" customWidth="1"/>
    <col min="7982" max="7982" width="16.5" style="531" hidden="1" customWidth="1"/>
    <col min="7983" max="7983" width="11.75" style="531" hidden="1" customWidth="1"/>
    <col min="7984" max="8187" width="3" style="531" hidden="1"/>
    <col min="8188" max="8188" width="2.5" style="531" hidden="1" customWidth="1"/>
    <col min="8189" max="8192" width="3" style="531" hidden="1"/>
    <col min="8193" max="8193" width="1.5" style="531" hidden="1" customWidth="1"/>
    <col min="8194" max="8205" width="1.625" style="531" hidden="1" customWidth="1"/>
    <col min="8206" max="8206" width="2.25" style="531" hidden="1" customWidth="1"/>
    <col min="8207" max="8212" width="1.625" style="531" hidden="1" customWidth="1"/>
    <col min="8213" max="8214" width="2.625" style="531" hidden="1" customWidth="1"/>
    <col min="8215" max="8215" width="16.625" style="531" hidden="1" customWidth="1"/>
    <col min="8216" max="8217" width="3.625" style="531" hidden="1" customWidth="1"/>
    <col min="8218" max="8235" width="1.625" style="531" hidden="1" customWidth="1"/>
    <col min="8236" max="8237" width="2.625" style="531" hidden="1" customWidth="1"/>
    <col min="8238" max="8238" width="16.5" style="531" hidden="1" customWidth="1"/>
    <col min="8239" max="8239" width="11.75" style="531" hidden="1" customWidth="1"/>
    <col min="8240" max="8443" width="3" style="531" hidden="1"/>
    <col min="8444" max="8444" width="2.5" style="531" hidden="1" customWidth="1"/>
    <col min="8445" max="8448" width="3" style="531" hidden="1"/>
    <col min="8449" max="8449" width="1.5" style="531" hidden="1" customWidth="1"/>
    <col min="8450" max="8461" width="1.625" style="531" hidden="1" customWidth="1"/>
    <col min="8462" max="8462" width="2.25" style="531" hidden="1" customWidth="1"/>
    <col min="8463" max="8468" width="1.625" style="531" hidden="1" customWidth="1"/>
    <col min="8469" max="8470" width="2.625" style="531" hidden="1" customWidth="1"/>
    <col min="8471" max="8471" width="16.625" style="531" hidden="1" customWidth="1"/>
    <col min="8472" max="8473" width="3.625" style="531" hidden="1" customWidth="1"/>
    <col min="8474" max="8491" width="1.625" style="531" hidden="1" customWidth="1"/>
    <col min="8492" max="8493" width="2.625" style="531" hidden="1" customWidth="1"/>
    <col min="8494" max="8494" width="16.5" style="531" hidden="1" customWidth="1"/>
    <col min="8495" max="8495" width="11.75" style="531" hidden="1" customWidth="1"/>
    <col min="8496" max="8699" width="3" style="531" hidden="1"/>
    <col min="8700" max="8700" width="2.5" style="531" hidden="1" customWidth="1"/>
    <col min="8701" max="8704" width="3" style="531" hidden="1"/>
    <col min="8705" max="8705" width="1.5" style="531" hidden="1" customWidth="1"/>
    <col min="8706" max="8717" width="1.625" style="531" hidden="1" customWidth="1"/>
    <col min="8718" max="8718" width="2.25" style="531" hidden="1" customWidth="1"/>
    <col min="8719" max="8724" width="1.625" style="531" hidden="1" customWidth="1"/>
    <col min="8725" max="8726" width="2.625" style="531" hidden="1" customWidth="1"/>
    <col min="8727" max="8727" width="16.625" style="531" hidden="1" customWidth="1"/>
    <col min="8728" max="8729" width="3.625" style="531" hidden="1" customWidth="1"/>
    <col min="8730" max="8747" width="1.625" style="531" hidden="1" customWidth="1"/>
    <col min="8748" max="8749" width="2.625" style="531" hidden="1" customWidth="1"/>
    <col min="8750" max="8750" width="16.5" style="531" hidden="1" customWidth="1"/>
    <col min="8751" max="8751" width="11.75" style="531" hidden="1" customWidth="1"/>
    <col min="8752" max="8955" width="3" style="531" hidden="1"/>
    <col min="8956" max="8956" width="2.5" style="531" hidden="1" customWidth="1"/>
    <col min="8957" max="8960" width="3" style="531" hidden="1"/>
    <col min="8961" max="8961" width="1.5" style="531" hidden="1" customWidth="1"/>
    <col min="8962" max="8973" width="1.625" style="531" hidden="1" customWidth="1"/>
    <col min="8974" max="8974" width="2.25" style="531" hidden="1" customWidth="1"/>
    <col min="8975" max="8980" width="1.625" style="531" hidden="1" customWidth="1"/>
    <col min="8981" max="8982" width="2.625" style="531" hidden="1" customWidth="1"/>
    <col min="8983" max="8983" width="16.625" style="531" hidden="1" customWidth="1"/>
    <col min="8984" max="8985" width="3.625" style="531" hidden="1" customWidth="1"/>
    <col min="8986" max="9003" width="1.625" style="531" hidden="1" customWidth="1"/>
    <col min="9004" max="9005" width="2.625" style="531" hidden="1" customWidth="1"/>
    <col min="9006" max="9006" width="16.5" style="531" hidden="1" customWidth="1"/>
    <col min="9007" max="9007" width="11.75" style="531" hidden="1" customWidth="1"/>
    <col min="9008" max="9211" width="3" style="531" hidden="1"/>
    <col min="9212" max="9212" width="2.5" style="531" hidden="1" customWidth="1"/>
    <col min="9213" max="9216" width="3" style="531" hidden="1"/>
    <col min="9217" max="9217" width="1.5" style="531" hidden="1" customWidth="1"/>
    <col min="9218" max="9229" width="1.625" style="531" hidden="1" customWidth="1"/>
    <col min="9230" max="9230" width="2.25" style="531" hidden="1" customWidth="1"/>
    <col min="9231" max="9236" width="1.625" style="531" hidden="1" customWidth="1"/>
    <col min="9237" max="9238" width="2.625" style="531" hidden="1" customWidth="1"/>
    <col min="9239" max="9239" width="16.625" style="531" hidden="1" customWidth="1"/>
    <col min="9240" max="9241" width="3.625" style="531" hidden="1" customWidth="1"/>
    <col min="9242" max="9259" width="1.625" style="531" hidden="1" customWidth="1"/>
    <col min="9260" max="9261" width="2.625" style="531" hidden="1" customWidth="1"/>
    <col min="9262" max="9262" width="16.5" style="531" hidden="1" customWidth="1"/>
    <col min="9263" max="9263" width="11.75" style="531" hidden="1" customWidth="1"/>
    <col min="9264" max="9467" width="3" style="531" hidden="1"/>
    <col min="9468" max="9468" width="2.5" style="531" hidden="1" customWidth="1"/>
    <col min="9469" max="9472" width="3" style="531" hidden="1"/>
    <col min="9473" max="9473" width="1.5" style="531" hidden="1" customWidth="1"/>
    <col min="9474" max="9485" width="1.625" style="531" hidden="1" customWidth="1"/>
    <col min="9486" max="9486" width="2.25" style="531" hidden="1" customWidth="1"/>
    <col min="9487" max="9492" width="1.625" style="531" hidden="1" customWidth="1"/>
    <col min="9493" max="9494" width="2.625" style="531" hidden="1" customWidth="1"/>
    <col min="9495" max="9495" width="16.625" style="531" hidden="1" customWidth="1"/>
    <col min="9496" max="9497" width="3.625" style="531" hidden="1" customWidth="1"/>
    <col min="9498" max="9515" width="1.625" style="531" hidden="1" customWidth="1"/>
    <col min="9516" max="9517" width="2.625" style="531" hidden="1" customWidth="1"/>
    <col min="9518" max="9518" width="16.5" style="531" hidden="1" customWidth="1"/>
    <col min="9519" max="9519" width="11.75" style="531" hidden="1" customWidth="1"/>
    <col min="9520" max="9723" width="3" style="531" hidden="1"/>
    <col min="9724" max="9724" width="2.5" style="531" hidden="1" customWidth="1"/>
    <col min="9725" max="9728" width="3" style="531" hidden="1"/>
    <col min="9729" max="9729" width="1.5" style="531" hidden="1" customWidth="1"/>
    <col min="9730" max="9741" width="1.625" style="531" hidden="1" customWidth="1"/>
    <col min="9742" max="9742" width="2.25" style="531" hidden="1" customWidth="1"/>
    <col min="9743" max="9748" width="1.625" style="531" hidden="1" customWidth="1"/>
    <col min="9749" max="9750" width="2.625" style="531" hidden="1" customWidth="1"/>
    <col min="9751" max="9751" width="16.625" style="531" hidden="1" customWidth="1"/>
    <col min="9752" max="9753" width="3.625" style="531" hidden="1" customWidth="1"/>
    <col min="9754" max="9771" width="1.625" style="531" hidden="1" customWidth="1"/>
    <col min="9772" max="9773" width="2.625" style="531" hidden="1" customWidth="1"/>
    <col min="9774" max="9774" width="16.5" style="531" hidden="1" customWidth="1"/>
    <col min="9775" max="9775" width="11.75" style="531" hidden="1" customWidth="1"/>
    <col min="9776" max="9979" width="3" style="531" hidden="1"/>
    <col min="9980" max="9980" width="2.5" style="531" hidden="1" customWidth="1"/>
    <col min="9981" max="9984" width="3" style="531" hidden="1"/>
    <col min="9985" max="9985" width="1.5" style="531" hidden="1" customWidth="1"/>
    <col min="9986" max="9997" width="1.625" style="531" hidden="1" customWidth="1"/>
    <col min="9998" max="9998" width="2.25" style="531" hidden="1" customWidth="1"/>
    <col min="9999" max="10004" width="1.625" style="531" hidden="1" customWidth="1"/>
    <col min="10005" max="10006" width="2.625" style="531" hidden="1" customWidth="1"/>
    <col min="10007" max="10007" width="16.625" style="531" hidden="1" customWidth="1"/>
    <col min="10008" max="10009" width="3.625" style="531" hidden="1" customWidth="1"/>
    <col min="10010" max="10027" width="1.625" style="531" hidden="1" customWidth="1"/>
    <col min="10028" max="10029" width="2.625" style="531" hidden="1" customWidth="1"/>
    <col min="10030" max="10030" width="16.5" style="531" hidden="1" customWidth="1"/>
    <col min="10031" max="10031" width="11.75" style="531" hidden="1" customWidth="1"/>
    <col min="10032" max="10235" width="3" style="531" hidden="1"/>
    <col min="10236" max="10236" width="2.5" style="531" hidden="1" customWidth="1"/>
    <col min="10237" max="10240" width="3" style="531" hidden="1"/>
    <col min="10241" max="10241" width="1.5" style="531" hidden="1" customWidth="1"/>
    <col min="10242" max="10253" width="1.625" style="531" hidden="1" customWidth="1"/>
    <col min="10254" max="10254" width="2.25" style="531" hidden="1" customWidth="1"/>
    <col min="10255" max="10260" width="1.625" style="531" hidden="1" customWidth="1"/>
    <col min="10261" max="10262" width="2.625" style="531" hidden="1" customWidth="1"/>
    <col min="10263" max="10263" width="16.625" style="531" hidden="1" customWidth="1"/>
    <col min="10264" max="10265" width="3.625" style="531" hidden="1" customWidth="1"/>
    <col min="10266" max="10283" width="1.625" style="531" hidden="1" customWidth="1"/>
    <col min="10284" max="10285" width="2.625" style="531" hidden="1" customWidth="1"/>
    <col min="10286" max="10286" width="16.5" style="531" hidden="1" customWidth="1"/>
    <col min="10287" max="10287" width="11.75" style="531" hidden="1" customWidth="1"/>
    <col min="10288" max="10491" width="3" style="531" hidden="1"/>
    <col min="10492" max="10492" width="2.5" style="531" hidden="1" customWidth="1"/>
    <col min="10493" max="10496" width="3" style="531" hidden="1"/>
    <col min="10497" max="10497" width="1.5" style="531" hidden="1" customWidth="1"/>
    <col min="10498" max="10509" width="1.625" style="531" hidden="1" customWidth="1"/>
    <col min="10510" max="10510" width="2.25" style="531" hidden="1" customWidth="1"/>
    <col min="10511" max="10516" width="1.625" style="531" hidden="1" customWidth="1"/>
    <col min="10517" max="10518" width="2.625" style="531" hidden="1" customWidth="1"/>
    <col min="10519" max="10519" width="16.625" style="531" hidden="1" customWidth="1"/>
    <col min="10520" max="10521" width="3.625" style="531" hidden="1" customWidth="1"/>
    <col min="10522" max="10539" width="1.625" style="531" hidden="1" customWidth="1"/>
    <col min="10540" max="10541" width="2.625" style="531" hidden="1" customWidth="1"/>
    <col min="10542" max="10542" width="16.5" style="531" hidden="1" customWidth="1"/>
    <col min="10543" max="10543" width="11.75" style="531" hidden="1" customWidth="1"/>
    <col min="10544" max="10747" width="3" style="531" hidden="1"/>
    <col min="10748" max="10748" width="2.5" style="531" hidden="1" customWidth="1"/>
    <col min="10749" max="10752" width="3" style="531" hidden="1"/>
    <col min="10753" max="10753" width="1.5" style="531" hidden="1" customWidth="1"/>
    <col min="10754" max="10765" width="1.625" style="531" hidden="1" customWidth="1"/>
    <col min="10766" max="10766" width="2.25" style="531" hidden="1" customWidth="1"/>
    <col min="10767" max="10772" width="1.625" style="531" hidden="1" customWidth="1"/>
    <col min="10773" max="10774" width="2.625" style="531" hidden="1" customWidth="1"/>
    <col min="10775" max="10775" width="16.625" style="531" hidden="1" customWidth="1"/>
    <col min="10776" max="10777" width="3.625" style="531" hidden="1" customWidth="1"/>
    <col min="10778" max="10795" width="1.625" style="531" hidden="1" customWidth="1"/>
    <col min="10796" max="10797" width="2.625" style="531" hidden="1" customWidth="1"/>
    <col min="10798" max="10798" width="16.5" style="531" hidden="1" customWidth="1"/>
    <col min="10799" max="10799" width="11.75" style="531" hidden="1" customWidth="1"/>
    <col min="10800" max="11003" width="3" style="531" hidden="1"/>
    <col min="11004" max="11004" width="2.5" style="531" hidden="1" customWidth="1"/>
    <col min="11005" max="11008" width="3" style="531" hidden="1"/>
    <col min="11009" max="11009" width="1.5" style="531" hidden="1" customWidth="1"/>
    <col min="11010" max="11021" width="1.625" style="531" hidden="1" customWidth="1"/>
    <col min="11022" max="11022" width="2.25" style="531" hidden="1" customWidth="1"/>
    <col min="11023" max="11028" width="1.625" style="531" hidden="1" customWidth="1"/>
    <col min="11029" max="11030" width="2.625" style="531" hidden="1" customWidth="1"/>
    <col min="11031" max="11031" width="16.625" style="531" hidden="1" customWidth="1"/>
    <col min="11032" max="11033" width="3.625" style="531" hidden="1" customWidth="1"/>
    <col min="11034" max="11051" width="1.625" style="531" hidden="1" customWidth="1"/>
    <col min="11052" max="11053" width="2.625" style="531" hidden="1" customWidth="1"/>
    <col min="11054" max="11054" width="16.5" style="531" hidden="1" customWidth="1"/>
    <col min="11055" max="11055" width="11.75" style="531" hidden="1" customWidth="1"/>
    <col min="11056" max="11259" width="3" style="531" hidden="1"/>
    <col min="11260" max="11260" width="2.5" style="531" hidden="1" customWidth="1"/>
    <col min="11261" max="11264" width="3" style="531" hidden="1"/>
    <col min="11265" max="11265" width="1.5" style="531" hidden="1" customWidth="1"/>
    <col min="11266" max="11277" width="1.625" style="531" hidden="1" customWidth="1"/>
    <col min="11278" max="11278" width="2.25" style="531" hidden="1" customWidth="1"/>
    <col min="11279" max="11284" width="1.625" style="531" hidden="1" customWidth="1"/>
    <col min="11285" max="11286" width="2.625" style="531" hidden="1" customWidth="1"/>
    <col min="11287" max="11287" width="16.625" style="531" hidden="1" customWidth="1"/>
    <col min="11288" max="11289" width="3.625" style="531" hidden="1" customWidth="1"/>
    <col min="11290" max="11307" width="1.625" style="531" hidden="1" customWidth="1"/>
    <col min="11308" max="11309" width="2.625" style="531" hidden="1" customWidth="1"/>
    <col min="11310" max="11310" width="16.5" style="531" hidden="1" customWidth="1"/>
    <col min="11311" max="11311" width="11.75" style="531" hidden="1" customWidth="1"/>
    <col min="11312" max="11515" width="3" style="531" hidden="1"/>
    <col min="11516" max="11516" width="2.5" style="531" hidden="1" customWidth="1"/>
    <col min="11517" max="11520" width="3" style="531" hidden="1"/>
    <col min="11521" max="11521" width="1.5" style="531" hidden="1" customWidth="1"/>
    <col min="11522" max="11533" width="1.625" style="531" hidden="1" customWidth="1"/>
    <col min="11534" max="11534" width="2.25" style="531" hidden="1" customWidth="1"/>
    <col min="11535" max="11540" width="1.625" style="531" hidden="1" customWidth="1"/>
    <col min="11541" max="11542" width="2.625" style="531" hidden="1" customWidth="1"/>
    <col min="11543" max="11543" width="16.625" style="531" hidden="1" customWidth="1"/>
    <col min="11544" max="11545" width="3.625" style="531" hidden="1" customWidth="1"/>
    <col min="11546" max="11563" width="1.625" style="531" hidden="1" customWidth="1"/>
    <col min="11564" max="11565" width="2.625" style="531" hidden="1" customWidth="1"/>
    <col min="11566" max="11566" width="16.5" style="531" hidden="1" customWidth="1"/>
    <col min="11567" max="11567" width="11.75" style="531" hidden="1" customWidth="1"/>
    <col min="11568" max="11771" width="3" style="531" hidden="1"/>
    <col min="11772" max="11772" width="2.5" style="531" hidden="1" customWidth="1"/>
    <col min="11773" max="11776" width="3" style="531" hidden="1"/>
    <col min="11777" max="11777" width="1.5" style="531" hidden="1" customWidth="1"/>
    <col min="11778" max="11789" width="1.625" style="531" hidden="1" customWidth="1"/>
    <col min="11790" max="11790" width="2.25" style="531" hidden="1" customWidth="1"/>
    <col min="11791" max="11796" width="1.625" style="531" hidden="1" customWidth="1"/>
    <col min="11797" max="11798" width="2.625" style="531" hidden="1" customWidth="1"/>
    <col min="11799" max="11799" width="16.625" style="531" hidden="1" customWidth="1"/>
    <col min="11800" max="11801" width="3.625" style="531" hidden="1" customWidth="1"/>
    <col min="11802" max="11819" width="1.625" style="531" hidden="1" customWidth="1"/>
    <col min="11820" max="11821" width="2.625" style="531" hidden="1" customWidth="1"/>
    <col min="11822" max="11822" width="16.5" style="531" hidden="1" customWidth="1"/>
    <col min="11823" max="11823" width="11.75" style="531" hidden="1" customWidth="1"/>
    <col min="11824" max="12027" width="3" style="531" hidden="1"/>
    <col min="12028" max="12028" width="2.5" style="531" hidden="1" customWidth="1"/>
    <col min="12029" max="12032" width="3" style="531" hidden="1"/>
    <col min="12033" max="12033" width="1.5" style="531" hidden="1" customWidth="1"/>
    <col min="12034" max="12045" width="1.625" style="531" hidden="1" customWidth="1"/>
    <col min="12046" max="12046" width="2.25" style="531" hidden="1" customWidth="1"/>
    <col min="12047" max="12052" width="1.625" style="531" hidden="1" customWidth="1"/>
    <col min="12053" max="12054" width="2.625" style="531" hidden="1" customWidth="1"/>
    <col min="12055" max="12055" width="16.625" style="531" hidden="1" customWidth="1"/>
    <col min="12056" max="12057" width="3.625" style="531" hidden="1" customWidth="1"/>
    <col min="12058" max="12075" width="1.625" style="531" hidden="1" customWidth="1"/>
    <col min="12076" max="12077" width="2.625" style="531" hidden="1" customWidth="1"/>
    <col min="12078" max="12078" width="16.5" style="531" hidden="1" customWidth="1"/>
    <col min="12079" max="12079" width="11.75" style="531" hidden="1" customWidth="1"/>
    <col min="12080" max="12283" width="3" style="531" hidden="1"/>
    <col min="12284" max="12284" width="2.5" style="531" hidden="1" customWidth="1"/>
    <col min="12285" max="12288" width="3" style="531" hidden="1"/>
    <col min="12289" max="12289" width="1.5" style="531" hidden="1" customWidth="1"/>
    <col min="12290" max="12301" width="1.625" style="531" hidden="1" customWidth="1"/>
    <col min="12302" max="12302" width="2.25" style="531" hidden="1" customWidth="1"/>
    <col min="12303" max="12308" width="1.625" style="531" hidden="1" customWidth="1"/>
    <col min="12309" max="12310" width="2.625" style="531" hidden="1" customWidth="1"/>
    <col min="12311" max="12311" width="16.625" style="531" hidden="1" customWidth="1"/>
    <col min="12312" max="12313" width="3.625" style="531" hidden="1" customWidth="1"/>
    <col min="12314" max="12331" width="1.625" style="531" hidden="1" customWidth="1"/>
    <col min="12332" max="12333" width="2.625" style="531" hidden="1" customWidth="1"/>
    <col min="12334" max="12334" width="16.5" style="531" hidden="1" customWidth="1"/>
    <col min="12335" max="12335" width="11.75" style="531" hidden="1" customWidth="1"/>
    <col min="12336" max="12539" width="3" style="531" hidden="1"/>
    <col min="12540" max="12540" width="2.5" style="531" hidden="1" customWidth="1"/>
    <col min="12541" max="12544" width="3" style="531" hidden="1"/>
    <col min="12545" max="12545" width="1.5" style="531" hidden="1" customWidth="1"/>
    <col min="12546" max="12557" width="1.625" style="531" hidden="1" customWidth="1"/>
    <col min="12558" max="12558" width="2.25" style="531" hidden="1" customWidth="1"/>
    <col min="12559" max="12564" width="1.625" style="531" hidden="1" customWidth="1"/>
    <col min="12565" max="12566" width="2.625" style="531" hidden="1" customWidth="1"/>
    <col min="12567" max="12567" width="16.625" style="531" hidden="1" customWidth="1"/>
    <col min="12568" max="12569" width="3.625" style="531" hidden="1" customWidth="1"/>
    <col min="12570" max="12587" width="1.625" style="531" hidden="1" customWidth="1"/>
    <col min="12588" max="12589" width="2.625" style="531" hidden="1" customWidth="1"/>
    <col min="12590" max="12590" width="16.5" style="531" hidden="1" customWidth="1"/>
    <col min="12591" max="12591" width="11.75" style="531" hidden="1" customWidth="1"/>
    <col min="12592" max="12795" width="3" style="531" hidden="1"/>
    <col min="12796" max="12796" width="2.5" style="531" hidden="1" customWidth="1"/>
    <col min="12797" max="12800" width="3" style="531" hidden="1"/>
    <col min="12801" max="12801" width="1.5" style="531" hidden="1" customWidth="1"/>
    <col min="12802" max="12813" width="1.625" style="531" hidden="1" customWidth="1"/>
    <col min="12814" max="12814" width="2.25" style="531" hidden="1" customWidth="1"/>
    <col min="12815" max="12820" width="1.625" style="531" hidden="1" customWidth="1"/>
    <col min="12821" max="12822" width="2.625" style="531" hidden="1" customWidth="1"/>
    <col min="12823" max="12823" width="16.625" style="531" hidden="1" customWidth="1"/>
    <col min="12824" max="12825" width="3.625" style="531" hidden="1" customWidth="1"/>
    <col min="12826" max="12843" width="1.625" style="531" hidden="1" customWidth="1"/>
    <col min="12844" max="12845" width="2.625" style="531" hidden="1" customWidth="1"/>
    <col min="12846" max="12846" width="16.5" style="531" hidden="1" customWidth="1"/>
    <col min="12847" max="12847" width="11.75" style="531" hidden="1" customWidth="1"/>
    <col min="12848" max="13051" width="3" style="531" hidden="1"/>
    <col min="13052" max="13052" width="2.5" style="531" hidden="1" customWidth="1"/>
    <col min="13053" max="13056" width="3" style="531" hidden="1"/>
    <col min="13057" max="13057" width="1.5" style="531" hidden="1" customWidth="1"/>
    <col min="13058" max="13069" width="1.625" style="531" hidden="1" customWidth="1"/>
    <col min="13070" max="13070" width="2.25" style="531" hidden="1" customWidth="1"/>
    <col min="13071" max="13076" width="1.625" style="531" hidden="1" customWidth="1"/>
    <col min="13077" max="13078" width="2.625" style="531" hidden="1" customWidth="1"/>
    <col min="13079" max="13079" width="16.625" style="531" hidden="1" customWidth="1"/>
    <col min="13080" max="13081" width="3.625" style="531" hidden="1" customWidth="1"/>
    <col min="13082" max="13099" width="1.625" style="531" hidden="1" customWidth="1"/>
    <col min="13100" max="13101" width="2.625" style="531" hidden="1" customWidth="1"/>
    <col min="13102" max="13102" width="16.5" style="531" hidden="1" customWidth="1"/>
    <col min="13103" max="13103" width="11.75" style="531" hidden="1" customWidth="1"/>
    <col min="13104" max="13307" width="3" style="531" hidden="1"/>
    <col min="13308" max="13308" width="2.5" style="531" hidden="1" customWidth="1"/>
    <col min="13309" max="13312" width="3" style="531" hidden="1"/>
    <col min="13313" max="13313" width="1.5" style="531" hidden="1" customWidth="1"/>
    <col min="13314" max="13325" width="1.625" style="531" hidden="1" customWidth="1"/>
    <col min="13326" max="13326" width="2.25" style="531" hidden="1" customWidth="1"/>
    <col min="13327" max="13332" width="1.625" style="531" hidden="1" customWidth="1"/>
    <col min="13333" max="13334" width="2.625" style="531" hidden="1" customWidth="1"/>
    <col min="13335" max="13335" width="16.625" style="531" hidden="1" customWidth="1"/>
    <col min="13336" max="13337" width="3.625" style="531" hidden="1" customWidth="1"/>
    <col min="13338" max="13355" width="1.625" style="531" hidden="1" customWidth="1"/>
    <col min="13356" max="13357" width="2.625" style="531" hidden="1" customWidth="1"/>
    <col min="13358" max="13358" width="16.5" style="531" hidden="1" customWidth="1"/>
    <col min="13359" max="13359" width="11.75" style="531" hidden="1" customWidth="1"/>
    <col min="13360" max="13563" width="3" style="531" hidden="1"/>
    <col min="13564" max="13564" width="2.5" style="531" hidden="1" customWidth="1"/>
    <col min="13565" max="13568" width="3" style="531" hidden="1"/>
    <col min="13569" max="13569" width="1.5" style="531" hidden="1" customWidth="1"/>
    <col min="13570" max="13581" width="1.625" style="531" hidden="1" customWidth="1"/>
    <col min="13582" max="13582" width="2.25" style="531" hidden="1" customWidth="1"/>
    <col min="13583" max="13588" width="1.625" style="531" hidden="1" customWidth="1"/>
    <col min="13589" max="13590" width="2.625" style="531" hidden="1" customWidth="1"/>
    <col min="13591" max="13591" width="16.625" style="531" hidden="1" customWidth="1"/>
    <col min="13592" max="13593" width="3.625" style="531" hidden="1" customWidth="1"/>
    <col min="13594" max="13611" width="1.625" style="531" hidden="1" customWidth="1"/>
    <col min="13612" max="13613" width="2.625" style="531" hidden="1" customWidth="1"/>
    <col min="13614" max="13614" width="16.5" style="531" hidden="1" customWidth="1"/>
    <col min="13615" max="13615" width="11.75" style="531" hidden="1" customWidth="1"/>
    <col min="13616" max="13819" width="3" style="531" hidden="1"/>
    <col min="13820" max="13820" width="2.5" style="531" hidden="1" customWidth="1"/>
    <col min="13821" max="13824" width="3" style="531" hidden="1"/>
    <col min="13825" max="13825" width="1.5" style="531" hidden="1" customWidth="1"/>
    <col min="13826" max="13837" width="1.625" style="531" hidden="1" customWidth="1"/>
    <col min="13838" max="13838" width="2.25" style="531" hidden="1" customWidth="1"/>
    <col min="13839" max="13844" width="1.625" style="531" hidden="1" customWidth="1"/>
    <col min="13845" max="13846" width="2.625" style="531" hidden="1" customWidth="1"/>
    <col min="13847" max="13847" width="16.625" style="531" hidden="1" customWidth="1"/>
    <col min="13848" max="13849" width="3.625" style="531" hidden="1" customWidth="1"/>
    <col min="13850" max="13867" width="1.625" style="531" hidden="1" customWidth="1"/>
    <col min="13868" max="13869" width="2.625" style="531" hidden="1" customWidth="1"/>
    <col min="13870" max="13870" width="16.5" style="531" hidden="1" customWidth="1"/>
    <col min="13871" max="13871" width="11.75" style="531" hidden="1" customWidth="1"/>
    <col min="13872" max="14075" width="3" style="531" hidden="1"/>
    <col min="14076" max="14076" width="2.5" style="531" hidden="1" customWidth="1"/>
    <col min="14077" max="14080" width="3" style="531" hidden="1"/>
    <col min="14081" max="14081" width="1.5" style="531" hidden="1" customWidth="1"/>
    <col min="14082" max="14093" width="1.625" style="531" hidden="1" customWidth="1"/>
    <col min="14094" max="14094" width="2.25" style="531" hidden="1" customWidth="1"/>
    <col min="14095" max="14100" width="1.625" style="531" hidden="1" customWidth="1"/>
    <col min="14101" max="14102" width="2.625" style="531" hidden="1" customWidth="1"/>
    <col min="14103" max="14103" width="16.625" style="531" hidden="1" customWidth="1"/>
    <col min="14104" max="14105" width="3.625" style="531" hidden="1" customWidth="1"/>
    <col min="14106" max="14123" width="1.625" style="531" hidden="1" customWidth="1"/>
    <col min="14124" max="14125" width="2.625" style="531" hidden="1" customWidth="1"/>
    <col min="14126" max="14126" width="16.5" style="531" hidden="1" customWidth="1"/>
    <col min="14127" max="14127" width="11.75" style="531" hidden="1" customWidth="1"/>
    <col min="14128" max="14331" width="3" style="531" hidden="1"/>
    <col min="14332" max="14332" width="2.5" style="531" hidden="1" customWidth="1"/>
    <col min="14333" max="14336" width="3" style="531" hidden="1"/>
    <col min="14337" max="14337" width="1.5" style="531" hidden="1" customWidth="1"/>
    <col min="14338" max="14349" width="1.625" style="531" hidden="1" customWidth="1"/>
    <col min="14350" max="14350" width="2.25" style="531" hidden="1" customWidth="1"/>
    <col min="14351" max="14356" width="1.625" style="531" hidden="1" customWidth="1"/>
    <col min="14357" max="14358" width="2.625" style="531" hidden="1" customWidth="1"/>
    <col min="14359" max="14359" width="16.625" style="531" hidden="1" customWidth="1"/>
    <col min="14360" max="14361" width="3.625" style="531" hidden="1" customWidth="1"/>
    <col min="14362" max="14379" width="1.625" style="531" hidden="1" customWidth="1"/>
    <col min="14380" max="14381" width="2.625" style="531" hidden="1" customWidth="1"/>
    <col min="14382" max="14382" width="16.5" style="531" hidden="1" customWidth="1"/>
    <col min="14383" max="14383" width="11.75" style="531" hidden="1" customWidth="1"/>
    <col min="14384" max="14587" width="3" style="531" hidden="1"/>
    <col min="14588" max="14588" width="2.5" style="531" hidden="1" customWidth="1"/>
    <col min="14589" max="14592" width="3" style="531" hidden="1"/>
    <col min="14593" max="14593" width="1.5" style="531" hidden="1" customWidth="1"/>
    <col min="14594" max="14605" width="1.625" style="531" hidden="1" customWidth="1"/>
    <col min="14606" max="14606" width="2.25" style="531" hidden="1" customWidth="1"/>
    <col min="14607" max="14612" width="1.625" style="531" hidden="1" customWidth="1"/>
    <col min="14613" max="14614" width="2.625" style="531" hidden="1" customWidth="1"/>
    <col min="14615" max="14615" width="16.625" style="531" hidden="1" customWidth="1"/>
    <col min="14616" max="14617" width="3.625" style="531" hidden="1" customWidth="1"/>
    <col min="14618" max="14635" width="1.625" style="531" hidden="1" customWidth="1"/>
    <col min="14636" max="14637" width="2.625" style="531" hidden="1" customWidth="1"/>
    <col min="14638" max="14638" width="16.5" style="531" hidden="1" customWidth="1"/>
    <col min="14639" max="14639" width="11.75" style="531" hidden="1" customWidth="1"/>
    <col min="14640" max="14843" width="3" style="531" hidden="1"/>
    <col min="14844" max="14844" width="2.5" style="531" hidden="1" customWidth="1"/>
    <col min="14845" max="14848" width="3" style="531" hidden="1"/>
    <col min="14849" max="14849" width="1.5" style="531" hidden="1" customWidth="1"/>
    <col min="14850" max="14861" width="1.625" style="531" hidden="1" customWidth="1"/>
    <col min="14862" max="14862" width="2.25" style="531" hidden="1" customWidth="1"/>
    <col min="14863" max="14868" width="1.625" style="531" hidden="1" customWidth="1"/>
    <col min="14869" max="14870" width="2.625" style="531" hidden="1" customWidth="1"/>
    <col min="14871" max="14871" width="16.625" style="531" hidden="1" customWidth="1"/>
    <col min="14872" max="14873" width="3.625" style="531" hidden="1" customWidth="1"/>
    <col min="14874" max="14891" width="1.625" style="531" hidden="1" customWidth="1"/>
    <col min="14892" max="14893" width="2.625" style="531" hidden="1" customWidth="1"/>
    <col min="14894" max="14894" width="16.5" style="531" hidden="1" customWidth="1"/>
    <col min="14895" max="14895" width="11.75" style="531" hidden="1" customWidth="1"/>
    <col min="14896" max="15099" width="3" style="531" hidden="1"/>
    <col min="15100" max="15100" width="2.5" style="531" hidden="1" customWidth="1"/>
    <col min="15101" max="15104" width="3" style="531" hidden="1"/>
    <col min="15105" max="15105" width="1.5" style="531" hidden="1" customWidth="1"/>
    <col min="15106" max="15117" width="1.625" style="531" hidden="1" customWidth="1"/>
    <col min="15118" max="15118" width="2.25" style="531" hidden="1" customWidth="1"/>
    <col min="15119" max="15124" width="1.625" style="531" hidden="1" customWidth="1"/>
    <col min="15125" max="15126" width="2.625" style="531" hidden="1" customWidth="1"/>
    <col min="15127" max="15127" width="16.625" style="531" hidden="1" customWidth="1"/>
    <col min="15128" max="15129" width="3.625" style="531" hidden="1" customWidth="1"/>
    <col min="15130" max="15147" width="1.625" style="531" hidden="1" customWidth="1"/>
    <col min="15148" max="15149" width="2.625" style="531" hidden="1" customWidth="1"/>
    <col min="15150" max="15150" width="16.5" style="531" hidden="1" customWidth="1"/>
    <col min="15151" max="15151" width="11.75" style="531" hidden="1" customWidth="1"/>
    <col min="15152" max="15355" width="3" style="531" hidden="1"/>
    <col min="15356" max="15356" width="2.5" style="531" hidden="1" customWidth="1"/>
    <col min="15357" max="15360" width="3" style="531" hidden="1"/>
    <col min="15361" max="15361" width="1.5" style="531" hidden="1" customWidth="1"/>
    <col min="15362" max="15373" width="1.625" style="531" hidden="1" customWidth="1"/>
    <col min="15374" max="15374" width="2.25" style="531" hidden="1" customWidth="1"/>
    <col min="15375" max="15380" width="1.625" style="531" hidden="1" customWidth="1"/>
    <col min="15381" max="15382" width="2.625" style="531" hidden="1" customWidth="1"/>
    <col min="15383" max="15383" width="16.625" style="531" hidden="1" customWidth="1"/>
    <col min="15384" max="15385" width="3.625" style="531" hidden="1" customWidth="1"/>
    <col min="15386" max="15403" width="1.625" style="531" hidden="1" customWidth="1"/>
    <col min="15404" max="15405" width="2.625" style="531" hidden="1" customWidth="1"/>
    <col min="15406" max="15406" width="16.5" style="531" hidden="1" customWidth="1"/>
    <col min="15407" max="15407" width="11.75" style="531" hidden="1" customWidth="1"/>
    <col min="15408" max="15611" width="3" style="531" hidden="1"/>
    <col min="15612" max="15612" width="2.5" style="531" hidden="1" customWidth="1"/>
    <col min="15613" max="15616" width="3" style="531" hidden="1"/>
    <col min="15617" max="15617" width="1.5" style="531" hidden="1" customWidth="1"/>
    <col min="15618" max="15629" width="1.625" style="531" hidden="1" customWidth="1"/>
    <col min="15630" max="15630" width="2.25" style="531" hidden="1" customWidth="1"/>
    <col min="15631" max="15636" width="1.625" style="531" hidden="1" customWidth="1"/>
    <col min="15637" max="15638" width="2.625" style="531" hidden="1" customWidth="1"/>
    <col min="15639" max="15639" width="16.625" style="531" hidden="1" customWidth="1"/>
    <col min="15640" max="15641" width="3.625" style="531" hidden="1" customWidth="1"/>
    <col min="15642" max="15659" width="1.625" style="531" hidden="1" customWidth="1"/>
    <col min="15660" max="15661" width="2.625" style="531" hidden="1" customWidth="1"/>
    <col min="15662" max="15662" width="16.5" style="531" hidden="1" customWidth="1"/>
    <col min="15663" max="15663" width="11.75" style="531" hidden="1" customWidth="1"/>
    <col min="15664" max="15867" width="3" style="531" hidden="1"/>
    <col min="15868" max="15868" width="2.5" style="531" hidden="1" customWidth="1"/>
    <col min="15869" max="15872" width="3" style="531" hidden="1"/>
    <col min="15873" max="15873" width="1.5" style="531" hidden="1" customWidth="1"/>
    <col min="15874" max="15885" width="1.625" style="531" hidden="1" customWidth="1"/>
    <col min="15886" max="15886" width="2.25" style="531" hidden="1" customWidth="1"/>
    <col min="15887" max="15892" width="1.625" style="531" hidden="1" customWidth="1"/>
    <col min="15893" max="15894" width="2.625" style="531" hidden="1" customWidth="1"/>
    <col min="15895" max="15895" width="16.625" style="531" hidden="1" customWidth="1"/>
    <col min="15896" max="15897" width="3.625" style="531" hidden="1" customWidth="1"/>
    <col min="15898" max="15915" width="1.625" style="531" hidden="1" customWidth="1"/>
    <col min="15916" max="15917" width="2.625" style="531" hidden="1" customWidth="1"/>
    <col min="15918" max="15918" width="16.5" style="531" hidden="1" customWidth="1"/>
    <col min="15919" max="15919" width="11.75" style="531" hidden="1" customWidth="1"/>
    <col min="15920" max="16123" width="3" style="531" hidden="1"/>
    <col min="16124" max="16124" width="2.5" style="531" hidden="1" customWidth="1"/>
    <col min="16125" max="16128" width="3" style="531" hidden="1"/>
    <col min="16129" max="16129" width="1.5" style="531" hidden="1" customWidth="1"/>
    <col min="16130" max="16141" width="1.625" style="531" hidden="1" customWidth="1"/>
    <col min="16142" max="16142" width="2.25" style="531" hidden="1" customWidth="1"/>
    <col min="16143" max="16148" width="1.625" style="531" hidden="1" customWidth="1"/>
    <col min="16149" max="16150" width="2.625" style="531" hidden="1" customWidth="1"/>
    <col min="16151" max="16151" width="16.625" style="531" hidden="1" customWidth="1"/>
    <col min="16152" max="16153" width="3.625" style="531" hidden="1" customWidth="1"/>
    <col min="16154" max="16171" width="1.625" style="531" hidden="1" customWidth="1"/>
    <col min="16172" max="16173" width="2.625" style="531" hidden="1" customWidth="1"/>
    <col min="16174" max="16174" width="16.5" style="531" hidden="1" customWidth="1"/>
    <col min="16175" max="16175" width="11.75" style="531" hidden="1" customWidth="1"/>
    <col min="16176" max="16379" width="3" style="531" hidden="1"/>
    <col min="16380" max="16380" width="2.5" style="531" hidden="1" customWidth="1"/>
    <col min="16381" max="16384" width="3" style="531" hidden="1"/>
  </cols>
  <sheetData>
    <row r="1" spans="1:251" s="491" customFormat="1" ht="18" customHeight="1" x14ac:dyDescent="0.15">
      <c r="A1" s="490"/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0"/>
      <c r="EH1" s="490"/>
      <c r="EI1" s="490"/>
      <c r="EJ1" s="490"/>
      <c r="EK1" s="490"/>
      <c r="EL1" s="490"/>
      <c r="EM1" s="490"/>
      <c r="EN1" s="490"/>
      <c r="EO1" s="490"/>
      <c r="EP1" s="490"/>
    </row>
    <row r="2" spans="1:251" s="491" customFormat="1" ht="18" customHeight="1" x14ac:dyDescent="0.15">
      <c r="A2" s="492" t="s">
        <v>443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90"/>
      <c r="CN2" s="490"/>
      <c r="CO2" s="490"/>
      <c r="CP2" s="490"/>
      <c r="CQ2" s="490"/>
      <c r="CR2" s="490"/>
      <c r="CS2" s="490"/>
      <c r="CT2" s="490"/>
      <c r="CU2" s="490"/>
      <c r="CV2" s="490"/>
      <c r="CW2" s="490"/>
      <c r="CX2" s="490"/>
      <c r="CY2" s="490"/>
      <c r="CZ2" s="490"/>
      <c r="DA2" s="490"/>
      <c r="DB2" s="490"/>
      <c r="DC2" s="490"/>
      <c r="DD2" s="490"/>
      <c r="DE2" s="490"/>
      <c r="DF2" s="490"/>
      <c r="DG2" s="490"/>
      <c r="DH2" s="490"/>
      <c r="DI2" s="490"/>
      <c r="DJ2" s="490"/>
      <c r="DK2" s="490"/>
      <c r="DL2" s="490"/>
      <c r="DM2" s="490"/>
      <c r="DN2" s="490"/>
      <c r="DO2" s="490"/>
      <c r="DP2" s="490"/>
      <c r="DQ2" s="490"/>
      <c r="DR2" s="490"/>
      <c r="DS2" s="490"/>
      <c r="DT2" s="490"/>
      <c r="DU2" s="490"/>
      <c r="DV2" s="490"/>
      <c r="DW2" s="490"/>
      <c r="DX2" s="490"/>
      <c r="DY2" s="490"/>
      <c r="DZ2" s="490"/>
      <c r="EA2" s="490"/>
      <c r="EB2" s="490"/>
      <c r="EC2" s="490"/>
      <c r="ED2" s="490"/>
      <c r="EE2" s="490"/>
      <c r="EF2" s="490"/>
      <c r="EG2" s="490"/>
      <c r="EH2" s="490"/>
      <c r="EI2" s="490"/>
      <c r="EJ2" s="490"/>
      <c r="EK2" s="490"/>
      <c r="EL2" s="490"/>
      <c r="EM2" s="490"/>
      <c r="EN2" s="490"/>
      <c r="EO2" s="490"/>
      <c r="EP2" s="490"/>
    </row>
    <row r="3" spans="1:251" s="491" customFormat="1" ht="18" customHeight="1" x14ac:dyDescent="0.15">
      <c r="A3" s="493"/>
      <c r="B3" s="493"/>
      <c r="C3" s="493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0"/>
      <c r="AM3" s="490"/>
      <c r="AN3" s="490"/>
      <c r="AO3" s="490"/>
      <c r="AP3" s="490"/>
      <c r="AQ3" s="490"/>
      <c r="AR3" s="490"/>
      <c r="AS3" s="12"/>
      <c r="AT3" s="9" t="s">
        <v>22</v>
      </c>
      <c r="AU3" s="333" t="s">
        <v>444</v>
      </c>
      <c r="AV3" s="494"/>
      <c r="AW3" s="494"/>
      <c r="AX3" s="494"/>
      <c r="AY3" s="494"/>
      <c r="AZ3" s="494"/>
      <c r="BA3" s="494"/>
      <c r="BB3" s="494"/>
      <c r="BC3" s="494"/>
      <c r="BD3" s="494"/>
      <c r="BE3" s="494"/>
      <c r="BF3" s="494"/>
      <c r="BG3" s="494"/>
      <c r="BH3" s="494"/>
      <c r="BI3" s="494"/>
      <c r="BJ3" s="494"/>
      <c r="BK3" s="494"/>
      <c r="BL3" s="494"/>
      <c r="BM3" s="494"/>
      <c r="BN3" s="494"/>
      <c r="BO3" s="494"/>
      <c r="BP3" s="494"/>
      <c r="BQ3" s="494"/>
      <c r="BR3" s="494"/>
      <c r="BS3" s="494"/>
      <c r="BT3" s="494"/>
      <c r="BU3" s="494"/>
      <c r="BV3" s="494"/>
      <c r="BW3" s="494"/>
      <c r="BX3" s="494"/>
      <c r="BY3" s="494"/>
      <c r="BZ3" s="494"/>
      <c r="CA3" s="494"/>
      <c r="CB3" s="494"/>
      <c r="CC3" s="494"/>
      <c r="CD3" s="494"/>
      <c r="CE3" s="494"/>
      <c r="CF3" s="494"/>
      <c r="CG3" s="494"/>
      <c r="CH3" s="494"/>
      <c r="CI3" s="494"/>
      <c r="CJ3" s="494"/>
      <c r="CK3" s="494"/>
      <c r="CL3" s="494"/>
      <c r="CM3" s="494"/>
      <c r="CN3" s="494"/>
      <c r="CO3" s="494"/>
      <c r="CP3" s="494"/>
      <c r="CQ3" s="494"/>
      <c r="CR3" s="494"/>
      <c r="CS3" s="494"/>
      <c r="CT3" s="494"/>
      <c r="CU3" s="494"/>
      <c r="CV3" s="494"/>
      <c r="CW3" s="494"/>
      <c r="CX3" s="494"/>
      <c r="CY3" s="494"/>
      <c r="CZ3" s="494"/>
      <c r="DA3" s="494"/>
      <c r="DB3" s="494"/>
      <c r="DC3" s="494"/>
      <c r="DD3" s="494"/>
      <c r="DE3" s="494"/>
      <c r="DF3" s="494"/>
      <c r="DG3" s="494"/>
      <c r="DH3" s="494"/>
      <c r="DI3" s="494"/>
      <c r="DJ3" s="494"/>
      <c r="DK3" s="494"/>
      <c r="DL3" s="494"/>
      <c r="DM3" s="494"/>
      <c r="DN3" s="494"/>
      <c r="DO3" s="494"/>
      <c r="DP3" s="494"/>
      <c r="DQ3" s="494"/>
      <c r="DR3" s="494"/>
      <c r="DS3" s="494"/>
      <c r="DT3" s="494"/>
      <c r="DU3" s="494"/>
      <c r="DV3" s="494"/>
      <c r="DW3" s="494"/>
      <c r="DX3" s="494"/>
      <c r="DY3" s="494"/>
      <c r="DZ3" s="494"/>
      <c r="EA3" s="494"/>
      <c r="EB3" s="494"/>
      <c r="EC3" s="494"/>
      <c r="ED3" s="494"/>
      <c r="EE3" s="494"/>
      <c r="EF3" s="494"/>
      <c r="EG3" s="494"/>
      <c r="EH3" s="494"/>
      <c r="EI3" s="494"/>
      <c r="EJ3" s="494"/>
      <c r="EK3" s="494"/>
      <c r="EL3" s="494"/>
      <c r="EM3" s="494"/>
      <c r="EN3" s="494"/>
      <c r="EO3" s="494"/>
      <c r="EP3" s="494"/>
      <c r="EQ3" s="495"/>
      <c r="ER3" s="495"/>
      <c r="ES3" s="495"/>
      <c r="ET3" s="495"/>
      <c r="EU3" s="495"/>
      <c r="EV3" s="495"/>
      <c r="EW3" s="495"/>
      <c r="EX3" s="495"/>
      <c r="EY3" s="495"/>
      <c r="EZ3" s="495"/>
      <c r="FA3" s="495"/>
      <c r="FB3" s="495"/>
      <c r="FC3" s="495"/>
      <c r="FD3" s="495"/>
      <c r="FE3" s="495"/>
      <c r="FF3" s="495"/>
      <c r="FG3" s="495"/>
      <c r="FH3" s="495"/>
      <c r="FI3" s="495"/>
      <c r="FJ3" s="495"/>
      <c r="FK3" s="495"/>
      <c r="FL3" s="495"/>
      <c r="FM3" s="495"/>
      <c r="FN3" s="495"/>
      <c r="FO3" s="495"/>
      <c r="FP3" s="495"/>
      <c r="FQ3" s="495"/>
      <c r="FR3" s="495"/>
      <c r="FS3" s="495"/>
      <c r="FT3" s="495"/>
      <c r="FU3" s="495"/>
      <c r="FV3" s="495"/>
      <c r="FW3" s="495"/>
      <c r="FX3" s="495"/>
      <c r="FY3" s="495"/>
      <c r="FZ3" s="495"/>
      <c r="GA3" s="495"/>
      <c r="GB3" s="495"/>
      <c r="GC3" s="495"/>
      <c r="GD3" s="495"/>
      <c r="GE3" s="495"/>
      <c r="GF3" s="495"/>
      <c r="GG3" s="495"/>
      <c r="GH3" s="495"/>
      <c r="GI3" s="495"/>
      <c r="GJ3" s="495"/>
      <c r="GK3" s="495"/>
      <c r="GL3" s="495"/>
      <c r="GM3" s="495"/>
      <c r="GN3" s="495"/>
      <c r="GO3" s="495"/>
      <c r="GP3" s="495"/>
      <c r="GQ3" s="495"/>
      <c r="GR3" s="495"/>
      <c r="GS3" s="495"/>
      <c r="GT3" s="495"/>
      <c r="GU3" s="495"/>
      <c r="GV3" s="495"/>
      <c r="GW3" s="495"/>
      <c r="GX3" s="495"/>
      <c r="GY3" s="495"/>
      <c r="GZ3" s="495"/>
      <c r="HA3" s="495"/>
      <c r="HB3" s="495"/>
      <c r="HC3" s="495"/>
      <c r="HD3" s="495"/>
      <c r="HE3" s="495"/>
      <c r="HF3" s="495"/>
      <c r="HG3" s="495"/>
      <c r="HH3" s="495"/>
      <c r="HI3" s="495"/>
      <c r="HJ3" s="495"/>
      <c r="HK3" s="495"/>
      <c r="HL3" s="495"/>
      <c r="HM3" s="495"/>
      <c r="HN3" s="495"/>
      <c r="HO3" s="495"/>
      <c r="HP3" s="495"/>
      <c r="HQ3" s="495"/>
      <c r="HR3" s="495"/>
      <c r="HS3" s="495"/>
      <c r="HT3" s="495"/>
      <c r="HU3" s="495"/>
      <c r="HV3" s="495"/>
      <c r="HW3" s="495"/>
      <c r="HX3" s="495"/>
      <c r="HY3" s="495"/>
      <c r="HZ3" s="495"/>
      <c r="IA3" s="495"/>
      <c r="IB3" s="495"/>
      <c r="IC3" s="495"/>
      <c r="ID3" s="495"/>
      <c r="IE3" s="495"/>
      <c r="IF3" s="495"/>
      <c r="IG3" s="495"/>
      <c r="IH3" s="495"/>
      <c r="II3" s="495"/>
      <c r="IJ3" s="495"/>
      <c r="IK3" s="495"/>
      <c r="IL3" s="495"/>
      <c r="IM3" s="495"/>
      <c r="IN3" s="495"/>
      <c r="IO3" s="495"/>
      <c r="IP3" s="495"/>
      <c r="IQ3" s="495"/>
    </row>
    <row r="4" spans="1:251" s="491" customFormat="1" ht="27" customHeight="1" x14ac:dyDescent="0.15">
      <c r="A4" s="496"/>
      <c r="B4" s="497"/>
      <c r="C4" s="498"/>
      <c r="D4" s="498"/>
      <c r="E4" s="498"/>
      <c r="F4" s="499"/>
      <c r="G4" s="499"/>
      <c r="H4" s="499"/>
      <c r="I4" s="499"/>
      <c r="J4" s="499"/>
      <c r="K4" s="499"/>
      <c r="L4" s="500"/>
      <c r="M4" s="499"/>
      <c r="N4" s="501" t="s">
        <v>445</v>
      </c>
      <c r="O4" s="502"/>
      <c r="P4" s="502"/>
      <c r="Q4" s="502"/>
      <c r="R4" s="503"/>
      <c r="S4" s="502"/>
      <c r="T4" s="503"/>
      <c r="U4" s="501"/>
      <c r="V4" s="501"/>
      <c r="W4" s="503"/>
      <c r="X4" s="501"/>
      <c r="Y4" s="501"/>
      <c r="Z4" s="501"/>
      <c r="AA4" s="501"/>
      <c r="AB4" s="501"/>
      <c r="AC4" s="501"/>
      <c r="AD4" s="501"/>
      <c r="AE4" s="501"/>
      <c r="AF4" s="503"/>
      <c r="AG4" s="501"/>
      <c r="AH4" s="503"/>
      <c r="AI4" s="501"/>
      <c r="AJ4" s="501"/>
      <c r="AK4" s="501"/>
      <c r="AL4" s="501"/>
      <c r="AM4" s="503"/>
      <c r="AN4" s="503"/>
      <c r="AO4" s="503"/>
      <c r="AP4" s="503"/>
      <c r="AQ4" s="503"/>
      <c r="AR4" s="490"/>
      <c r="AS4" s="504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0"/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490"/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490"/>
      <c r="CJ4" s="490"/>
      <c r="CK4" s="490"/>
      <c r="CL4" s="490"/>
      <c r="CM4" s="490"/>
      <c r="CN4" s="490"/>
      <c r="CO4" s="490"/>
      <c r="CP4" s="490"/>
      <c r="CQ4" s="490"/>
      <c r="CR4" s="490"/>
      <c r="CS4" s="490"/>
      <c r="CT4" s="490"/>
      <c r="CU4" s="490"/>
      <c r="CV4" s="490"/>
      <c r="CW4" s="490"/>
      <c r="CX4" s="490"/>
      <c r="CY4" s="490"/>
      <c r="CZ4" s="490"/>
      <c r="DA4" s="490"/>
      <c r="DB4" s="490"/>
      <c r="DC4" s="490"/>
      <c r="DD4" s="490"/>
      <c r="DE4" s="490"/>
      <c r="DF4" s="490"/>
      <c r="DG4" s="490"/>
      <c r="DH4" s="490"/>
      <c r="DI4" s="490"/>
      <c r="DJ4" s="490"/>
      <c r="DK4" s="490"/>
      <c r="DL4" s="490"/>
      <c r="DM4" s="490"/>
      <c r="DN4" s="490"/>
      <c r="DO4" s="490"/>
      <c r="DP4" s="490"/>
      <c r="DQ4" s="490"/>
      <c r="DR4" s="490"/>
      <c r="DS4" s="490"/>
      <c r="DT4" s="490"/>
      <c r="DU4" s="490"/>
      <c r="DV4" s="490"/>
      <c r="DW4" s="490"/>
      <c r="DX4" s="490"/>
      <c r="DY4" s="490"/>
      <c r="DZ4" s="490"/>
      <c r="EA4" s="490"/>
      <c r="EB4" s="490"/>
      <c r="EC4" s="490"/>
      <c r="ED4" s="490"/>
      <c r="EE4" s="490"/>
      <c r="EF4" s="490"/>
      <c r="EG4" s="490"/>
      <c r="EH4" s="490"/>
      <c r="EI4" s="490"/>
      <c r="EJ4" s="490"/>
      <c r="EK4" s="490"/>
      <c r="EL4" s="490"/>
      <c r="EM4" s="490"/>
      <c r="EN4" s="490"/>
      <c r="EO4" s="490"/>
      <c r="EP4" s="490"/>
    </row>
    <row r="5" spans="1:251" s="491" customFormat="1" ht="24" customHeight="1" x14ac:dyDescent="0.15">
      <c r="A5" s="496"/>
      <c r="B5" s="497"/>
      <c r="C5" s="498"/>
      <c r="D5" s="498"/>
      <c r="E5" s="498"/>
      <c r="F5" s="499"/>
      <c r="G5" s="499"/>
      <c r="H5" s="499"/>
      <c r="I5" s="499"/>
      <c r="J5" s="499"/>
      <c r="K5" s="499"/>
      <c r="L5" s="500"/>
      <c r="M5" s="499"/>
      <c r="N5" s="490"/>
      <c r="O5" s="499"/>
      <c r="P5" s="499"/>
      <c r="Q5" s="499"/>
      <c r="R5" s="490"/>
      <c r="S5" s="499"/>
      <c r="T5" s="505"/>
      <c r="U5" s="500"/>
      <c r="V5" s="500"/>
      <c r="W5" s="490"/>
      <c r="X5" s="500"/>
      <c r="Y5" s="500"/>
      <c r="Z5" s="500"/>
      <c r="AA5" s="500"/>
      <c r="AB5" s="500"/>
      <c r="AC5" s="500"/>
      <c r="AD5" s="500"/>
      <c r="AE5" s="500"/>
      <c r="AF5" s="506" t="s">
        <v>0</v>
      </c>
      <c r="AG5" s="58"/>
      <c r="AH5" s="36"/>
      <c r="AI5" s="36"/>
      <c r="AJ5" s="36"/>
      <c r="AK5" s="506"/>
      <c r="AL5" s="506"/>
      <c r="AM5" s="11" t="s">
        <v>1</v>
      </c>
      <c r="AN5" s="426"/>
      <c r="AO5" s="426"/>
      <c r="AP5" s="426"/>
      <c r="AQ5" s="7"/>
      <c r="AR5" s="36"/>
      <c r="AS5" s="507"/>
      <c r="AT5" s="508"/>
      <c r="AU5" s="490"/>
      <c r="AV5" s="490"/>
      <c r="AW5" s="490"/>
      <c r="AX5" s="490"/>
      <c r="AY5" s="490"/>
      <c r="AZ5" s="490"/>
      <c r="BA5" s="490"/>
      <c r="BB5" s="490"/>
      <c r="BC5" s="490"/>
      <c r="BD5" s="490"/>
      <c r="BE5" s="490"/>
      <c r="BF5" s="490"/>
      <c r="BG5" s="490"/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490"/>
      <c r="BS5" s="490"/>
      <c r="BT5" s="490"/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490"/>
      <c r="CF5" s="490"/>
      <c r="CG5" s="490"/>
      <c r="CH5" s="490"/>
      <c r="CI5" s="490"/>
      <c r="CJ5" s="490"/>
      <c r="CK5" s="490"/>
      <c r="CL5" s="490"/>
      <c r="CM5" s="490"/>
      <c r="CN5" s="490"/>
      <c r="CO5" s="490"/>
      <c r="CP5" s="490"/>
      <c r="CQ5" s="490"/>
      <c r="CR5" s="490"/>
      <c r="CS5" s="490"/>
      <c r="CT5" s="490"/>
      <c r="CU5" s="490"/>
      <c r="CV5" s="490"/>
      <c r="CW5" s="490"/>
      <c r="CX5" s="490"/>
      <c r="CY5" s="490"/>
      <c r="CZ5" s="490"/>
      <c r="DA5" s="490"/>
      <c r="DB5" s="490"/>
      <c r="DC5" s="490"/>
      <c r="DD5" s="490"/>
      <c r="DE5" s="490"/>
      <c r="DF5" s="490"/>
      <c r="DG5" s="490"/>
      <c r="DH5" s="490"/>
      <c r="DI5" s="490"/>
      <c r="DJ5" s="490"/>
      <c r="DK5" s="490"/>
      <c r="DL5" s="490"/>
      <c r="DM5" s="490"/>
      <c r="DN5" s="490"/>
      <c r="DO5" s="490"/>
      <c r="DP5" s="490"/>
      <c r="DQ5" s="490"/>
      <c r="DR5" s="490"/>
      <c r="DS5" s="490"/>
      <c r="DT5" s="490"/>
      <c r="DU5" s="490"/>
      <c r="DV5" s="490"/>
      <c r="DW5" s="490"/>
      <c r="DX5" s="490"/>
      <c r="DY5" s="490"/>
      <c r="DZ5" s="490"/>
      <c r="EA5" s="490"/>
      <c r="EB5" s="490"/>
      <c r="EC5" s="490"/>
      <c r="ED5" s="490"/>
      <c r="EE5" s="490"/>
      <c r="EF5" s="490"/>
      <c r="EG5" s="490"/>
      <c r="EH5" s="490"/>
      <c r="EI5" s="490"/>
      <c r="EJ5" s="490"/>
      <c r="EK5" s="490"/>
      <c r="EL5" s="490"/>
      <c r="EM5" s="490"/>
      <c r="EN5" s="490"/>
      <c r="EO5" s="490"/>
      <c r="EP5" s="490"/>
    </row>
    <row r="6" spans="1:251" s="491" customFormat="1" ht="26.25" customHeight="1" x14ac:dyDescent="0.15">
      <c r="A6" s="496"/>
      <c r="B6" s="492" t="s">
        <v>181</v>
      </c>
      <c r="C6" s="509"/>
      <c r="D6" s="509"/>
      <c r="E6" s="509"/>
      <c r="F6" s="509"/>
      <c r="G6" s="509"/>
      <c r="H6" s="510"/>
      <c r="I6" s="511"/>
      <c r="J6" s="511"/>
      <c r="K6" s="1" t="s">
        <v>3</v>
      </c>
      <c r="L6" s="511"/>
      <c r="M6" s="511"/>
      <c r="N6" s="511"/>
      <c r="O6" s="511"/>
      <c r="P6" s="511"/>
      <c r="Q6" s="512"/>
      <c r="R6" s="512"/>
      <c r="S6" s="512"/>
      <c r="T6" s="512"/>
      <c r="U6" s="496"/>
      <c r="V6" s="496"/>
      <c r="W6" s="490"/>
      <c r="X6" s="513"/>
      <c r="Y6" s="513"/>
      <c r="Z6" s="513"/>
      <c r="AA6" s="513"/>
      <c r="AB6" s="513"/>
      <c r="AC6" s="513"/>
      <c r="AD6" s="490"/>
      <c r="AE6" s="490"/>
      <c r="AF6" s="2" t="s">
        <v>9</v>
      </c>
      <c r="AG6" s="27"/>
      <c r="AH6" s="27"/>
      <c r="AI6" s="27"/>
      <c r="AJ6" s="13"/>
      <c r="AK6" s="2"/>
      <c r="AL6" s="2"/>
      <c r="AM6" s="14" t="s">
        <v>5</v>
      </c>
      <c r="AN6" s="514"/>
      <c r="AO6" s="514"/>
      <c r="AP6" s="514"/>
      <c r="AQ6" s="27"/>
      <c r="AR6" s="13"/>
      <c r="AS6" s="515"/>
      <c r="AT6" s="494"/>
      <c r="AU6" s="513"/>
      <c r="AV6" s="513"/>
      <c r="AW6" s="490"/>
      <c r="AX6" s="490"/>
      <c r="AY6" s="490"/>
      <c r="AZ6" s="490"/>
      <c r="BA6" s="490"/>
      <c r="BB6" s="490"/>
      <c r="BC6" s="490"/>
      <c r="BD6" s="490"/>
      <c r="BE6" s="490"/>
      <c r="BF6" s="490"/>
      <c r="BG6" s="490"/>
      <c r="BH6" s="490"/>
      <c r="BI6" s="490"/>
      <c r="BJ6" s="490"/>
      <c r="BK6" s="490"/>
      <c r="BL6" s="490"/>
      <c r="BM6" s="490"/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0"/>
      <c r="DC6" s="490"/>
      <c r="DD6" s="490"/>
      <c r="DE6" s="490"/>
      <c r="DF6" s="490"/>
      <c r="DG6" s="490"/>
      <c r="DH6" s="490"/>
      <c r="DI6" s="490"/>
      <c r="DJ6" s="490"/>
      <c r="DK6" s="490"/>
      <c r="DL6" s="490"/>
      <c r="DM6" s="490"/>
      <c r="DN6" s="490"/>
      <c r="DO6" s="490"/>
      <c r="DP6" s="490"/>
      <c r="DQ6" s="490"/>
      <c r="DR6" s="490"/>
      <c r="DS6" s="490"/>
      <c r="DT6" s="490"/>
      <c r="DU6" s="490"/>
      <c r="DV6" s="490"/>
      <c r="DW6" s="490"/>
      <c r="DX6" s="490"/>
      <c r="DY6" s="490"/>
      <c r="DZ6" s="490"/>
      <c r="EA6" s="490"/>
      <c r="EB6" s="490"/>
      <c r="EC6" s="490"/>
      <c r="ED6" s="490"/>
      <c r="EE6" s="490"/>
      <c r="EF6" s="490"/>
      <c r="EG6" s="490"/>
      <c r="EH6" s="490"/>
      <c r="EI6" s="490"/>
      <c r="EJ6" s="490"/>
      <c r="EK6" s="490"/>
      <c r="EL6" s="490"/>
      <c r="EM6" s="490"/>
      <c r="EN6" s="490"/>
      <c r="EO6" s="490"/>
      <c r="EP6" s="490"/>
    </row>
    <row r="7" spans="1:251" s="491" customFormat="1" ht="16.5" customHeight="1" x14ac:dyDescent="0.15">
      <c r="A7" s="496"/>
      <c r="B7" s="516" t="s">
        <v>182</v>
      </c>
      <c r="C7" s="516"/>
      <c r="D7" s="517"/>
      <c r="E7" s="517"/>
      <c r="F7" s="496"/>
      <c r="G7" s="496"/>
      <c r="H7" s="496"/>
      <c r="I7" s="490"/>
      <c r="J7" s="490"/>
      <c r="K7" s="518" t="s">
        <v>446</v>
      </c>
      <c r="L7" s="496"/>
      <c r="M7" s="519"/>
      <c r="N7" s="519"/>
      <c r="O7" s="520"/>
      <c r="P7" s="520"/>
      <c r="Q7" s="496"/>
      <c r="R7" s="496"/>
      <c r="S7" s="496"/>
      <c r="T7" s="496"/>
      <c r="U7" s="496"/>
      <c r="V7" s="496"/>
      <c r="W7" s="490"/>
      <c r="X7" s="513"/>
      <c r="Y7" s="513"/>
      <c r="Z7" s="513"/>
      <c r="AA7" s="513"/>
      <c r="AB7" s="513"/>
      <c r="AC7" s="513"/>
      <c r="AD7" s="490"/>
      <c r="AE7" s="490"/>
      <c r="AF7" s="513"/>
      <c r="AG7" s="513"/>
      <c r="AH7" s="513"/>
      <c r="AI7" s="513"/>
      <c r="AJ7" s="513"/>
      <c r="AK7" s="513"/>
      <c r="AL7" s="513"/>
      <c r="AM7" s="490"/>
      <c r="AN7" s="490"/>
      <c r="AO7" s="490"/>
      <c r="AP7" s="490"/>
      <c r="AQ7" s="490"/>
      <c r="AR7" s="490"/>
      <c r="AS7" s="513"/>
      <c r="AT7" s="490"/>
      <c r="AU7" s="513"/>
      <c r="AV7" s="513"/>
      <c r="AW7" s="521"/>
      <c r="AX7" s="522"/>
      <c r="AY7" s="522"/>
      <c r="AZ7" s="522"/>
      <c r="BA7" s="523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</row>
    <row r="8" spans="1:251" s="491" customFormat="1" ht="23.25" customHeight="1" x14ac:dyDescent="0.15">
      <c r="A8" s="496"/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524"/>
      <c r="X8" s="524"/>
      <c r="Y8" s="512"/>
      <c r="Z8" s="512"/>
      <c r="AA8" s="512"/>
      <c r="AB8" s="512"/>
      <c r="AC8" s="512"/>
      <c r="AD8" s="512"/>
      <c r="AE8" s="512"/>
      <c r="AF8" s="512"/>
      <c r="AG8" s="512"/>
      <c r="AH8" s="525"/>
      <c r="AI8" s="496"/>
      <c r="AJ8" s="490"/>
      <c r="AK8" s="490"/>
      <c r="AL8" s="490"/>
      <c r="AM8" s="490"/>
      <c r="AN8" s="490"/>
      <c r="AO8" s="490"/>
      <c r="AP8" s="490"/>
      <c r="AQ8" s="490"/>
      <c r="AR8" s="526"/>
      <c r="AS8" s="526"/>
      <c r="AT8" s="527" t="s">
        <v>264</v>
      </c>
      <c r="AU8" s="490"/>
      <c r="AV8" s="490"/>
      <c r="AW8" s="490"/>
      <c r="AX8" s="490"/>
      <c r="AY8" s="490"/>
      <c r="AZ8" s="490"/>
      <c r="BA8" s="490"/>
      <c r="BB8" s="490"/>
      <c r="BC8" s="490"/>
      <c r="BD8" s="490"/>
      <c r="BE8" s="490"/>
      <c r="BF8" s="490"/>
      <c r="BG8" s="490"/>
      <c r="BH8" s="490"/>
      <c r="BI8" s="490"/>
      <c r="BJ8" s="490"/>
      <c r="BK8" s="490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X8" s="490"/>
      <c r="BY8" s="490"/>
      <c r="BZ8" s="490"/>
      <c r="CA8" s="490"/>
      <c r="CB8" s="490"/>
      <c r="CC8" s="490"/>
      <c r="CD8" s="490"/>
      <c r="CE8" s="490"/>
      <c r="CF8" s="490"/>
      <c r="CG8" s="490"/>
      <c r="CH8" s="490"/>
      <c r="CI8" s="490"/>
      <c r="CJ8" s="490"/>
      <c r="CK8" s="490"/>
      <c r="CL8" s="490"/>
      <c r="CM8" s="490"/>
      <c r="CN8" s="490"/>
      <c r="CO8" s="490"/>
      <c r="CP8" s="490"/>
      <c r="CQ8" s="490"/>
      <c r="CR8" s="490"/>
      <c r="CS8" s="490"/>
      <c r="CT8" s="490"/>
      <c r="CU8" s="490"/>
      <c r="CV8" s="490"/>
      <c r="CW8" s="490"/>
      <c r="CX8" s="490"/>
      <c r="CY8" s="490"/>
      <c r="CZ8" s="490"/>
      <c r="DA8" s="490"/>
      <c r="DB8" s="490"/>
      <c r="DC8" s="490"/>
      <c r="DD8" s="490"/>
      <c r="DE8" s="490"/>
      <c r="DF8" s="490"/>
      <c r="DG8" s="490"/>
      <c r="DH8" s="490"/>
      <c r="DI8" s="490"/>
      <c r="DJ8" s="490"/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</row>
    <row r="9" spans="1:251" ht="18" customHeight="1" x14ac:dyDescent="0.15">
      <c r="A9" s="528"/>
      <c r="B9" s="736" t="s">
        <v>447</v>
      </c>
      <c r="C9" s="737"/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8" t="s">
        <v>185</v>
      </c>
      <c r="V9" s="739"/>
      <c r="W9" s="735" t="s">
        <v>448</v>
      </c>
      <c r="X9" s="528"/>
      <c r="Y9" s="529"/>
      <c r="Z9" s="742" t="s">
        <v>447</v>
      </c>
      <c r="AA9" s="743"/>
      <c r="AB9" s="743"/>
      <c r="AC9" s="743"/>
      <c r="AD9" s="743"/>
      <c r="AE9" s="743"/>
      <c r="AF9" s="743"/>
      <c r="AG9" s="743"/>
      <c r="AH9" s="743"/>
      <c r="AI9" s="743"/>
      <c r="AJ9" s="743"/>
      <c r="AK9" s="743"/>
      <c r="AL9" s="743"/>
      <c r="AM9" s="743"/>
      <c r="AN9" s="743"/>
      <c r="AO9" s="743"/>
      <c r="AP9" s="743"/>
      <c r="AQ9" s="744"/>
      <c r="AR9" s="738" t="s">
        <v>185</v>
      </c>
      <c r="AS9" s="739"/>
      <c r="AT9" s="735" t="s">
        <v>448</v>
      </c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530"/>
      <c r="CO9" s="530"/>
      <c r="CP9" s="530"/>
      <c r="CQ9" s="530"/>
      <c r="CR9" s="530"/>
      <c r="CS9" s="530"/>
      <c r="CT9" s="530"/>
      <c r="CU9" s="530"/>
      <c r="CV9" s="530"/>
      <c r="CW9" s="530"/>
      <c r="CX9" s="530"/>
      <c r="CY9" s="530"/>
      <c r="CZ9" s="530"/>
      <c r="DA9" s="530"/>
      <c r="DB9" s="530"/>
      <c r="DC9" s="530"/>
      <c r="DD9" s="530"/>
      <c r="DE9" s="530"/>
      <c r="DF9" s="530"/>
      <c r="DG9" s="530"/>
      <c r="DH9" s="530"/>
      <c r="DI9" s="530"/>
      <c r="DJ9" s="530"/>
      <c r="DK9" s="530"/>
      <c r="DL9" s="530"/>
      <c r="DM9" s="530"/>
      <c r="DN9" s="530"/>
      <c r="DO9" s="530"/>
      <c r="DP9" s="530"/>
      <c r="DQ9" s="530"/>
      <c r="DR9" s="530"/>
      <c r="DS9" s="530"/>
      <c r="DT9" s="530"/>
      <c r="DU9" s="530"/>
      <c r="DV9" s="530"/>
      <c r="DW9" s="530"/>
      <c r="DX9" s="530"/>
      <c r="DY9" s="530"/>
      <c r="DZ9" s="530"/>
      <c r="EA9" s="530"/>
      <c r="EB9" s="530"/>
      <c r="EC9" s="530"/>
      <c r="ED9" s="530"/>
      <c r="EE9" s="530"/>
      <c r="EF9" s="530"/>
      <c r="EG9" s="530"/>
      <c r="EH9" s="530"/>
      <c r="EI9" s="530"/>
      <c r="EJ9" s="530"/>
      <c r="EK9" s="530"/>
      <c r="EL9" s="530"/>
      <c r="EM9" s="530"/>
      <c r="EN9" s="530"/>
      <c r="EO9" s="530"/>
      <c r="EP9" s="530"/>
    </row>
    <row r="10" spans="1:251" ht="27.95" customHeight="1" x14ac:dyDescent="0.15">
      <c r="A10" s="528"/>
      <c r="B10" s="737"/>
      <c r="C10" s="737"/>
      <c r="D10" s="737"/>
      <c r="E10" s="737"/>
      <c r="F10" s="737"/>
      <c r="G10" s="737"/>
      <c r="H10" s="737"/>
      <c r="I10" s="737"/>
      <c r="J10" s="737"/>
      <c r="K10" s="737"/>
      <c r="L10" s="737"/>
      <c r="M10" s="737"/>
      <c r="N10" s="737"/>
      <c r="O10" s="737"/>
      <c r="P10" s="737"/>
      <c r="Q10" s="737"/>
      <c r="R10" s="737"/>
      <c r="S10" s="737"/>
      <c r="T10" s="737"/>
      <c r="U10" s="740"/>
      <c r="V10" s="740"/>
      <c r="W10" s="639"/>
      <c r="X10" s="532"/>
      <c r="Y10" s="533"/>
      <c r="Z10" s="745"/>
      <c r="AA10" s="746"/>
      <c r="AB10" s="746"/>
      <c r="AC10" s="746"/>
      <c r="AD10" s="746"/>
      <c r="AE10" s="746"/>
      <c r="AF10" s="746"/>
      <c r="AG10" s="746"/>
      <c r="AH10" s="746"/>
      <c r="AI10" s="746"/>
      <c r="AJ10" s="746"/>
      <c r="AK10" s="746"/>
      <c r="AL10" s="746"/>
      <c r="AM10" s="746"/>
      <c r="AN10" s="746"/>
      <c r="AO10" s="746"/>
      <c r="AP10" s="746"/>
      <c r="AQ10" s="747"/>
      <c r="AR10" s="740"/>
      <c r="AS10" s="740"/>
      <c r="AT10" s="639"/>
      <c r="AU10" s="530"/>
      <c r="AV10" s="530"/>
      <c r="AW10" s="530"/>
      <c r="AX10" s="530"/>
      <c r="AY10" s="530"/>
      <c r="AZ10" s="530"/>
      <c r="BA10" s="530"/>
      <c r="BB10" s="530"/>
      <c r="BC10" s="530"/>
      <c r="BD10" s="530"/>
      <c r="BE10" s="530"/>
      <c r="BF10" s="530"/>
      <c r="BG10" s="530"/>
      <c r="BH10" s="530"/>
      <c r="BI10" s="530"/>
      <c r="BJ10" s="530"/>
      <c r="BK10" s="530"/>
      <c r="BL10" s="530"/>
      <c r="BM10" s="530"/>
      <c r="BN10" s="530"/>
      <c r="BO10" s="530"/>
      <c r="BP10" s="530"/>
      <c r="BQ10" s="530"/>
      <c r="BR10" s="530"/>
      <c r="BS10" s="530"/>
      <c r="BT10" s="530"/>
      <c r="BU10" s="530"/>
      <c r="BV10" s="530"/>
      <c r="BW10" s="530"/>
      <c r="BX10" s="530"/>
      <c r="BY10" s="530"/>
      <c r="BZ10" s="530"/>
      <c r="CA10" s="530"/>
      <c r="CB10" s="530"/>
      <c r="CC10" s="530"/>
      <c r="CD10" s="530"/>
      <c r="CE10" s="530"/>
      <c r="CF10" s="530"/>
      <c r="CG10" s="530"/>
      <c r="CH10" s="530"/>
      <c r="CI10" s="530"/>
      <c r="CJ10" s="530"/>
      <c r="CK10" s="530"/>
      <c r="CL10" s="530"/>
      <c r="CM10" s="530"/>
      <c r="CN10" s="530"/>
      <c r="CO10" s="530"/>
      <c r="CP10" s="530"/>
      <c r="CQ10" s="530"/>
      <c r="CR10" s="530"/>
      <c r="CS10" s="530"/>
      <c r="CT10" s="530"/>
      <c r="CU10" s="530"/>
      <c r="CV10" s="530"/>
      <c r="CW10" s="530"/>
      <c r="CX10" s="530"/>
      <c r="CY10" s="530"/>
      <c r="CZ10" s="530"/>
      <c r="DA10" s="530"/>
      <c r="DB10" s="530"/>
      <c r="DC10" s="530"/>
      <c r="DD10" s="530"/>
      <c r="DE10" s="530"/>
      <c r="DF10" s="530"/>
      <c r="DG10" s="530"/>
      <c r="DH10" s="530"/>
      <c r="DI10" s="530"/>
      <c r="DJ10" s="530"/>
      <c r="DK10" s="530"/>
      <c r="DL10" s="530"/>
      <c r="DM10" s="530"/>
      <c r="DN10" s="530"/>
      <c r="DO10" s="530"/>
      <c r="DP10" s="530"/>
      <c r="DQ10" s="530"/>
      <c r="DR10" s="530"/>
      <c r="DS10" s="530"/>
      <c r="DT10" s="530"/>
      <c r="DU10" s="530"/>
      <c r="DV10" s="530"/>
      <c r="DW10" s="530"/>
      <c r="DX10" s="530"/>
      <c r="DY10" s="530"/>
      <c r="DZ10" s="530"/>
      <c r="EA10" s="530"/>
      <c r="EB10" s="530"/>
      <c r="EC10" s="530"/>
      <c r="ED10" s="530"/>
      <c r="EE10" s="530"/>
      <c r="EF10" s="530"/>
      <c r="EG10" s="530"/>
      <c r="EH10" s="530"/>
      <c r="EI10" s="530"/>
      <c r="EJ10" s="530"/>
      <c r="EK10" s="530"/>
      <c r="EL10" s="530"/>
      <c r="EM10" s="530"/>
      <c r="EN10" s="530"/>
      <c r="EO10" s="530"/>
      <c r="EP10" s="530"/>
    </row>
    <row r="11" spans="1:251" s="537" customFormat="1" ht="8.1" customHeight="1" thickBot="1" x14ac:dyDescent="0.2">
      <c r="A11" s="534"/>
      <c r="B11" s="737"/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Q11" s="737"/>
      <c r="R11" s="737"/>
      <c r="S11" s="737"/>
      <c r="T11" s="737"/>
      <c r="U11" s="741"/>
      <c r="V11" s="741"/>
      <c r="W11" s="640"/>
      <c r="X11" s="535"/>
      <c r="Y11" s="536"/>
      <c r="Z11" s="748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  <c r="AM11" s="749"/>
      <c r="AN11" s="749"/>
      <c r="AO11" s="749"/>
      <c r="AP11" s="749"/>
      <c r="AQ11" s="750"/>
      <c r="AR11" s="741"/>
      <c r="AS11" s="741"/>
      <c r="AT11" s="640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534"/>
      <c r="BF11" s="534"/>
      <c r="BG11" s="534"/>
      <c r="BH11" s="534"/>
      <c r="BI11" s="534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534"/>
      <c r="DR11" s="534"/>
      <c r="DS11" s="534"/>
      <c r="DT11" s="534"/>
      <c r="DU11" s="534"/>
      <c r="DV11" s="534"/>
      <c r="DW11" s="534"/>
      <c r="DX11" s="534"/>
      <c r="DY11" s="534"/>
      <c r="DZ11" s="534"/>
      <c r="EA11" s="534"/>
      <c r="EB11" s="534"/>
      <c r="EC11" s="534"/>
      <c r="ED11" s="534"/>
      <c r="EE11" s="534"/>
      <c r="EF11" s="534"/>
      <c r="EG11" s="534"/>
      <c r="EH11" s="534"/>
      <c r="EI11" s="534"/>
      <c r="EJ11" s="534"/>
      <c r="EK11" s="534"/>
      <c r="EL11" s="534"/>
      <c r="EM11" s="534"/>
      <c r="EN11" s="534"/>
      <c r="EO11" s="534"/>
      <c r="EP11" s="534"/>
    </row>
    <row r="12" spans="1:251" ht="27" customHeight="1" thickBot="1" x14ac:dyDescent="0.2">
      <c r="A12" s="528"/>
      <c r="B12" s="702" t="s">
        <v>449</v>
      </c>
      <c r="C12" s="713"/>
      <c r="D12" s="751" t="s">
        <v>450</v>
      </c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3"/>
      <c r="U12" s="538">
        <v>0</v>
      </c>
      <c r="V12" s="539">
        <v>1</v>
      </c>
      <c r="W12" s="540">
        <v>10884321</v>
      </c>
      <c r="X12" s="541" t="s">
        <v>18</v>
      </c>
      <c r="Y12" s="542"/>
      <c r="Z12" s="754" t="s">
        <v>451</v>
      </c>
      <c r="AA12" s="755"/>
      <c r="AB12" s="757" t="s">
        <v>452</v>
      </c>
      <c r="AC12" s="758"/>
      <c r="AD12" s="758"/>
      <c r="AE12" s="758"/>
      <c r="AF12" s="758"/>
      <c r="AG12" s="758"/>
      <c r="AH12" s="758"/>
      <c r="AI12" s="758"/>
      <c r="AJ12" s="758"/>
      <c r="AK12" s="758"/>
      <c r="AL12" s="758"/>
      <c r="AM12" s="758"/>
      <c r="AN12" s="758"/>
      <c r="AO12" s="758"/>
      <c r="AP12" s="758"/>
      <c r="AQ12" s="758"/>
      <c r="AR12" s="538">
        <v>0</v>
      </c>
      <c r="AS12" s="539">
        <v>1</v>
      </c>
      <c r="AT12" s="543">
        <f>W19-W28</f>
        <v>18849</v>
      </c>
      <c r="AU12" s="544" t="s">
        <v>453</v>
      </c>
      <c r="AV12" s="541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0"/>
      <c r="BP12" s="530"/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0"/>
      <c r="CE12" s="530"/>
      <c r="CF12" s="530"/>
      <c r="CG12" s="530"/>
      <c r="CH12" s="530"/>
      <c r="CI12" s="530"/>
      <c r="CJ12" s="530"/>
      <c r="CK12" s="530"/>
      <c r="CL12" s="530"/>
      <c r="CM12" s="530"/>
      <c r="CN12" s="530"/>
      <c r="CO12" s="530"/>
      <c r="CP12" s="530"/>
      <c r="CQ12" s="530"/>
      <c r="CR12" s="530"/>
      <c r="CS12" s="530"/>
      <c r="CT12" s="530"/>
      <c r="CU12" s="530"/>
      <c r="CV12" s="530"/>
      <c r="CW12" s="530"/>
      <c r="CX12" s="530"/>
      <c r="CY12" s="530"/>
      <c r="CZ12" s="530"/>
      <c r="DA12" s="530"/>
      <c r="DB12" s="530"/>
      <c r="DC12" s="530"/>
      <c r="DD12" s="530"/>
      <c r="DE12" s="530"/>
      <c r="DF12" s="530"/>
      <c r="DG12" s="530"/>
      <c r="DH12" s="530"/>
      <c r="DI12" s="530"/>
      <c r="DJ12" s="530"/>
      <c r="DK12" s="530"/>
      <c r="DL12" s="530"/>
      <c r="DM12" s="530"/>
      <c r="DN12" s="530"/>
      <c r="DO12" s="530"/>
      <c r="DP12" s="530"/>
      <c r="DQ12" s="530"/>
      <c r="DR12" s="530"/>
      <c r="DS12" s="530"/>
      <c r="DT12" s="530"/>
      <c r="DU12" s="530"/>
      <c r="DV12" s="530"/>
      <c r="DW12" s="530"/>
      <c r="DX12" s="530"/>
      <c r="DY12" s="530"/>
      <c r="DZ12" s="530"/>
      <c r="EA12" s="530"/>
      <c r="EB12" s="530"/>
      <c r="EC12" s="530"/>
      <c r="ED12" s="530"/>
      <c r="EE12" s="530"/>
      <c r="EF12" s="530"/>
      <c r="EG12" s="530"/>
      <c r="EH12" s="530"/>
      <c r="EI12" s="530"/>
      <c r="EJ12" s="530"/>
      <c r="EK12" s="530"/>
      <c r="EL12" s="530"/>
      <c r="EM12" s="530"/>
      <c r="EN12" s="530"/>
      <c r="EO12" s="530"/>
      <c r="EP12" s="530"/>
    </row>
    <row r="13" spans="1:251" ht="27" customHeight="1" x14ac:dyDescent="0.15">
      <c r="A13" s="528"/>
      <c r="B13" s="713"/>
      <c r="C13" s="713"/>
      <c r="D13" s="757" t="s">
        <v>454</v>
      </c>
      <c r="E13" s="757"/>
      <c r="F13" s="757"/>
      <c r="G13" s="757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545"/>
      <c r="V13" s="545"/>
      <c r="W13" s="546">
        <v>6478006</v>
      </c>
      <c r="X13" s="541" t="s">
        <v>8</v>
      </c>
      <c r="Y13" s="542"/>
      <c r="Z13" s="756"/>
      <c r="AA13" s="755"/>
      <c r="AB13" s="757" t="s">
        <v>455</v>
      </c>
      <c r="AC13" s="758"/>
      <c r="AD13" s="758"/>
      <c r="AE13" s="758"/>
      <c r="AF13" s="758"/>
      <c r="AG13" s="758"/>
      <c r="AH13" s="758"/>
      <c r="AI13" s="758"/>
      <c r="AJ13" s="758"/>
      <c r="AK13" s="758"/>
      <c r="AL13" s="758"/>
      <c r="AM13" s="758"/>
      <c r="AN13" s="758"/>
      <c r="AO13" s="758"/>
      <c r="AP13" s="758"/>
      <c r="AQ13" s="758"/>
      <c r="AR13" s="545"/>
      <c r="AS13" s="545"/>
      <c r="AT13" s="546"/>
      <c r="AU13" s="544" t="s">
        <v>44</v>
      </c>
      <c r="AV13" s="541"/>
      <c r="AW13" s="530"/>
      <c r="AX13" s="530"/>
      <c r="AY13" s="530"/>
      <c r="AZ13" s="530"/>
      <c r="BA13" s="530"/>
      <c r="BB13" s="530"/>
      <c r="BC13" s="530"/>
      <c r="BD13" s="530"/>
      <c r="BE13" s="530"/>
      <c r="BF13" s="530"/>
      <c r="BG13" s="530"/>
      <c r="BH13" s="530"/>
      <c r="BI13" s="530"/>
      <c r="BJ13" s="530"/>
      <c r="BK13" s="530"/>
      <c r="BL13" s="530"/>
      <c r="BM13" s="530"/>
      <c r="BN13" s="530"/>
      <c r="BO13" s="530"/>
      <c r="BP13" s="530"/>
      <c r="BQ13" s="530"/>
      <c r="BR13" s="530"/>
      <c r="BS13" s="530"/>
      <c r="BT13" s="530"/>
      <c r="BU13" s="530"/>
      <c r="BV13" s="530"/>
      <c r="BW13" s="530"/>
      <c r="BX13" s="530"/>
      <c r="BY13" s="530"/>
      <c r="BZ13" s="530"/>
      <c r="CA13" s="530"/>
      <c r="CB13" s="530"/>
      <c r="CC13" s="530"/>
      <c r="CD13" s="530"/>
      <c r="CE13" s="530"/>
      <c r="CF13" s="530"/>
      <c r="CG13" s="530"/>
      <c r="CH13" s="530"/>
      <c r="CI13" s="530"/>
      <c r="CJ13" s="530"/>
      <c r="CK13" s="530"/>
      <c r="CL13" s="530"/>
      <c r="CM13" s="530"/>
      <c r="CN13" s="530"/>
      <c r="CO13" s="530"/>
      <c r="CP13" s="530"/>
      <c r="CQ13" s="530"/>
      <c r="CR13" s="530"/>
      <c r="CS13" s="530"/>
      <c r="CT13" s="530"/>
      <c r="CU13" s="530"/>
      <c r="CV13" s="530"/>
      <c r="CW13" s="530"/>
      <c r="CX13" s="530"/>
      <c r="CY13" s="530"/>
      <c r="CZ13" s="530"/>
      <c r="DA13" s="530"/>
      <c r="DB13" s="530"/>
      <c r="DC13" s="530"/>
      <c r="DD13" s="530"/>
      <c r="DE13" s="530"/>
      <c r="DF13" s="530"/>
      <c r="DG13" s="530"/>
      <c r="DH13" s="530"/>
      <c r="DI13" s="530"/>
      <c r="DJ13" s="530"/>
      <c r="DK13" s="530"/>
      <c r="DL13" s="530"/>
      <c r="DM13" s="530"/>
      <c r="DN13" s="530"/>
      <c r="DO13" s="530"/>
      <c r="DP13" s="530"/>
      <c r="DQ13" s="530"/>
      <c r="DR13" s="530"/>
      <c r="DS13" s="530"/>
      <c r="DT13" s="530"/>
      <c r="DU13" s="530"/>
      <c r="DV13" s="530"/>
      <c r="DW13" s="530"/>
      <c r="DX13" s="530"/>
      <c r="DY13" s="530"/>
      <c r="DZ13" s="530"/>
      <c r="EA13" s="530"/>
      <c r="EB13" s="530"/>
      <c r="EC13" s="530"/>
      <c r="ED13" s="530"/>
      <c r="EE13" s="530"/>
      <c r="EF13" s="530"/>
      <c r="EG13" s="530"/>
      <c r="EH13" s="530"/>
      <c r="EI13" s="530"/>
      <c r="EJ13" s="530"/>
      <c r="EK13" s="530"/>
      <c r="EL13" s="530"/>
      <c r="EM13" s="530"/>
      <c r="EN13" s="530"/>
      <c r="EO13" s="530"/>
      <c r="EP13" s="530"/>
    </row>
    <row r="14" spans="1:251" ht="27" customHeight="1" x14ac:dyDescent="0.15">
      <c r="A14" s="528"/>
      <c r="B14" s="713"/>
      <c r="C14" s="713"/>
      <c r="D14" s="757" t="s">
        <v>456</v>
      </c>
      <c r="E14" s="757"/>
      <c r="F14" s="757"/>
      <c r="G14" s="757"/>
      <c r="H14" s="757"/>
      <c r="I14" s="757"/>
      <c r="J14" s="757"/>
      <c r="K14" s="757"/>
      <c r="L14" s="757"/>
      <c r="M14" s="757"/>
      <c r="N14" s="757"/>
      <c r="O14" s="757"/>
      <c r="P14" s="757"/>
      <c r="Q14" s="757"/>
      <c r="R14" s="757"/>
      <c r="S14" s="757"/>
      <c r="T14" s="757"/>
      <c r="U14" s="545"/>
      <c r="V14" s="545"/>
      <c r="W14" s="547">
        <f>W15</f>
        <v>1788961</v>
      </c>
      <c r="X14" s="541" t="s">
        <v>10</v>
      </c>
      <c r="Y14" s="542"/>
      <c r="Z14" s="756"/>
      <c r="AA14" s="755"/>
      <c r="AB14" s="757" t="s">
        <v>457</v>
      </c>
      <c r="AC14" s="758"/>
      <c r="AD14" s="758"/>
      <c r="AE14" s="758"/>
      <c r="AF14" s="758"/>
      <c r="AG14" s="758"/>
      <c r="AH14" s="758"/>
      <c r="AI14" s="758"/>
      <c r="AJ14" s="758"/>
      <c r="AK14" s="758"/>
      <c r="AL14" s="758"/>
      <c r="AM14" s="758"/>
      <c r="AN14" s="758"/>
      <c r="AO14" s="758"/>
      <c r="AP14" s="758"/>
      <c r="AQ14" s="758"/>
      <c r="AR14" s="545"/>
      <c r="AS14" s="545"/>
      <c r="AT14" s="546"/>
      <c r="AU14" s="544" t="s">
        <v>45</v>
      </c>
      <c r="AV14" s="541"/>
      <c r="AW14" s="530"/>
      <c r="AX14" s="530"/>
      <c r="AY14" s="530"/>
      <c r="AZ14" s="530"/>
      <c r="BA14" s="530"/>
      <c r="BB14" s="530"/>
      <c r="BC14" s="530"/>
      <c r="BD14" s="530"/>
      <c r="BE14" s="530"/>
      <c r="BF14" s="530"/>
      <c r="BG14" s="530"/>
      <c r="BH14" s="530"/>
      <c r="BI14" s="530"/>
      <c r="BJ14" s="530"/>
      <c r="BK14" s="530"/>
      <c r="BL14" s="530"/>
      <c r="BM14" s="530"/>
      <c r="BN14" s="530"/>
      <c r="BO14" s="530"/>
      <c r="BP14" s="530"/>
      <c r="BQ14" s="530"/>
      <c r="BR14" s="530"/>
      <c r="BS14" s="530"/>
      <c r="BT14" s="530"/>
      <c r="BU14" s="530"/>
      <c r="BV14" s="530"/>
      <c r="BW14" s="530"/>
      <c r="BX14" s="530"/>
      <c r="BY14" s="530"/>
      <c r="BZ14" s="530"/>
      <c r="CA14" s="530"/>
      <c r="CB14" s="530"/>
      <c r="CC14" s="530"/>
      <c r="CD14" s="530"/>
      <c r="CE14" s="530"/>
      <c r="CF14" s="530"/>
      <c r="CG14" s="530"/>
      <c r="CH14" s="530"/>
      <c r="CI14" s="530"/>
      <c r="CJ14" s="530"/>
      <c r="CK14" s="530"/>
      <c r="CL14" s="530"/>
      <c r="CM14" s="530"/>
      <c r="CN14" s="530"/>
      <c r="CO14" s="530"/>
      <c r="CP14" s="530"/>
      <c r="CQ14" s="530"/>
      <c r="CR14" s="530"/>
      <c r="CS14" s="530"/>
      <c r="CT14" s="530"/>
      <c r="CU14" s="530"/>
      <c r="CV14" s="530"/>
      <c r="CW14" s="530"/>
      <c r="CX14" s="530"/>
      <c r="CY14" s="530"/>
      <c r="CZ14" s="530"/>
      <c r="DA14" s="530"/>
      <c r="DB14" s="530"/>
      <c r="DC14" s="530"/>
      <c r="DD14" s="530"/>
      <c r="DE14" s="530"/>
      <c r="DF14" s="530"/>
      <c r="DG14" s="530"/>
      <c r="DH14" s="530"/>
      <c r="DI14" s="530"/>
      <c r="DJ14" s="530"/>
      <c r="DK14" s="530"/>
      <c r="DL14" s="530"/>
      <c r="DM14" s="530"/>
      <c r="DN14" s="530"/>
      <c r="DO14" s="530"/>
      <c r="DP14" s="530"/>
      <c r="DQ14" s="530"/>
      <c r="DR14" s="530"/>
      <c r="DS14" s="530"/>
      <c r="DT14" s="530"/>
      <c r="DU14" s="530"/>
      <c r="DV14" s="530"/>
      <c r="DW14" s="530"/>
      <c r="DX14" s="530"/>
      <c r="DY14" s="530"/>
      <c r="DZ14" s="530"/>
      <c r="EA14" s="530"/>
      <c r="EB14" s="530"/>
      <c r="EC14" s="530"/>
      <c r="ED14" s="530"/>
      <c r="EE14" s="530"/>
      <c r="EF14" s="530"/>
      <c r="EG14" s="530"/>
      <c r="EH14" s="530"/>
      <c r="EI14" s="530"/>
      <c r="EJ14" s="530"/>
      <c r="EK14" s="530"/>
      <c r="EL14" s="530"/>
      <c r="EM14" s="530"/>
      <c r="EN14" s="530"/>
      <c r="EO14" s="530"/>
      <c r="EP14" s="530"/>
    </row>
    <row r="15" spans="1:251" ht="27" customHeight="1" x14ac:dyDescent="0.15">
      <c r="A15" s="528"/>
      <c r="B15" s="713"/>
      <c r="C15" s="713"/>
      <c r="D15" s="757" t="s">
        <v>458</v>
      </c>
      <c r="E15" s="757" t="s">
        <v>7</v>
      </c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545"/>
      <c r="V15" s="545"/>
      <c r="W15" s="546">
        <v>1788961</v>
      </c>
      <c r="X15" s="541" t="s">
        <v>11</v>
      </c>
      <c r="Y15" s="542"/>
      <c r="Z15" s="756"/>
      <c r="AA15" s="755"/>
      <c r="AB15" s="757" t="s">
        <v>432</v>
      </c>
      <c r="AC15" s="758"/>
      <c r="AD15" s="758"/>
      <c r="AE15" s="758"/>
      <c r="AF15" s="758"/>
      <c r="AG15" s="758"/>
      <c r="AH15" s="758"/>
      <c r="AI15" s="758"/>
      <c r="AJ15" s="758"/>
      <c r="AK15" s="758"/>
      <c r="AL15" s="758"/>
      <c r="AM15" s="758"/>
      <c r="AN15" s="758"/>
      <c r="AO15" s="758"/>
      <c r="AP15" s="758"/>
      <c r="AQ15" s="758"/>
      <c r="AR15" s="545"/>
      <c r="AS15" s="545"/>
      <c r="AT15" s="547">
        <f>W19-W28-AT13+AT14</f>
        <v>18849</v>
      </c>
      <c r="AU15" s="544" t="s">
        <v>46</v>
      </c>
      <c r="AV15" s="541"/>
      <c r="AW15" s="530"/>
      <c r="AX15" s="530"/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/>
      <c r="BJ15" s="530"/>
      <c r="BK15" s="530"/>
      <c r="BL15" s="530"/>
      <c r="BM15" s="530"/>
      <c r="BN15" s="530"/>
      <c r="BO15" s="530"/>
      <c r="BP15" s="530"/>
      <c r="BQ15" s="530"/>
      <c r="BR15" s="530"/>
      <c r="BS15" s="530"/>
      <c r="BT15" s="530"/>
      <c r="BU15" s="530"/>
      <c r="BV15" s="530"/>
      <c r="BW15" s="530"/>
      <c r="BX15" s="530"/>
      <c r="BY15" s="530"/>
      <c r="BZ15" s="530"/>
      <c r="CA15" s="530"/>
      <c r="CB15" s="530"/>
      <c r="CC15" s="530"/>
      <c r="CD15" s="530"/>
      <c r="CE15" s="530"/>
      <c r="CF15" s="530"/>
      <c r="CG15" s="530"/>
      <c r="CH15" s="530"/>
      <c r="CI15" s="530"/>
      <c r="CJ15" s="530"/>
      <c r="CK15" s="530"/>
      <c r="CL15" s="530"/>
      <c r="CM15" s="530"/>
      <c r="CN15" s="530"/>
      <c r="CO15" s="530"/>
      <c r="CP15" s="530"/>
      <c r="CQ15" s="530"/>
      <c r="CR15" s="530"/>
      <c r="CS15" s="530"/>
      <c r="CT15" s="530"/>
      <c r="CU15" s="530"/>
      <c r="CV15" s="530"/>
      <c r="CW15" s="530"/>
      <c r="CX15" s="530"/>
      <c r="CY15" s="530"/>
      <c r="CZ15" s="530"/>
      <c r="DA15" s="530"/>
      <c r="DB15" s="530"/>
      <c r="DC15" s="530"/>
      <c r="DD15" s="530"/>
      <c r="DE15" s="530"/>
      <c r="DF15" s="530"/>
      <c r="DG15" s="530"/>
      <c r="DH15" s="530"/>
      <c r="DI15" s="530"/>
      <c r="DJ15" s="530"/>
      <c r="DK15" s="530"/>
      <c r="DL15" s="530"/>
      <c r="DM15" s="530"/>
      <c r="DN15" s="530"/>
      <c r="DO15" s="530"/>
      <c r="DP15" s="530"/>
      <c r="DQ15" s="530"/>
      <c r="DR15" s="530"/>
      <c r="DS15" s="530"/>
      <c r="DT15" s="530"/>
      <c r="DU15" s="530"/>
      <c r="DV15" s="530"/>
      <c r="DW15" s="530"/>
      <c r="DX15" s="530"/>
      <c r="DY15" s="530"/>
      <c r="DZ15" s="530"/>
      <c r="EA15" s="530"/>
      <c r="EB15" s="530"/>
      <c r="EC15" s="530"/>
      <c r="ED15" s="530"/>
      <c r="EE15" s="530"/>
      <c r="EF15" s="530"/>
      <c r="EG15" s="530"/>
      <c r="EH15" s="530"/>
      <c r="EI15" s="530"/>
      <c r="EJ15" s="530"/>
      <c r="EK15" s="530"/>
      <c r="EL15" s="530"/>
      <c r="EM15" s="530"/>
      <c r="EN15" s="530"/>
      <c r="EO15" s="530"/>
      <c r="EP15" s="530"/>
    </row>
    <row r="16" spans="1:251" ht="27" customHeight="1" x14ac:dyDescent="0.15">
      <c r="A16" s="528"/>
      <c r="B16" s="713"/>
      <c r="C16" s="713"/>
      <c r="D16" s="757" t="s">
        <v>459</v>
      </c>
      <c r="E16" s="757"/>
      <c r="F16" s="757"/>
      <c r="G16" s="757"/>
      <c r="H16" s="757"/>
      <c r="I16" s="757"/>
      <c r="J16" s="757"/>
      <c r="K16" s="757"/>
      <c r="L16" s="757"/>
      <c r="M16" s="757"/>
      <c r="N16" s="757"/>
      <c r="O16" s="757"/>
      <c r="P16" s="757"/>
      <c r="Q16" s="757"/>
      <c r="R16" s="757"/>
      <c r="S16" s="757"/>
      <c r="T16" s="757"/>
      <c r="U16" s="545"/>
      <c r="V16" s="545"/>
      <c r="W16" s="546">
        <v>1658947</v>
      </c>
      <c r="X16" s="541" t="s">
        <v>25</v>
      </c>
      <c r="Y16" s="542"/>
      <c r="Z16" s="756"/>
      <c r="AA16" s="755"/>
      <c r="AB16" s="757" t="s">
        <v>460</v>
      </c>
      <c r="AC16" s="758"/>
      <c r="AD16" s="758"/>
      <c r="AE16" s="758"/>
      <c r="AF16" s="758"/>
      <c r="AG16" s="758"/>
      <c r="AH16" s="758"/>
      <c r="AI16" s="758"/>
      <c r="AJ16" s="758"/>
      <c r="AK16" s="758"/>
      <c r="AL16" s="758"/>
      <c r="AM16" s="758"/>
      <c r="AN16" s="758"/>
      <c r="AO16" s="758"/>
      <c r="AP16" s="758"/>
      <c r="AQ16" s="758"/>
      <c r="AR16" s="545"/>
      <c r="AS16" s="545"/>
      <c r="AT16" s="546"/>
      <c r="AU16" s="544" t="s">
        <v>47</v>
      </c>
      <c r="AV16" s="541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/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0"/>
      <c r="CM16" s="530"/>
      <c r="CN16" s="530"/>
      <c r="CO16" s="530"/>
      <c r="CP16" s="530"/>
      <c r="CQ16" s="530"/>
      <c r="CR16" s="530"/>
      <c r="CS16" s="530"/>
      <c r="CT16" s="530"/>
      <c r="CU16" s="530"/>
      <c r="CV16" s="530"/>
      <c r="CW16" s="530"/>
      <c r="CX16" s="530"/>
      <c r="CY16" s="530"/>
      <c r="CZ16" s="530"/>
      <c r="DA16" s="530"/>
      <c r="DB16" s="530"/>
      <c r="DC16" s="530"/>
      <c r="DD16" s="530"/>
      <c r="DE16" s="530"/>
      <c r="DF16" s="530"/>
      <c r="DG16" s="530"/>
      <c r="DH16" s="530"/>
      <c r="DI16" s="530"/>
      <c r="DJ16" s="530"/>
      <c r="DK16" s="530"/>
      <c r="DL16" s="530"/>
      <c r="DM16" s="530"/>
      <c r="DN16" s="530"/>
      <c r="DO16" s="530"/>
      <c r="DP16" s="530"/>
      <c r="DQ16" s="530"/>
      <c r="DR16" s="530"/>
      <c r="DS16" s="530"/>
      <c r="DT16" s="530"/>
      <c r="DU16" s="530"/>
      <c r="DV16" s="530"/>
      <c r="DW16" s="530"/>
      <c r="DX16" s="530"/>
      <c r="DY16" s="530"/>
      <c r="DZ16" s="530"/>
      <c r="EA16" s="530"/>
      <c r="EB16" s="530"/>
      <c r="EC16" s="530"/>
      <c r="ED16" s="530"/>
      <c r="EE16" s="530"/>
      <c r="EF16" s="530"/>
      <c r="EG16" s="530"/>
      <c r="EH16" s="530"/>
      <c r="EI16" s="530"/>
      <c r="EJ16" s="530"/>
      <c r="EK16" s="530"/>
      <c r="EL16" s="530"/>
      <c r="EM16" s="530"/>
      <c r="EN16" s="530"/>
      <c r="EO16" s="530"/>
      <c r="EP16" s="530"/>
    </row>
    <row r="17" spans="1:146" ht="27" customHeight="1" x14ac:dyDescent="0.15">
      <c r="A17" s="528"/>
      <c r="B17" s="713"/>
      <c r="C17" s="713"/>
      <c r="D17" s="757" t="s">
        <v>461</v>
      </c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545"/>
      <c r="V17" s="545"/>
      <c r="W17" s="546">
        <v>23501</v>
      </c>
      <c r="X17" s="541" t="s">
        <v>13</v>
      </c>
      <c r="Y17" s="542"/>
      <c r="Z17" s="756"/>
      <c r="AA17" s="755"/>
      <c r="AB17" s="757" t="s">
        <v>433</v>
      </c>
      <c r="AC17" s="758"/>
      <c r="AD17" s="758"/>
      <c r="AE17" s="758"/>
      <c r="AF17" s="758"/>
      <c r="AG17" s="758"/>
      <c r="AH17" s="758"/>
      <c r="AI17" s="758"/>
      <c r="AJ17" s="758"/>
      <c r="AK17" s="758"/>
      <c r="AL17" s="758"/>
      <c r="AM17" s="758"/>
      <c r="AN17" s="758"/>
      <c r="AO17" s="758"/>
      <c r="AP17" s="758"/>
      <c r="AQ17" s="758"/>
      <c r="AR17" s="545"/>
      <c r="AS17" s="545"/>
      <c r="AT17" s="547">
        <f>AT15+AT16</f>
        <v>18849</v>
      </c>
      <c r="AU17" s="544" t="s">
        <v>462</v>
      </c>
      <c r="AV17" s="541"/>
      <c r="AW17" s="530"/>
      <c r="AX17" s="530"/>
      <c r="AY17" s="530"/>
      <c r="AZ17" s="530"/>
      <c r="BA17" s="530"/>
      <c r="BB17" s="530"/>
      <c r="BC17" s="530"/>
      <c r="BD17" s="530"/>
      <c r="BE17" s="530"/>
      <c r="BF17" s="530"/>
      <c r="BG17" s="530"/>
      <c r="BH17" s="530"/>
      <c r="BI17" s="530"/>
      <c r="BJ17" s="530"/>
      <c r="BK17" s="530"/>
      <c r="BL17" s="530"/>
      <c r="BM17" s="530"/>
      <c r="BN17" s="530"/>
      <c r="BO17" s="530"/>
      <c r="BP17" s="530"/>
      <c r="BQ17" s="530"/>
      <c r="BR17" s="530"/>
      <c r="BS17" s="530"/>
      <c r="BT17" s="530"/>
      <c r="BU17" s="530"/>
      <c r="BV17" s="530"/>
      <c r="BW17" s="530"/>
      <c r="BX17" s="530"/>
      <c r="BY17" s="530"/>
      <c r="BZ17" s="530"/>
      <c r="CA17" s="530"/>
      <c r="CB17" s="530"/>
      <c r="CC17" s="530"/>
      <c r="CD17" s="530"/>
      <c r="CE17" s="530"/>
      <c r="CF17" s="530"/>
      <c r="CG17" s="530"/>
      <c r="CH17" s="530"/>
      <c r="CI17" s="530"/>
      <c r="CJ17" s="530"/>
      <c r="CK17" s="530"/>
      <c r="CL17" s="530"/>
      <c r="CM17" s="530"/>
      <c r="CN17" s="530"/>
      <c r="CO17" s="530"/>
      <c r="CP17" s="530"/>
      <c r="CQ17" s="530"/>
      <c r="CR17" s="530"/>
      <c r="CS17" s="530"/>
      <c r="CT17" s="530"/>
      <c r="CU17" s="530"/>
      <c r="CV17" s="530"/>
      <c r="CW17" s="530"/>
      <c r="CX17" s="530"/>
      <c r="CY17" s="530"/>
      <c r="CZ17" s="530"/>
      <c r="DA17" s="530"/>
      <c r="DB17" s="530"/>
      <c r="DC17" s="530"/>
      <c r="DD17" s="530"/>
      <c r="DE17" s="530"/>
      <c r="DF17" s="530"/>
      <c r="DG17" s="530"/>
      <c r="DH17" s="530"/>
      <c r="DI17" s="530"/>
      <c r="DJ17" s="530"/>
      <c r="DK17" s="530"/>
      <c r="DL17" s="530"/>
      <c r="DM17" s="530"/>
      <c r="DN17" s="530"/>
      <c r="DO17" s="530"/>
      <c r="DP17" s="530"/>
      <c r="DQ17" s="530"/>
      <c r="DR17" s="530"/>
      <c r="DS17" s="530"/>
      <c r="DT17" s="530"/>
      <c r="DU17" s="530"/>
      <c r="DV17" s="530"/>
      <c r="DW17" s="530"/>
      <c r="DX17" s="530"/>
      <c r="DY17" s="530"/>
      <c r="DZ17" s="530"/>
      <c r="EA17" s="530"/>
      <c r="EB17" s="530"/>
      <c r="EC17" s="530"/>
      <c r="ED17" s="530"/>
      <c r="EE17" s="530"/>
      <c r="EF17" s="530"/>
      <c r="EG17" s="530"/>
      <c r="EH17" s="530"/>
      <c r="EI17" s="530"/>
      <c r="EJ17" s="530"/>
      <c r="EK17" s="530"/>
      <c r="EL17" s="530"/>
      <c r="EM17" s="530"/>
      <c r="EN17" s="530"/>
      <c r="EO17" s="530"/>
      <c r="EP17" s="530"/>
    </row>
    <row r="18" spans="1:146" ht="27" customHeight="1" x14ac:dyDescent="0.15">
      <c r="A18" s="528"/>
      <c r="B18" s="713"/>
      <c r="C18" s="713"/>
      <c r="D18" s="757" t="s">
        <v>463</v>
      </c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7"/>
      <c r="T18" s="757"/>
      <c r="U18" s="545"/>
      <c r="V18" s="545"/>
      <c r="W18" s="546">
        <v>458041</v>
      </c>
      <c r="X18" s="541" t="s">
        <v>14</v>
      </c>
      <c r="Y18" s="542"/>
      <c r="Z18" s="759" t="s">
        <v>464</v>
      </c>
      <c r="AA18" s="760"/>
      <c r="AB18" s="765" t="s">
        <v>434</v>
      </c>
      <c r="AC18" s="758"/>
      <c r="AD18" s="758"/>
      <c r="AE18" s="758"/>
      <c r="AF18" s="758"/>
      <c r="AG18" s="758"/>
      <c r="AH18" s="758"/>
      <c r="AI18" s="758"/>
      <c r="AJ18" s="758"/>
      <c r="AK18" s="758"/>
      <c r="AL18" s="758"/>
      <c r="AM18" s="758"/>
      <c r="AN18" s="758"/>
      <c r="AO18" s="758"/>
      <c r="AP18" s="758"/>
      <c r="AQ18" s="758"/>
      <c r="AR18" s="545"/>
      <c r="AS18" s="545"/>
      <c r="AT18" s="547">
        <f>AT19+AT20+AT21+AT22+AT23+AT24+AT25+AT26</f>
        <v>37828</v>
      </c>
      <c r="AU18" s="544" t="s">
        <v>49</v>
      </c>
      <c r="AV18" s="541"/>
      <c r="AW18" s="530"/>
      <c r="AX18" s="530"/>
      <c r="AY18" s="530"/>
      <c r="AZ18" s="530"/>
      <c r="BA18" s="530"/>
      <c r="BB18" s="530"/>
      <c r="BC18" s="530"/>
      <c r="BD18" s="530"/>
      <c r="BE18" s="530"/>
      <c r="BF18" s="530"/>
      <c r="BG18" s="530"/>
      <c r="BH18" s="530"/>
      <c r="BI18" s="530"/>
      <c r="BJ18" s="530"/>
      <c r="BK18" s="530"/>
      <c r="BL18" s="530"/>
      <c r="BM18" s="530"/>
      <c r="BN18" s="530"/>
      <c r="BO18" s="530"/>
      <c r="BP18" s="530"/>
      <c r="BQ18" s="530"/>
      <c r="BR18" s="530"/>
      <c r="BS18" s="530"/>
      <c r="BT18" s="530"/>
      <c r="BU18" s="530"/>
      <c r="BV18" s="530"/>
      <c r="BW18" s="530"/>
      <c r="BX18" s="530"/>
      <c r="BY18" s="530"/>
      <c r="BZ18" s="530"/>
      <c r="CA18" s="530"/>
      <c r="CB18" s="530"/>
      <c r="CC18" s="530"/>
      <c r="CD18" s="530"/>
      <c r="CE18" s="530"/>
      <c r="CF18" s="530"/>
      <c r="CG18" s="530"/>
      <c r="CH18" s="530"/>
      <c r="CI18" s="530"/>
      <c r="CJ18" s="530"/>
      <c r="CK18" s="530"/>
      <c r="CL18" s="530"/>
      <c r="CM18" s="530"/>
      <c r="CN18" s="530"/>
      <c r="CO18" s="530"/>
      <c r="CP18" s="530"/>
      <c r="CQ18" s="530"/>
      <c r="CR18" s="530"/>
      <c r="CS18" s="530"/>
      <c r="CT18" s="530"/>
      <c r="CU18" s="530"/>
      <c r="CV18" s="530"/>
      <c r="CW18" s="530"/>
      <c r="CX18" s="530"/>
      <c r="CY18" s="530"/>
      <c r="CZ18" s="530"/>
      <c r="DA18" s="530"/>
      <c r="DB18" s="530"/>
      <c r="DC18" s="530"/>
      <c r="DD18" s="530"/>
      <c r="DE18" s="530"/>
      <c r="DF18" s="530"/>
      <c r="DG18" s="530"/>
      <c r="DH18" s="530"/>
      <c r="DI18" s="530"/>
      <c r="DJ18" s="530"/>
      <c r="DK18" s="530"/>
      <c r="DL18" s="530"/>
      <c r="DM18" s="530"/>
      <c r="DN18" s="530"/>
      <c r="DO18" s="530"/>
      <c r="DP18" s="530"/>
      <c r="DQ18" s="530"/>
      <c r="DR18" s="530"/>
      <c r="DS18" s="530"/>
      <c r="DT18" s="530"/>
      <c r="DU18" s="530"/>
      <c r="DV18" s="530"/>
      <c r="DW18" s="530"/>
      <c r="DX18" s="530"/>
      <c r="DY18" s="530"/>
      <c r="DZ18" s="530"/>
      <c r="EA18" s="530"/>
      <c r="EB18" s="530"/>
      <c r="EC18" s="530"/>
      <c r="ED18" s="530"/>
      <c r="EE18" s="530"/>
      <c r="EF18" s="530"/>
      <c r="EG18" s="530"/>
      <c r="EH18" s="530"/>
      <c r="EI18" s="530"/>
      <c r="EJ18" s="530"/>
      <c r="EK18" s="530"/>
      <c r="EL18" s="530"/>
      <c r="EM18" s="530"/>
      <c r="EN18" s="530"/>
      <c r="EO18" s="530"/>
      <c r="EP18" s="530"/>
    </row>
    <row r="19" spans="1:146" ht="27" customHeight="1" x14ac:dyDescent="0.15">
      <c r="A19" s="528"/>
      <c r="B19" s="713"/>
      <c r="C19" s="713"/>
      <c r="D19" s="757" t="s">
        <v>465</v>
      </c>
      <c r="E19" s="757"/>
      <c r="F19" s="757"/>
      <c r="G19" s="757"/>
      <c r="H19" s="757"/>
      <c r="I19" s="757"/>
      <c r="J19" s="757"/>
      <c r="K19" s="757"/>
      <c r="L19" s="757"/>
      <c r="M19" s="757"/>
      <c r="N19" s="757"/>
      <c r="O19" s="757"/>
      <c r="P19" s="757"/>
      <c r="Q19" s="757"/>
      <c r="R19" s="757"/>
      <c r="S19" s="757"/>
      <c r="T19" s="757"/>
      <c r="U19" s="545"/>
      <c r="V19" s="545"/>
      <c r="W19" s="547">
        <f>W12+W14+W17+W18</f>
        <v>13154824</v>
      </c>
      <c r="X19" s="541" t="s">
        <v>15</v>
      </c>
      <c r="Y19" s="542"/>
      <c r="Z19" s="761"/>
      <c r="AA19" s="762"/>
      <c r="AB19" s="766" t="s">
        <v>435</v>
      </c>
      <c r="AC19" s="767"/>
      <c r="AD19" s="772" t="s">
        <v>436</v>
      </c>
      <c r="AE19" s="773"/>
      <c r="AF19" s="773"/>
      <c r="AG19" s="773"/>
      <c r="AH19" s="773"/>
      <c r="AI19" s="773"/>
      <c r="AJ19" s="773"/>
      <c r="AK19" s="773"/>
      <c r="AL19" s="773"/>
      <c r="AM19" s="773"/>
      <c r="AN19" s="773"/>
      <c r="AO19" s="773"/>
      <c r="AP19" s="773"/>
      <c r="AQ19" s="774"/>
      <c r="AR19" s="545"/>
      <c r="AS19" s="545"/>
      <c r="AT19" s="546">
        <v>23558</v>
      </c>
      <c r="AU19" s="544" t="s">
        <v>50</v>
      </c>
      <c r="AV19" s="530"/>
      <c r="AW19" s="530"/>
      <c r="AX19" s="530"/>
      <c r="AY19" s="530"/>
      <c r="AZ19" s="530"/>
      <c r="BA19" s="530"/>
      <c r="BB19" s="530"/>
      <c r="BC19" s="530"/>
      <c r="BD19" s="530"/>
      <c r="BE19" s="530"/>
      <c r="BF19" s="530"/>
      <c r="BG19" s="530"/>
      <c r="BH19" s="530"/>
      <c r="BI19" s="530"/>
      <c r="BJ19" s="530"/>
      <c r="BK19" s="530"/>
      <c r="BL19" s="530"/>
      <c r="BM19" s="530"/>
      <c r="BN19" s="530"/>
      <c r="BO19" s="530"/>
      <c r="BP19" s="530"/>
      <c r="BQ19" s="530"/>
      <c r="BR19" s="530"/>
      <c r="BS19" s="530"/>
      <c r="BT19" s="530"/>
      <c r="BU19" s="530"/>
      <c r="BV19" s="530"/>
      <c r="BW19" s="530"/>
      <c r="BX19" s="530"/>
      <c r="BY19" s="530"/>
      <c r="BZ19" s="530"/>
      <c r="CA19" s="530"/>
      <c r="CB19" s="530"/>
      <c r="CC19" s="530"/>
      <c r="CD19" s="530"/>
      <c r="CE19" s="530"/>
      <c r="CF19" s="530"/>
      <c r="CG19" s="530"/>
      <c r="CH19" s="530"/>
      <c r="CI19" s="530"/>
      <c r="CJ19" s="530"/>
      <c r="CK19" s="530"/>
      <c r="CL19" s="530"/>
      <c r="CM19" s="530"/>
      <c r="CN19" s="530"/>
      <c r="CO19" s="530"/>
      <c r="CP19" s="530"/>
      <c r="CQ19" s="530"/>
      <c r="CR19" s="530"/>
      <c r="CS19" s="530"/>
      <c r="CT19" s="530"/>
      <c r="CU19" s="530"/>
      <c r="CV19" s="530"/>
      <c r="CW19" s="530"/>
      <c r="CX19" s="530"/>
      <c r="CY19" s="530"/>
      <c r="CZ19" s="530"/>
      <c r="DA19" s="530"/>
      <c r="DB19" s="530"/>
      <c r="DC19" s="530"/>
      <c r="DD19" s="530"/>
      <c r="DE19" s="530"/>
      <c r="DF19" s="530"/>
      <c r="DG19" s="530"/>
      <c r="DH19" s="530"/>
      <c r="DI19" s="530"/>
      <c r="DJ19" s="530"/>
      <c r="DK19" s="530"/>
      <c r="DL19" s="530"/>
      <c r="DM19" s="530"/>
      <c r="DN19" s="530"/>
      <c r="DO19" s="530"/>
      <c r="DP19" s="530"/>
      <c r="DQ19" s="530"/>
      <c r="DR19" s="530"/>
      <c r="DS19" s="530"/>
      <c r="DT19" s="530"/>
      <c r="DU19" s="530"/>
      <c r="DV19" s="530"/>
      <c r="DW19" s="530"/>
      <c r="DX19" s="530"/>
      <c r="DY19" s="530"/>
      <c r="DZ19" s="530"/>
      <c r="EA19" s="530"/>
      <c r="EB19" s="530"/>
      <c r="EC19" s="530"/>
      <c r="ED19" s="530"/>
      <c r="EE19" s="530"/>
      <c r="EF19" s="530"/>
      <c r="EG19" s="530"/>
      <c r="EH19" s="530"/>
      <c r="EI19" s="530"/>
      <c r="EJ19" s="530"/>
      <c r="EK19" s="530"/>
      <c r="EL19" s="530"/>
      <c r="EM19" s="530"/>
      <c r="EN19" s="530"/>
      <c r="EO19" s="530"/>
      <c r="EP19" s="530"/>
    </row>
    <row r="20" spans="1:146" ht="27" customHeight="1" x14ac:dyDescent="0.15">
      <c r="A20" s="528"/>
      <c r="B20" s="702" t="s">
        <v>466</v>
      </c>
      <c r="C20" s="713"/>
      <c r="D20" s="757" t="s">
        <v>442</v>
      </c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545"/>
      <c r="V20" s="545"/>
      <c r="W20" s="547">
        <f>W21+W23</f>
        <v>561143</v>
      </c>
      <c r="X20" s="541" t="s">
        <v>16</v>
      </c>
      <c r="Y20" s="542"/>
      <c r="Z20" s="761"/>
      <c r="AA20" s="762"/>
      <c r="AB20" s="768"/>
      <c r="AC20" s="769"/>
      <c r="AD20" s="772" t="s">
        <v>437</v>
      </c>
      <c r="AE20" s="773"/>
      <c r="AF20" s="773"/>
      <c r="AG20" s="773"/>
      <c r="AH20" s="773"/>
      <c r="AI20" s="773"/>
      <c r="AJ20" s="773"/>
      <c r="AK20" s="773"/>
      <c r="AL20" s="773"/>
      <c r="AM20" s="773"/>
      <c r="AN20" s="773"/>
      <c r="AO20" s="773"/>
      <c r="AP20" s="773"/>
      <c r="AQ20" s="774"/>
      <c r="AR20" s="530"/>
      <c r="AS20" s="530"/>
      <c r="AT20" s="546">
        <v>0</v>
      </c>
      <c r="AU20" s="544" t="s">
        <v>51</v>
      </c>
      <c r="AV20" s="541"/>
      <c r="AW20" s="530"/>
      <c r="AX20" s="530"/>
      <c r="AY20" s="530"/>
      <c r="AZ20" s="530"/>
      <c r="BA20" s="530"/>
      <c r="BB20" s="530"/>
      <c r="BC20" s="530"/>
      <c r="BD20" s="530"/>
      <c r="BE20" s="530"/>
      <c r="BF20" s="530"/>
      <c r="BG20" s="530"/>
      <c r="BH20" s="530"/>
      <c r="BI20" s="530"/>
      <c r="BJ20" s="530"/>
      <c r="BK20" s="530"/>
      <c r="BL20" s="530"/>
      <c r="BM20" s="530"/>
      <c r="BN20" s="530"/>
      <c r="BO20" s="530"/>
      <c r="BP20" s="530"/>
      <c r="BQ20" s="530"/>
      <c r="BR20" s="530"/>
      <c r="BS20" s="530"/>
      <c r="BT20" s="530"/>
      <c r="BU20" s="530"/>
      <c r="BV20" s="530"/>
      <c r="BW20" s="530"/>
      <c r="BX20" s="530"/>
      <c r="BY20" s="530"/>
      <c r="BZ20" s="530"/>
      <c r="CA20" s="530"/>
      <c r="CB20" s="530"/>
      <c r="CC20" s="530"/>
      <c r="CD20" s="530"/>
      <c r="CE20" s="530"/>
      <c r="CF20" s="530"/>
      <c r="CG20" s="530"/>
      <c r="CH20" s="530"/>
      <c r="CI20" s="530"/>
      <c r="CJ20" s="530"/>
      <c r="CK20" s="530"/>
      <c r="CL20" s="530"/>
      <c r="CM20" s="530"/>
      <c r="CN20" s="530"/>
      <c r="CO20" s="530"/>
      <c r="CP20" s="530"/>
      <c r="CQ20" s="530"/>
      <c r="CR20" s="530"/>
      <c r="CS20" s="530"/>
      <c r="CT20" s="530"/>
      <c r="CU20" s="530"/>
      <c r="CV20" s="530"/>
      <c r="CW20" s="530"/>
      <c r="CX20" s="530"/>
      <c r="CY20" s="530"/>
      <c r="CZ20" s="530"/>
      <c r="DA20" s="530"/>
      <c r="DB20" s="530"/>
      <c r="DC20" s="530"/>
      <c r="DD20" s="530"/>
      <c r="DE20" s="530"/>
      <c r="DF20" s="530"/>
      <c r="DG20" s="530"/>
      <c r="DH20" s="530"/>
      <c r="DI20" s="530"/>
      <c r="DJ20" s="530"/>
      <c r="DK20" s="530"/>
      <c r="DL20" s="530"/>
      <c r="DM20" s="530"/>
      <c r="DN20" s="530"/>
      <c r="DO20" s="530"/>
      <c r="DP20" s="530"/>
      <c r="DQ20" s="530"/>
      <c r="DR20" s="530"/>
      <c r="DS20" s="530"/>
      <c r="DT20" s="530"/>
      <c r="DU20" s="530"/>
      <c r="DV20" s="530"/>
      <c r="DW20" s="530"/>
      <c r="DX20" s="530"/>
      <c r="DY20" s="530"/>
      <c r="DZ20" s="530"/>
      <c r="EA20" s="530"/>
      <c r="EB20" s="530"/>
      <c r="EC20" s="530"/>
      <c r="ED20" s="530"/>
      <c r="EE20" s="530"/>
      <c r="EF20" s="530"/>
      <c r="EG20" s="530"/>
      <c r="EH20" s="530"/>
      <c r="EI20" s="530"/>
      <c r="EJ20" s="530"/>
      <c r="EK20" s="530"/>
      <c r="EL20" s="530"/>
      <c r="EM20" s="530"/>
      <c r="EN20" s="530"/>
      <c r="EO20" s="530"/>
      <c r="EP20" s="530"/>
    </row>
    <row r="21" spans="1:146" ht="27" customHeight="1" x14ac:dyDescent="0.15">
      <c r="A21" s="528"/>
      <c r="B21" s="713"/>
      <c r="C21" s="713"/>
      <c r="D21" s="757" t="s">
        <v>467</v>
      </c>
      <c r="E21" s="757" t="s">
        <v>7</v>
      </c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7"/>
      <c r="U21" s="545"/>
      <c r="V21" s="545"/>
      <c r="W21" s="546">
        <v>464121</v>
      </c>
      <c r="X21" s="541" t="s">
        <v>17</v>
      </c>
      <c r="Y21" s="542"/>
      <c r="Z21" s="761"/>
      <c r="AA21" s="762"/>
      <c r="AB21" s="768"/>
      <c r="AC21" s="769"/>
      <c r="AD21" s="772" t="s">
        <v>438</v>
      </c>
      <c r="AE21" s="773"/>
      <c r="AF21" s="773"/>
      <c r="AG21" s="773"/>
      <c r="AH21" s="773"/>
      <c r="AI21" s="773"/>
      <c r="AJ21" s="773"/>
      <c r="AK21" s="773"/>
      <c r="AL21" s="773"/>
      <c r="AM21" s="773"/>
      <c r="AN21" s="773"/>
      <c r="AO21" s="773"/>
      <c r="AP21" s="773"/>
      <c r="AQ21" s="774"/>
      <c r="AR21" s="530"/>
      <c r="AS21" s="530"/>
      <c r="AT21" s="546">
        <v>0</v>
      </c>
      <c r="AU21" s="544" t="s">
        <v>52</v>
      </c>
      <c r="AV21" s="541"/>
      <c r="AW21" s="530"/>
      <c r="AX21" s="530"/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0"/>
      <c r="BJ21" s="530"/>
      <c r="BK21" s="530"/>
      <c r="BL21" s="530"/>
      <c r="BM21" s="530"/>
      <c r="BN21" s="530"/>
      <c r="BO21" s="530"/>
      <c r="BP21" s="530"/>
      <c r="BQ21" s="530"/>
      <c r="BR21" s="530"/>
      <c r="BS21" s="530"/>
      <c r="BT21" s="530"/>
      <c r="BU21" s="530"/>
      <c r="BV21" s="530"/>
      <c r="BW21" s="530"/>
      <c r="BX21" s="530"/>
      <c r="BY21" s="530"/>
      <c r="BZ21" s="530"/>
      <c r="CA21" s="530"/>
      <c r="CB21" s="530"/>
      <c r="CC21" s="530"/>
      <c r="CD21" s="530"/>
      <c r="CE21" s="530"/>
      <c r="CF21" s="530"/>
      <c r="CG21" s="530"/>
      <c r="CH21" s="530"/>
      <c r="CI21" s="530"/>
      <c r="CJ21" s="530"/>
      <c r="CK21" s="530"/>
      <c r="CL21" s="530"/>
      <c r="CM21" s="530"/>
      <c r="CN21" s="530"/>
      <c r="CO21" s="530"/>
      <c r="CP21" s="530"/>
      <c r="CQ21" s="530"/>
      <c r="CR21" s="530"/>
      <c r="CS21" s="530"/>
      <c r="CT21" s="530"/>
      <c r="CU21" s="530"/>
      <c r="CV21" s="530"/>
      <c r="CW21" s="530"/>
      <c r="CX21" s="530"/>
      <c r="CY21" s="530"/>
      <c r="CZ21" s="530"/>
      <c r="DA21" s="530"/>
      <c r="DB21" s="530"/>
      <c r="DC21" s="530"/>
      <c r="DD21" s="530"/>
      <c r="DE21" s="530"/>
      <c r="DF21" s="530"/>
      <c r="DG21" s="530"/>
      <c r="DH21" s="530"/>
      <c r="DI21" s="530"/>
      <c r="DJ21" s="530"/>
      <c r="DK21" s="530"/>
      <c r="DL21" s="530"/>
      <c r="DM21" s="530"/>
      <c r="DN21" s="530"/>
      <c r="DO21" s="530"/>
      <c r="DP21" s="530"/>
      <c r="DQ21" s="530"/>
      <c r="DR21" s="530"/>
      <c r="DS21" s="530"/>
      <c r="DT21" s="530"/>
      <c r="DU21" s="530"/>
      <c r="DV21" s="530"/>
      <c r="DW21" s="530"/>
      <c r="DX21" s="530"/>
      <c r="DY21" s="530"/>
      <c r="DZ21" s="530"/>
      <c r="EA21" s="530"/>
      <c r="EB21" s="530"/>
      <c r="EC21" s="530"/>
      <c r="ED21" s="530"/>
      <c r="EE21" s="530"/>
      <c r="EF21" s="530"/>
      <c r="EG21" s="530"/>
      <c r="EH21" s="530"/>
      <c r="EI21" s="530"/>
      <c r="EJ21" s="530"/>
      <c r="EK21" s="530"/>
      <c r="EL21" s="530"/>
      <c r="EM21" s="530"/>
      <c r="EN21" s="530"/>
      <c r="EO21" s="530"/>
      <c r="EP21" s="530"/>
    </row>
    <row r="22" spans="1:146" ht="27" customHeight="1" x14ac:dyDescent="0.15">
      <c r="A22" s="528"/>
      <c r="B22" s="713"/>
      <c r="C22" s="713"/>
      <c r="D22" s="757" t="s">
        <v>468</v>
      </c>
      <c r="E22" s="757"/>
      <c r="F22" s="757"/>
      <c r="G22" s="757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545"/>
      <c r="V22" s="545"/>
      <c r="W22" s="546">
        <v>46874</v>
      </c>
      <c r="X22" s="541" t="s">
        <v>27</v>
      </c>
      <c r="Y22" s="542"/>
      <c r="Z22" s="761"/>
      <c r="AA22" s="762"/>
      <c r="AB22" s="770"/>
      <c r="AC22" s="771"/>
      <c r="AD22" s="775" t="s">
        <v>469</v>
      </c>
      <c r="AE22" s="773"/>
      <c r="AF22" s="773"/>
      <c r="AG22" s="773"/>
      <c r="AH22" s="773"/>
      <c r="AI22" s="773"/>
      <c r="AJ22" s="773"/>
      <c r="AK22" s="773"/>
      <c r="AL22" s="773"/>
      <c r="AM22" s="773"/>
      <c r="AN22" s="773"/>
      <c r="AO22" s="773"/>
      <c r="AP22" s="773"/>
      <c r="AQ22" s="774"/>
      <c r="AR22" s="530"/>
      <c r="AS22" s="530"/>
      <c r="AT22" s="546">
        <v>0</v>
      </c>
      <c r="AU22" s="544" t="s">
        <v>53</v>
      </c>
      <c r="AV22" s="530"/>
      <c r="AW22" s="530"/>
      <c r="AX22" s="530"/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/>
      <c r="BJ22" s="530"/>
      <c r="BK22" s="530"/>
      <c r="BL22" s="530"/>
      <c r="BM22" s="530"/>
      <c r="BN22" s="530"/>
      <c r="BO22" s="530"/>
      <c r="BP22" s="530"/>
      <c r="BQ22" s="530"/>
      <c r="BR22" s="530"/>
      <c r="BS22" s="530"/>
      <c r="BT22" s="530"/>
      <c r="BU22" s="530"/>
      <c r="BV22" s="530"/>
      <c r="BW22" s="530"/>
      <c r="BX22" s="530"/>
      <c r="BY22" s="530"/>
      <c r="BZ22" s="530"/>
      <c r="CA22" s="530"/>
      <c r="CB22" s="530"/>
      <c r="CC22" s="530"/>
      <c r="CD22" s="530"/>
      <c r="CE22" s="530"/>
      <c r="CF22" s="530"/>
      <c r="CG22" s="530"/>
      <c r="CH22" s="530"/>
      <c r="CI22" s="530"/>
      <c r="CJ22" s="530"/>
      <c r="CK22" s="530"/>
      <c r="CL22" s="530"/>
      <c r="CM22" s="530"/>
      <c r="CN22" s="530"/>
      <c r="CO22" s="530"/>
      <c r="CP22" s="530"/>
      <c r="CQ22" s="530"/>
      <c r="CR22" s="530"/>
      <c r="CS22" s="530"/>
      <c r="CT22" s="530"/>
      <c r="CU22" s="530"/>
      <c r="CV22" s="530"/>
      <c r="CW22" s="530"/>
      <c r="CX22" s="530"/>
      <c r="CY22" s="530"/>
      <c r="CZ22" s="530"/>
      <c r="DA22" s="530"/>
      <c r="DB22" s="530"/>
      <c r="DC22" s="530"/>
      <c r="DD22" s="530"/>
      <c r="DE22" s="530"/>
      <c r="DF22" s="530"/>
      <c r="DG22" s="530"/>
      <c r="DH22" s="530"/>
      <c r="DI22" s="530"/>
      <c r="DJ22" s="530"/>
      <c r="DK22" s="530"/>
      <c r="DL22" s="530"/>
      <c r="DM22" s="530"/>
      <c r="DN22" s="530"/>
      <c r="DO22" s="530"/>
      <c r="DP22" s="530"/>
      <c r="DQ22" s="530"/>
      <c r="DR22" s="530"/>
      <c r="DS22" s="530"/>
      <c r="DT22" s="530"/>
      <c r="DU22" s="530"/>
      <c r="DV22" s="530"/>
      <c r="DW22" s="530"/>
      <c r="DX22" s="530"/>
      <c r="DY22" s="530"/>
      <c r="DZ22" s="530"/>
      <c r="EA22" s="530"/>
      <c r="EB22" s="530"/>
      <c r="EC22" s="530"/>
      <c r="ED22" s="530"/>
      <c r="EE22" s="530"/>
      <c r="EF22" s="530"/>
      <c r="EG22" s="530"/>
      <c r="EH22" s="530"/>
      <c r="EI22" s="530"/>
      <c r="EJ22" s="530"/>
      <c r="EK22" s="530"/>
      <c r="EL22" s="530"/>
      <c r="EM22" s="530"/>
      <c r="EN22" s="530"/>
      <c r="EO22" s="530"/>
      <c r="EP22" s="530"/>
    </row>
    <row r="23" spans="1:146" ht="27" customHeight="1" x14ac:dyDescent="0.15">
      <c r="A23" s="528"/>
      <c r="B23" s="713"/>
      <c r="C23" s="713"/>
      <c r="D23" s="757" t="s">
        <v>470</v>
      </c>
      <c r="E23" s="757" t="s">
        <v>234</v>
      </c>
      <c r="F23" s="757"/>
      <c r="G23" s="757"/>
      <c r="H23" s="757"/>
      <c r="I23" s="757"/>
      <c r="J23" s="757"/>
      <c r="K23" s="757"/>
      <c r="L23" s="757"/>
      <c r="M23" s="757"/>
      <c r="N23" s="757"/>
      <c r="O23" s="757"/>
      <c r="P23" s="757"/>
      <c r="Q23" s="757"/>
      <c r="R23" s="757"/>
      <c r="S23" s="757"/>
      <c r="T23" s="757"/>
      <c r="U23" s="545"/>
      <c r="V23" s="545"/>
      <c r="W23" s="546">
        <v>97022</v>
      </c>
      <c r="X23" s="541" t="s">
        <v>37</v>
      </c>
      <c r="Y23" s="542"/>
      <c r="Z23" s="761"/>
      <c r="AA23" s="762"/>
      <c r="AB23" s="766" t="s">
        <v>439</v>
      </c>
      <c r="AC23" s="767"/>
      <c r="AD23" s="772" t="s">
        <v>436</v>
      </c>
      <c r="AE23" s="773"/>
      <c r="AF23" s="773"/>
      <c r="AG23" s="773"/>
      <c r="AH23" s="773"/>
      <c r="AI23" s="773"/>
      <c r="AJ23" s="773"/>
      <c r="AK23" s="773"/>
      <c r="AL23" s="773"/>
      <c r="AM23" s="773"/>
      <c r="AN23" s="773"/>
      <c r="AO23" s="773"/>
      <c r="AP23" s="773"/>
      <c r="AQ23" s="774"/>
      <c r="AR23" s="545"/>
      <c r="AS23" s="545"/>
      <c r="AT23" s="546">
        <v>14270</v>
      </c>
      <c r="AU23" s="544" t="s">
        <v>196</v>
      </c>
      <c r="AV23" s="541"/>
      <c r="AW23" s="530"/>
      <c r="AX23" s="530"/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/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0"/>
      <c r="BU23" s="530"/>
      <c r="BV23" s="530"/>
      <c r="BW23" s="530"/>
      <c r="BX23" s="530"/>
      <c r="BY23" s="530"/>
      <c r="BZ23" s="530"/>
      <c r="CA23" s="530"/>
      <c r="CB23" s="530"/>
      <c r="CC23" s="530"/>
      <c r="CD23" s="530"/>
      <c r="CE23" s="530"/>
      <c r="CF23" s="530"/>
      <c r="CG23" s="530"/>
      <c r="CH23" s="530"/>
      <c r="CI23" s="530"/>
      <c r="CJ23" s="530"/>
      <c r="CK23" s="530"/>
      <c r="CL23" s="530"/>
      <c r="CM23" s="530"/>
      <c r="CN23" s="530"/>
      <c r="CO23" s="530"/>
      <c r="CP23" s="530"/>
      <c r="CQ23" s="530"/>
      <c r="CR23" s="530"/>
      <c r="CS23" s="530"/>
      <c r="CT23" s="530"/>
      <c r="CU23" s="530"/>
      <c r="CV23" s="530"/>
      <c r="CW23" s="530"/>
      <c r="CX23" s="530"/>
      <c r="CY23" s="530"/>
      <c r="CZ23" s="530"/>
      <c r="DA23" s="530"/>
      <c r="DB23" s="530"/>
      <c r="DC23" s="530"/>
      <c r="DD23" s="530"/>
      <c r="DE23" s="530"/>
      <c r="DF23" s="530"/>
      <c r="DG23" s="530"/>
      <c r="DH23" s="530"/>
      <c r="DI23" s="530"/>
      <c r="DJ23" s="530"/>
      <c r="DK23" s="530"/>
      <c r="DL23" s="530"/>
      <c r="DM23" s="530"/>
      <c r="DN23" s="530"/>
      <c r="DO23" s="530"/>
      <c r="DP23" s="530"/>
      <c r="DQ23" s="530"/>
      <c r="DR23" s="530"/>
      <c r="DS23" s="530"/>
      <c r="DT23" s="530"/>
      <c r="DU23" s="530"/>
      <c r="DV23" s="530"/>
      <c r="DW23" s="530"/>
      <c r="DX23" s="530"/>
      <c r="DY23" s="530"/>
      <c r="DZ23" s="530"/>
      <c r="EA23" s="530"/>
      <c r="EB23" s="530"/>
      <c r="EC23" s="530"/>
      <c r="ED23" s="530"/>
      <c r="EE23" s="530"/>
      <c r="EF23" s="530"/>
      <c r="EG23" s="530"/>
      <c r="EH23" s="530"/>
      <c r="EI23" s="530"/>
      <c r="EJ23" s="530"/>
      <c r="EK23" s="530"/>
      <c r="EL23" s="530"/>
      <c r="EM23" s="530"/>
      <c r="EN23" s="530"/>
      <c r="EO23" s="530"/>
      <c r="EP23" s="530"/>
    </row>
    <row r="24" spans="1:146" ht="27" customHeight="1" x14ac:dyDescent="0.15">
      <c r="A24" s="528"/>
      <c r="B24" s="713"/>
      <c r="C24" s="713"/>
      <c r="D24" s="757" t="s">
        <v>471</v>
      </c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545"/>
      <c r="V24" s="545"/>
      <c r="W24" s="546">
        <v>12550243</v>
      </c>
      <c r="X24" s="541" t="s">
        <v>38</v>
      </c>
      <c r="Y24" s="542"/>
      <c r="Z24" s="761"/>
      <c r="AA24" s="762"/>
      <c r="AB24" s="768"/>
      <c r="AC24" s="769"/>
      <c r="AD24" s="772" t="s">
        <v>437</v>
      </c>
      <c r="AE24" s="773"/>
      <c r="AF24" s="773"/>
      <c r="AG24" s="773"/>
      <c r="AH24" s="773"/>
      <c r="AI24" s="773"/>
      <c r="AJ24" s="773"/>
      <c r="AK24" s="773"/>
      <c r="AL24" s="773"/>
      <c r="AM24" s="773"/>
      <c r="AN24" s="773"/>
      <c r="AO24" s="773"/>
      <c r="AP24" s="773"/>
      <c r="AQ24" s="774"/>
      <c r="AR24" s="545"/>
      <c r="AS24" s="545"/>
      <c r="AT24" s="546">
        <v>0</v>
      </c>
      <c r="AU24" s="544" t="s">
        <v>197</v>
      </c>
      <c r="AV24" s="541"/>
      <c r="AW24" s="530"/>
      <c r="AX24" s="530"/>
      <c r="AY24" s="530"/>
      <c r="AZ24" s="530"/>
      <c r="BA24" s="530"/>
      <c r="BB24" s="530"/>
      <c r="BC24" s="530"/>
      <c r="BD24" s="530"/>
      <c r="BE24" s="530"/>
      <c r="BF24" s="530"/>
      <c r="BG24" s="530"/>
      <c r="BH24" s="530"/>
      <c r="BI24" s="530"/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0"/>
      <c r="BU24" s="530"/>
      <c r="BV24" s="530"/>
      <c r="BW24" s="530"/>
      <c r="BX24" s="530"/>
      <c r="BY24" s="530"/>
      <c r="BZ24" s="530"/>
      <c r="CA24" s="530"/>
      <c r="CB24" s="530"/>
      <c r="CC24" s="530"/>
      <c r="CD24" s="530"/>
      <c r="CE24" s="530"/>
      <c r="CF24" s="530"/>
      <c r="CG24" s="530"/>
      <c r="CH24" s="530"/>
      <c r="CI24" s="530"/>
      <c r="CJ24" s="530"/>
      <c r="CK24" s="530"/>
      <c r="CL24" s="530"/>
      <c r="CM24" s="530"/>
      <c r="CN24" s="530"/>
      <c r="CO24" s="530"/>
      <c r="CP24" s="530"/>
      <c r="CQ24" s="530"/>
      <c r="CR24" s="530"/>
      <c r="CS24" s="530"/>
      <c r="CT24" s="530"/>
      <c r="CU24" s="530"/>
      <c r="CV24" s="530"/>
      <c r="CW24" s="530"/>
      <c r="CX24" s="530"/>
      <c r="CY24" s="530"/>
      <c r="CZ24" s="530"/>
      <c r="DA24" s="530"/>
      <c r="DB24" s="530"/>
      <c r="DC24" s="530"/>
      <c r="DD24" s="530"/>
      <c r="DE24" s="530"/>
      <c r="DF24" s="530"/>
      <c r="DG24" s="530"/>
      <c r="DH24" s="530"/>
      <c r="DI24" s="530"/>
      <c r="DJ24" s="530"/>
      <c r="DK24" s="530"/>
      <c r="DL24" s="530"/>
      <c r="DM24" s="530"/>
      <c r="DN24" s="530"/>
      <c r="DO24" s="530"/>
      <c r="DP24" s="530"/>
      <c r="DQ24" s="530"/>
      <c r="DR24" s="530"/>
      <c r="DS24" s="530"/>
      <c r="DT24" s="530"/>
      <c r="DU24" s="530"/>
      <c r="DV24" s="530"/>
      <c r="DW24" s="530"/>
      <c r="DX24" s="530"/>
      <c r="DY24" s="530"/>
      <c r="DZ24" s="530"/>
      <c r="EA24" s="530"/>
      <c r="EB24" s="530"/>
      <c r="EC24" s="530"/>
      <c r="ED24" s="530"/>
      <c r="EE24" s="530"/>
      <c r="EF24" s="530"/>
      <c r="EG24" s="530"/>
      <c r="EH24" s="530"/>
      <c r="EI24" s="530"/>
      <c r="EJ24" s="530"/>
      <c r="EK24" s="530"/>
      <c r="EL24" s="530"/>
      <c r="EM24" s="530"/>
      <c r="EN24" s="530"/>
      <c r="EO24" s="530"/>
      <c r="EP24" s="530"/>
    </row>
    <row r="25" spans="1:146" ht="27" customHeight="1" x14ac:dyDescent="0.15">
      <c r="A25" s="528"/>
      <c r="B25" s="713"/>
      <c r="C25" s="713"/>
      <c r="D25" s="757" t="s">
        <v>472</v>
      </c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545"/>
      <c r="V25" s="545"/>
      <c r="W25" s="546"/>
      <c r="X25" s="541" t="s">
        <v>39</v>
      </c>
      <c r="Y25" s="542"/>
      <c r="Z25" s="761"/>
      <c r="AA25" s="762"/>
      <c r="AB25" s="768"/>
      <c r="AC25" s="769"/>
      <c r="AD25" s="772" t="s">
        <v>438</v>
      </c>
      <c r="AE25" s="773"/>
      <c r="AF25" s="773"/>
      <c r="AG25" s="773"/>
      <c r="AH25" s="773"/>
      <c r="AI25" s="773"/>
      <c r="AJ25" s="773"/>
      <c r="AK25" s="773"/>
      <c r="AL25" s="773"/>
      <c r="AM25" s="773"/>
      <c r="AN25" s="773"/>
      <c r="AO25" s="773"/>
      <c r="AP25" s="773"/>
      <c r="AQ25" s="774"/>
      <c r="AR25" s="530"/>
      <c r="AS25" s="530"/>
      <c r="AT25" s="546">
        <v>0</v>
      </c>
      <c r="AU25" s="544" t="s">
        <v>55</v>
      </c>
      <c r="AV25" s="541"/>
      <c r="AW25" s="530"/>
      <c r="AX25" s="530"/>
      <c r="AY25" s="530"/>
      <c r="AZ25" s="530"/>
      <c r="BA25" s="530"/>
      <c r="BB25" s="530"/>
      <c r="BC25" s="530"/>
      <c r="BD25" s="530"/>
      <c r="BE25" s="530"/>
      <c r="BF25" s="530"/>
      <c r="BG25" s="530"/>
      <c r="BH25" s="530"/>
      <c r="BI25" s="530"/>
      <c r="BJ25" s="530"/>
      <c r="BK25" s="530"/>
      <c r="BL25" s="530"/>
      <c r="BM25" s="530"/>
      <c r="BN25" s="530"/>
      <c r="BO25" s="530"/>
      <c r="BP25" s="530"/>
      <c r="BQ25" s="530"/>
      <c r="BR25" s="530"/>
      <c r="BS25" s="530"/>
      <c r="BT25" s="530"/>
      <c r="BU25" s="530"/>
      <c r="BV25" s="530"/>
      <c r="BW25" s="530"/>
      <c r="BX25" s="530"/>
      <c r="BY25" s="530"/>
      <c r="BZ25" s="530"/>
      <c r="CA25" s="530"/>
      <c r="CB25" s="530"/>
      <c r="CC25" s="530"/>
      <c r="CD25" s="530"/>
      <c r="CE25" s="530"/>
      <c r="CF25" s="530"/>
      <c r="CG25" s="530"/>
      <c r="CH25" s="530"/>
      <c r="CI25" s="530"/>
      <c r="CJ25" s="530"/>
      <c r="CK25" s="530"/>
      <c r="CL25" s="530"/>
      <c r="CM25" s="530"/>
      <c r="CN25" s="530"/>
      <c r="CO25" s="530"/>
      <c r="CP25" s="530"/>
      <c r="CQ25" s="530"/>
      <c r="CR25" s="530"/>
      <c r="CS25" s="530"/>
      <c r="CT25" s="530"/>
      <c r="CU25" s="530"/>
      <c r="CV25" s="530"/>
      <c r="CW25" s="530"/>
      <c r="CX25" s="530"/>
      <c r="CY25" s="530"/>
      <c r="CZ25" s="530"/>
      <c r="DA25" s="530"/>
      <c r="DB25" s="530"/>
      <c r="DC25" s="530"/>
      <c r="DD25" s="530"/>
      <c r="DE25" s="530"/>
      <c r="DF25" s="530"/>
      <c r="DG25" s="530"/>
      <c r="DH25" s="530"/>
      <c r="DI25" s="530"/>
      <c r="DJ25" s="530"/>
      <c r="DK25" s="530"/>
      <c r="DL25" s="530"/>
      <c r="DM25" s="530"/>
      <c r="DN25" s="530"/>
      <c r="DO25" s="530"/>
      <c r="DP25" s="530"/>
      <c r="DQ25" s="530"/>
      <c r="DR25" s="530"/>
      <c r="DS25" s="530"/>
      <c r="DT25" s="530"/>
      <c r="DU25" s="530"/>
      <c r="DV25" s="530"/>
      <c r="DW25" s="530"/>
      <c r="DX25" s="530"/>
      <c r="DY25" s="530"/>
      <c r="DZ25" s="530"/>
      <c r="EA25" s="530"/>
      <c r="EB25" s="530"/>
      <c r="EC25" s="530"/>
      <c r="ED25" s="530"/>
      <c r="EE25" s="530"/>
      <c r="EF25" s="530"/>
      <c r="EG25" s="530"/>
      <c r="EH25" s="530"/>
      <c r="EI25" s="530"/>
      <c r="EJ25" s="530"/>
      <c r="EK25" s="530"/>
      <c r="EL25" s="530"/>
      <c r="EM25" s="530"/>
      <c r="EN25" s="530"/>
      <c r="EO25" s="530"/>
      <c r="EP25" s="530"/>
    </row>
    <row r="26" spans="1:146" ht="27" customHeight="1" x14ac:dyDescent="0.15">
      <c r="A26" s="528"/>
      <c r="B26" s="713"/>
      <c r="C26" s="713"/>
      <c r="D26" s="757" t="s">
        <v>473</v>
      </c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757"/>
      <c r="U26" s="545"/>
      <c r="V26" s="545"/>
      <c r="W26" s="546"/>
      <c r="X26" s="541" t="s">
        <v>40</v>
      </c>
      <c r="Y26" s="542"/>
      <c r="Z26" s="761"/>
      <c r="AA26" s="762"/>
      <c r="AB26" s="770"/>
      <c r="AC26" s="771"/>
      <c r="AD26" s="775" t="s">
        <v>469</v>
      </c>
      <c r="AE26" s="773"/>
      <c r="AF26" s="773"/>
      <c r="AG26" s="773"/>
      <c r="AH26" s="773"/>
      <c r="AI26" s="773"/>
      <c r="AJ26" s="773"/>
      <c r="AK26" s="773"/>
      <c r="AL26" s="773"/>
      <c r="AM26" s="773"/>
      <c r="AN26" s="773"/>
      <c r="AO26" s="773"/>
      <c r="AP26" s="773"/>
      <c r="AQ26" s="774"/>
      <c r="AR26" s="530"/>
      <c r="AS26" s="530"/>
      <c r="AT26" s="546"/>
      <c r="AU26" s="544" t="s">
        <v>56</v>
      </c>
      <c r="AV26" s="541"/>
      <c r="AW26" s="530"/>
      <c r="AX26" s="530"/>
      <c r="AY26" s="530"/>
      <c r="AZ26" s="530"/>
      <c r="BA26" s="530"/>
      <c r="BB26" s="530"/>
      <c r="BC26" s="530"/>
      <c r="BD26" s="530"/>
      <c r="BE26" s="530"/>
      <c r="BF26" s="530"/>
      <c r="BG26" s="530"/>
      <c r="BH26" s="530"/>
      <c r="BI26" s="530"/>
      <c r="BJ26" s="530"/>
      <c r="BK26" s="530"/>
      <c r="BL26" s="530"/>
      <c r="BM26" s="530"/>
      <c r="BN26" s="530"/>
      <c r="BO26" s="530"/>
      <c r="BP26" s="530"/>
      <c r="BQ26" s="530"/>
      <c r="BR26" s="530"/>
      <c r="BS26" s="530"/>
      <c r="BT26" s="530"/>
      <c r="BU26" s="530"/>
      <c r="BV26" s="530"/>
      <c r="BW26" s="530"/>
      <c r="BX26" s="530"/>
      <c r="BY26" s="530"/>
      <c r="BZ26" s="530"/>
      <c r="CA26" s="530"/>
      <c r="CB26" s="530"/>
      <c r="CC26" s="530"/>
      <c r="CD26" s="530"/>
      <c r="CE26" s="530"/>
      <c r="CF26" s="530"/>
      <c r="CG26" s="530"/>
      <c r="CH26" s="530"/>
      <c r="CI26" s="530"/>
      <c r="CJ26" s="530"/>
      <c r="CK26" s="530"/>
      <c r="CL26" s="530"/>
      <c r="CM26" s="530"/>
      <c r="CN26" s="530"/>
      <c r="CO26" s="530"/>
      <c r="CP26" s="530"/>
      <c r="CQ26" s="530"/>
      <c r="CR26" s="530"/>
      <c r="CS26" s="530"/>
      <c r="CT26" s="530"/>
      <c r="CU26" s="530"/>
      <c r="CV26" s="530"/>
      <c r="CW26" s="530"/>
      <c r="CX26" s="530"/>
      <c r="CY26" s="530"/>
      <c r="CZ26" s="530"/>
      <c r="DA26" s="530"/>
      <c r="DB26" s="530"/>
      <c r="DC26" s="530"/>
      <c r="DD26" s="530"/>
      <c r="DE26" s="530"/>
      <c r="DF26" s="530"/>
      <c r="DG26" s="530"/>
      <c r="DH26" s="530"/>
      <c r="DI26" s="530"/>
      <c r="DJ26" s="530"/>
      <c r="DK26" s="530"/>
      <c r="DL26" s="530"/>
      <c r="DM26" s="530"/>
      <c r="DN26" s="530"/>
      <c r="DO26" s="530"/>
      <c r="DP26" s="530"/>
      <c r="DQ26" s="530"/>
      <c r="DR26" s="530"/>
      <c r="DS26" s="530"/>
      <c r="DT26" s="530"/>
      <c r="DU26" s="530"/>
      <c r="DV26" s="530"/>
      <c r="DW26" s="530"/>
      <c r="DX26" s="530"/>
      <c r="DY26" s="530"/>
      <c r="DZ26" s="530"/>
      <c r="EA26" s="530"/>
      <c r="EB26" s="530"/>
      <c r="EC26" s="530"/>
      <c r="ED26" s="530"/>
      <c r="EE26" s="530"/>
      <c r="EF26" s="530"/>
      <c r="EG26" s="530"/>
      <c r="EH26" s="530"/>
      <c r="EI26" s="530"/>
      <c r="EJ26" s="530"/>
      <c r="EK26" s="530"/>
      <c r="EL26" s="530"/>
      <c r="EM26" s="530"/>
      <c r="EN26" s="530"/>
      <c r="EO26" s="530"/>
      <c r="EP26" s="530"/>
    </row>
    <row r="27" spans="1:146" ht="27" customHeight="1" x14ac:dyDescent="0.15">
      <c r="A27" s="528"/>
      <c r="B27" s="713"/>
      <c r="C27" s="713"/>
      <c r="D27" s="757" t="s">
        <v>474</v>
      </c>
      <c r="E27" s="757"/>
      <c r="F27" s="757"/>
      <c r="G27" s="757"/>
      <c r="H27" s="757"/>
      <c r="I27" s="757"/>
      <c r="J27" s="757"/>
      <c r="K27" s="757"/>
      <c r="L27" s="757"/>
      <c r="M27" s="757"/>
      <c r="N27" s="757"/>
      <c r="O27" s="757"/>
      <c r="P27" s="757"/>
      <c r="Q27" s="757"/>
      <c r="R27" s="757"/>
      <c r="S27" s="757"/>
      <c r="T27" s="757"/>
      <c r="U27" s="545"/>
      <c r="V27" s="545"/>
      <c r="W27" s="546">
        <v>24589</v>
      </c>
      <c r="X27" s="541" t="s">
        <v>41</v>
      </c>
      <c r="Y27" s="542"/>
      <c r="Z27" s="761"/>
      <c r="AA27" s="762"/>
      <c r="AB27" s="776" t="s">
        <v>475</v>
      </c>
      <c r="AC27" s="777"/>
      <c r="AD27" s="777"/>
      <c r="AE27" s="777"/>
      <c r="AF27" s="777"/>
      <c r="AG27" s="777"/>
      <c r="AH27" s="777"/>
      <c r="AI27" s="777"/>
      <c r="AJ27" s="777"/>
      <c r="AK27" s="777"/>
      <c r="AL27" s="777"/>
      <c r="AM27" s="777"/>
      <c r="AN27" s="777"/>
      <c r="AO27" s="777"/>
      <c r="AP27" s="777"/>
      <c r="AQ27" s="778"/>
      <c r="AR27" s="545"/>
      <c r="AS27" s="545"/>
      <c r="AT27" s="546">
        <v>9636</v>
      </c>
      <c r="AU27" s="544" t="s">
        <v>198</v>
      </c>
      <c r="AV27" s="541"/>
      <c r="AW27" s="530"/>
      <c r="AX27" s="530"/>
      <c r="AY27" s="530"/>
      <c r="AZ27" s="530"/>
      <c r="BA27" s="530"/>
      <c r="BB27" s="530"/>
      <c r="BC27" s="530"/>
      <c r="BD27" s="530"/>
      <c r="BE27" s="530"/>
      <c r="BF27" s="530"/>
      <c r="BG27" s="530"/>
      <c r="BH27" s="530"/>
      <c r="BI27" s="530"/>
      <c r="BJ27" s="530"/>
      <c r="BK27" s="530"/>
      <c r="BL27" s="530"/>
      <c r="BM27" s="530"/>
      <c r="BN27" s="530"/>
      <c r="BO27" s="530"/>
      <c r="BP27" s="530"/>
      <c r="BQ27" s="530"/>
      <c r="BR27" s="530"/>
      <c r="BS27" s="530"/>
      <c r="BT27" s="530"/>
      <c r="BU27" s="530"/>
      <c r="BV27" s="530"/>
      <c r="BW27" s="530"/>
      <c r="BX27" s="530"/>
      <c r="BY27" s="530"/>
      <c r="BZ27" s="530"/>
      <c r="CA27" s="530"/>
      <c r="CB27" s="530"/>
      <c r="CC27" s="530"/>
      <c r="CD27" s="530"/>
      <c r="CE27" s="530"/>
      <c r="CF27" s="530"/>
      <c r="CG27" s="530"/>
      <c r="CH27" s="530"/>
      <c r="CI27" s="530"/>
      <c r="CJ27" s="530"/>
      <c r="CK27" s="530"/>
      <c r="CL27" s="530"/>
      <c r="CM27" s="530"/>
      <c r="CN27" s="530"/>
      <c r="CO27" s="530"/>
      <c r="CP27" s="530"/>
      <c r="CQ27" s="530"/>
      <c r="CR27" s="530"/>
      <c r="CS27" s="530"/>
      <c r="CT27" s="530"/>
      <c r="CU27" s="530"/>
      <c r="CV27" s="530"/>
      <c r="CW27" s="530"/>
      <c r="CX27" s="530"/>
      <c r="CY27" s="530"/>
      <c r="CZ27" s="530"/>
      <c r="DA27" s="530"/>
      <c r="DB27" s="530"/>
      <c r="DC27" s="530"/>
      <c r="DD27" s="530"/>
      <c r="DE27" s="530"/>
      <c r="DF27" s="530"/>
      <c r="DG27" s="530"/>
      <c r="DH27" s="530"/>
      <c r="DI27" s="530"/>
      <c r="DJ27" s="530"/>
      <c r="DK27" s="530"/>
      <c r="DL27" s="530"/>
      <c r="DM27" s="530"/>
      <c r="DN27" s="530"/>
      <c r="DO27" s="530"/>
      <c r="DP27" s="530"/>
      <c r="DQ27" s="530"/>
      <c r="DR27" s="530"/>
      <c r="DS27" s="530"/>
      <c r="DT27" s="530"/>
      <c r="DU27" s="530"/>
      <c r="DV27" s="530"/>
      <c r="DW27" s="530"/>
      <c r="DX27" s="530"/>
      <c r="DY27" s="530"/>
      <c r="DZ27" s="530"/>
      <c r="EA27" s="530"/>
      <c r="EB27" s="530"/>
      <c r="EC27" s="530"/>
      <c r="ED27" s="530"/>
      <c r="EE27" s="530"/>
      <c r="EF27" s="530"/>
      <c r="EG27" s="530"/>
      <c r="EH27" s="530"/>
      <c r="EI27" s="530"/>
      <c r="EJ27" s="530"/>
      <c r="EK27" s="530"/>
      <c r="EL27" s="530"/>
      <c r="EM27" s="530"/>
      <c r="EN27" s="530"/>
      <c r="EO27" s="530"/>
      <c r="EP27" s="530"/>
    </row>
    <row r="28" spans="1:146" ht="27" customHeight="1" thickBot="1" x14ac:dyDescent="0.2">
      <c r="A28" s="528"/>
      <c r="B28" s="718"/>
      <c r="C28" s="718"/>
      <c r="D28" s="757" t="s">
        <v>476</v>
      </c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548"/>
      <c r="V28" s="549"/>
      <c r="W28" s="550">
        <f>W20+W24+W25+W26+W27</f>
        <v>13135975</v>
      </c>
      <c r="X28" s="541" t="s">
        <v>42</v>
      </c>
      <c r="Y28" s="542"/>
      <c r="Z28" s="761"/>
      <c r="AA28" s="762"/>
      <c r="AB28" s="779" t="s">
        <v>440</v>
      </c>
      <c r="AC28" s="777"/>
      <c r="AD28" s="777"/>
      <c r="AE28" s="777"/>
      <c r="AF28" s="777"/>
      <c r="AG28" s="777"/>
      <c r="AH28" s="777"/>
      <c r="AI28" s="777"/>
      <c r="AJ28" s="777"/>
      <c r="AK28" s="777"/>
      <c r="AL28" s="777"/>
      <c r="AM28" s="777"/>
      <c r="AN28" s="777"/>
      <c r="AO28" s="777"/>
      <c r="AP28" s="777"/>
      <c r="AQ28" s="778"/>
      <c r="AR28" s="545"/>
      <c r="AS28" s="545"/>
      <c r="AT28" s="546">
        <v>6271</v>
      </c>
      <c r="AU28" s="544" t="s">
        <v>199</v>
      </c>
      <c r="AV28" s="541"/>
      <c r="AW28" s="530"/>
      <c r="AX28" s="530"/>
      <c r="AY28" s="530"/>
      <c r="AZ28" s="530"/>
      <c r="BA28" s="530"/>
      <c r="BB28" s="530"/>
      <c r="BC28" s="530"/>
      <c r="BD28" s="530"/>
      <c r="BE28" s="530"/>
      <c r="BF28" s="530"/>
      <c r="BG28" s="530"/>
      <c r="BH28" s="530"/>
      <c r="BI28" s="530"/>
      <c r="BJ28" s="530"/>
      <c r="BK28" s="530"/>
      <c r="BL28" s="530"/>
      <c r="BM28" s="530"/>
      <c r="BN28" s="530"/>
      <c r="BO28" s="530"/>
      <c r="BP28" s="530"/>
      <c r="BQ28" s="530"/>
      <c r="BR28" s="530"/>
      <c r="BS28" s="530"/>
      <c r="BT28" s="530"/>
      <c r="BU28" s="530"/>
      <c r="BV28" s="530"/>
      <c r="BW28" s="530"/>
      <c r="BX28" s="530"/>
      <c r="BY28" s="530"/>
      <c r="BZ28" s="530"/>
      <c r="CA28" s="530"/>
      <c r="CB28" s="530"/>
      <c r="CC28" s="530"/>
      <c r="CD28" s="530"/>
      <c r="CE28" s="530"/>
      <c r="CF28" s="530"/>
      <c r="CG28" s="530"/>
      <c r="CH28" s="530"/>
      <c r="CI28" s="530"/>
      <c r="CJ28" s="530"/>
      <c r="CK28" s="530"/>
      <c r="CL28" s="530"/>
      <c r="CM28" s="530"/>
      <c r="CN28" s="530"/>
      <c r="CO28" s="530"/>
      <c r="CP28" s="530"/>
      <c r="CQ28" s="530"/>
      <c r="CR28" s="530"/>
      <c r="CS28" s="530"/>
      <c r="CT28" s="530"/>
      <c r="CU28" s="530"/>
      <c r="CV28" s="530"/>
      <c r="CW28" s="530"/>
      <c r="CX28" s="530"/>
      <c r="CY28" s="530"/>
      <c r="CZ28" s="530"/>
      <c r="DA28" s="530"/>
      <c r="DB28" s="530"/>
      <c r="DC28" s="530"/>
      <c r="DD28" s="530"/>
      <c r="DE28" s="530"/>
      <c r="DF28" s="530"/>
      <c r="DG28" s="530"/>
      <c r="DH28" s="530"/>
      <c r="DI28" s="530"/>
      <c r="DJ28" s="530"/>
      <c r="DK28" s="530"/>
      <c r="DL28" s="530"/>
      <c r="DM28" s="530"/>
      <c r="DN28" s="530"/>
      <c r="DO28" s="530"/>
      <c r="DP28" s="530"/>
      <c r="DQ28" s="530"/>
      <c r="DR28" s="530"/>
      <c r="DS28" s="530"/>
      <c r="DT28" s="530"/>
      <c r="DU28" s="530"/>
      <c r="DV28" s="530"/>
      <c r="DW28" s="530"/>
      <c r="DX28" s="530"/>
      <c r="DY28" s="530"/>
      <c r="DZ28" s="530"/>
      <c r="EA28" s="530"/>
      <c r="EB28" s="530"/>
      <c r="EC28" s="530"/>
      <c r="ED28" s="530"/>
      <c r="EE28" s="530"/>
      <c r="EF28" s="530"/>
      <c r="EG28" s="530"/>
      <c r="EH28" s="530"/>
      <c r="EI28" s="530"/>
      <c r="EJ28" s="530"/>
      <c r="EK28" s="530"/>
      <c r="EL28" s="530"/>
      <c r="EM28" s="530"/>
      <c r="EN28" s="530"/>
      <c r="EO28" s="530"/>
      <c r="EP28" s="530"/>
    </row>
    <row r="29" spans="1:146" s="562" customFormat="1" ht="27" customHeight="1" x14ac:dyDescent="0.15">
      <c r="A29" s="528"/>
      <c r="B29" s="551"/>
      <c r="C29" s="552"/>
      <c r="D29" s="553"/>
      <c r="E29" s="533"/>
      <c r="F29" s="554"/>
      <c r="G29" s="554"/>
      <c r="H29" s="533"/>
      <c r="I29" s="554"/>
      <c r="J29" s="555"/>
      <c r="K29" s="533"/>
      <c r="L29" s="554"/>
      <c r="M29" s="554"/>
      <c r="N29" s="554"/>
      <c r="O29" s="554"/>
      <c r="P29" s="554"/>
      <c r="Q29" s="554"/>
      <c r="R29" s="556"/>
      <c r="S29" s="557"/>
      <c r="T29" s="557"/>
      <c r="U29" s="558"/>
      <c r="V29" s="558"/>
      <c r="W29" s="559"/>
      <c r="X29" s="560"/>
      <c r="Y29" s="542"/>
      <c r="Z29" s="761"/>
      <c r="AA29" s="762"/>
      <c r="AB29" s="765" t="s">
        <v>431</v>
      </c>
      <c r="AC29" s="758"/>
      <c r="AD29" s="758"/>
      <c r="AE29" s="758"/>
      <c r="AF29" s="758"/>
      <c r="AG29" s="758"/>
      <c r="AH29" s="758"/>
      <c r="AI29" s="758"/>
      <c r="AJ29" s="758"/>
      <c r="AK29" s="758"/>
      <c r="AL29" s="758"/>
      <c r="AM29" s="758"/>
      <c r="AN29" s="758"/>
      <c r="AO29" s="758"/>
      <c r="AP29" s="758"/>
      <c r="AQ29" s="758"/>
      <c r="AR29" s="545"/>
      <c r="AS29" s="545"/>
      <c r="AT29" s="546"/>
      <c r="AU29" s="544" t="s">
        <v>30</v>
      </c>
      <c r="AV29" s="560"/>
      <c r="AW29" s="561"/>
      <c r="AX29" s="561"/>
      <c r="AY29" s="561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1"/>
      <c r="BR29" s="561"/>
      <c r="BS29" s="561"/>
      <c r="BT29" s="561"/>
      <c r="BU29" s="561"/>
      <c r="BV29" s="561"/>
      <c r="BW29" s="561"/>
      <c r="BX29" s="561"/>
      <c r="BY29" s="561"/>
      <c r="BZ29" s="561"/>
      <c r="CA29" s="561"/>
      <c r="CB29" s="561"/>
      <c r="CC29" s="561"/>
      <c r="CD29" s="561"/>
      <c r="CE29" s="561"/>
      <c r="CF29" s="561"/>
      <c r="CG29" s="561"/>
      <c r="CH29" s="561"/>
      <c r="CI29" s="561"/>
      <c r="CJ29" s="561"/>
      <c r="CK29" s="561"/>
      <c r="CL29" s="561"/>
      <c r="CM29" s="561"/>
      <c r="CN29" s="561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1"/>
      <c r="DB29" s="561"/>
      <c r="DC29" s="561"/>
      <c r="DD29" s="561"/>
      <c r="DE29" s="561"/>
      <c r="DF29" s="561"/>
      <c r="DG29" s="561"/>
      <c r="DH29" s="561"/>
      <c r="DI29" s="561"/>
      <c r="DJ29" s="561"/>
      <c r="DK29" s="561"/>
      <c r="DL29" s="561"/>
      <c r="DM29" s="561"/>
      <c r="DN29" s="561"/>
      <c r="DO29" s="561"/>
      <c r="DP29" s="561"/>
      <c r="DQ29" s="561"/>
      <c r="DR29" s="561"/>
      <c r="DS29" s="561"/>
      <c r="DT29" s="561"/>
      <c r="DU29" s="561"/>
      <c r="DV29" s="561"/>
      <c r="DW29" s="561"/>
      <c r="DX29" s="561"/>
      <c r="DY29" s="561"/>
      <c r="DZ29" s="561"/>
      <c r="EA29" s="561"/>
      <c r="EB29" s="561"/>
      <c r="EC29" s="561"/>
      <c r="ED29" s="561"/>
      <c r="EE29" s="561"/>
      <c r="EF29" s="561"/>
      <c r="EG29" s="561"/>
      <c r="EH29" s="561"/>
      <c r="EI29" s="561"/>
      <c r="EJ29" s="561"/>
      <c r="EK29" s="561"/>
      <c r="EL29" s="561"/>
      <c r="EM29" s="561"/>
      <c r="EN29" s="561"/>
      <c r="EO29" s="561"/>
      <c r="EP29" s="561"/>
    </row>
    <row r="30" spans="1:146" s="562" customFormat="1" ht="27" customHeight="1" x14ac:dyDescent="0.15">
      <c r="A30" s="528"/>
      <c r="B30" s="551"/>
      <c r="C30" s="552"/>
      <c r="D30" s="563"/>
      <c r="E30" s="554"/>
      <c r="F30" s="555"/>
      <c r="G30" s="554"/>
      <c r="H30" s="554"/>
      <c r="I30" s="554"/>
      <c r="J30" s="554"/>
      <c r="K30" s="554"/>
      <c r="L30" s="554"/>
      <c r="M30" s="554"/>
      <c r="N30" s="553"/>
      <c r="O30" s="554"/>
      <c r="P30" s="555"/>
      <c r="Q30" s="554"/>
      <c r="R30" s="557"/>
      <c r="S30" s="557"/>
      <c r="T30" s="557"/>
      <c r="U30" s="558"/>
      <c r="V30" s="558"/>
      <c r="W30" s="559"/>
      <c r="X30" s="560"/>
      <c r="Y30" s="542"/>
      <c r="Z30" s="761"/>
      <c r="AA30" s="762"/>
      <c r="AB30" s="765" t="s">
        <v>203</v>
      </c>
      <c r="AC30" s="758"/>
      <c r="AD30" s="758"/>
      <c r="AE30" s="758"/>
      <c r="AF30" s="758"/>
      <c r="AG30" s="758"/>
      <c r="AH30" s="758"/>
      <c r="AI30" s="758"/>
      <c r="AJ30" s="758"/>
      <c r="AK30" s="758"/>
      <c r="AL30" s="758"/>
      <c r="AM30" s="758"/>
      <c r="AN30" s="758"/>
      <c r="AO30" s="758"/>
      <c r="AP30" s="758"/>
      <c r="AQ30" s="758"/>
      <c r="AR30" s="545"/>
      <c r="AS30" s="545"/>
      <c r="AT30" s="546"/>
      <c r="AU30" s="544" t="s">
        <v>31</v>
      </c>
      <c r="AV30" s="560"/>
      <c r="AW30" s="561"/>
      <c r="AX30" s="561"/>
      <c r="AY30" s="561"/>
      <c r="AZ30" s="561"/>
      <c r="BA30" s="561"/>
      <c r="BB30" s="561"/>
      <c r="BC30" s="561"/>
      <c r="BD30" s="561"/>
      <c r="BE30" s="561"/>
      <c r="BF30" s="561"/>
      <c r="BG30" s="561"/>
      <c r="BH30" s="561"/>
      <c r="BI30" s="561"/>
      <c r="BJ30" s="561"/>
      <c r="BK30" s="561"/>
      <c r="BL30" s="561"/>
      <c r="BM30" s="561"/>
      <c r="BN30" s="561"/>
      <c r="BO30" s="561"/>
      <c r="BP30" s="561"/>
      <c r="BQ30" s="561"/>
      <c r="BR30" s="561"/>
      <c r="BS30" s="561"/>
      <c r="BT30" s="561"/>
      <c r="BU30" s="561"/>
      <c r="BV30" s="561"/>
      <c r="BW30" s="561"/>
      <c r="BX30" s="561"/>
      <c r="BY30" s="561"/>
      <c r="BZ30" s="561"/>
      <c r="CA30" s="561"/>
      <c r="CB30" s="561"/>
      <c r="CC30" s="561"/>
      <c r="CD30" s="561"/>
      <c r="CE30" s="561"/>
      <c r="CF30" s="561"/>
      <c r="CG30" s="561"/>
      <c r="CH30" s="561"/>
      <c r="CI30" s="561"/>
      <c r="CJ30" s="561"/>
      <c r="CK30" s="561"/>
      <c r="CL30" s="561"/>
      <c r="CM30" s="561"/>
      <c r="CN30" s="561"/>
      <c r="CO30" s="561"/>
      <c r="CP30" s="561"/>
      <c r="CQ30" s="561"/>
      <c r="CR30" s="561"/>
      <c r="CS30" s="561"/>
      <c r="CT30" s="561"/>
      <c r="CU30" s="561"/>
      <c r="CV30" s="561"/>
      <c r="CW30" s="561"/>
      <c r="CX30" s="561"/>
      <c r="CY30" s="561"/>
      <c r="CZ30" s="561"/>
      <c r="DA30" s="561"/>
      <c r="DB30" s="561"/>
      <c r="DC30" s="561"/>
      <c r="DD30" s="561"/>
      <c r="DE30" s="561"/>
      <c r="DF30" s="561"/>
      <c r="DG30" s="561"/>
      <c r="DH30" s="561"/>
      <c r="DI30" s="561"/>
      <c r="DJ30" s="561"/>
      <c r="DK30" s="561"/>
      <c r="DL30" s="561"/>
      <c r="DM30" s="561"/>
      <c r="DN30" s="561"/>
      <c r="DO30" s="561"/>
      <c r="DP30" s="561"/>
      <c r="DQ30" s="561"/>
      <c r="DR30" s="561"/>
      <c r="DS30" s="561"/>
      <c r="DT30" s="561"/>
      <c r="DU30" s="561"/>
      <c r="DV30" s="561"/>
      <c r="DW30" s="561"/>
      <c r="DX30" s="561"/>
      <c r="DY30" s="561"/>
      <c r="DZ30" s="561"/>
      <c r="EA30" s="561"/>
      <c r="EB30" s="561"/>
      <c r="EC30" s="561"/>
      <c r="ED30" s="561"/>
      <c r="EE30" s="561"/>
      <c r="EF30" s="561"/>
      <c r="EG30" s="561"/>
      <c r="EH30" s="561"/>
      <c r="EI30" s="561"/>
      <c r="EJ30" s="561"/>
      <c r="EK30" s="561"/>
      <c r="EL30" s="561"/>
      <c r="EM30" s="561"/>
      <c r="EN30" s="561"/>
      <c r="EO30" s="561"/>
      <c r="EP30" s="561"/>
    </row>
    <row r="31" spans="1:146" s="562" customFormat="1" ht="27" customHeight="1" x14ac:dyDescent="0.15">
      <c r="A31" s="528"/>
      <c r="B31" s="551"/>
      <c r="C31" s="552"/>
      <c r="D31" s="563"/>
      <c r="E31" s="554"/>
      <c r="F31" s="554"/>
      <c r="G31" s="554"/>
      <c r="H31" s="533"/>
      <c r="I31" s="554"/>
      <c r="J31" s="554"/>
      <c r="K31" s="533"/>
      <c r="L31" s="554"/>
      <c r="M31" s="554"/>
      <c r="N31" s="554"/>
      <c r="O31" s="554"/>
      <c r="P31" s="554"/>
      <c r="Q31" s="554"/>
      <c r="R31" s="557"/>
      <c r="S31" s="557"/>
      <c r="T31" s="557"/>
      <c r="U31" s="558"/>
      <c r="V31" s="558"/>
      <c r="W31" s="559"/>
      <c r="X31" s="560"/>
      <c r="Y31" s="542"/>
      <c r="Z31" s="763"/>
      <c r="AA31" s="764"/>
      <c r="AB31" s="765" t="s">
        <v>441</v>
      </c>
      <c r="AC31" s="758"/>
      <c r="AD31" s="758"/>
      <c r="AE31" s="758"/>
      <c r="AF31" s="758"/>
      <c r="AG31" s="758"/>
      <c r="AH31" s="758"/>
      <c r="AI31" s="758"/>
      <c r="AJ31" s="758"/>
      <c r="AK31" s="758"/>
      <c r="AL31" s="758"/>
      <c r="AM31" s="758"/>
      <c r="AN31" s="758"/>
      <c r="AO31" s="758"/>
      <c r="AP31" s="758"/>
      <c r="AQ31" s="758"/>
      <c r="AR31" s="545"/>
      <c r="AS31" s="545"/>
      <c r="AT31" s="547">
        <f>AT18+AT27+AT28+AT29+AT30</f>
        <v>53735</v>
      </c>
      <c r="AU31" s="544" t="s">
        <v>32</v>
      </c>
      <c r="AV31" s="560"/>
      <c r="AW31" s="561"/>
      <c r="AX31" s="561"/>
      <c r="AY31" s="561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1"/>
      <c r="BO31" s="561"/>
      <c r="BP31" s="561"/>
      <c r="BQ31" s="561"/>
      <c r="BR31" s="561"/>
      <c r="BS31" s="561"/>
      <c r="BT31" s="561"/>
      <c r="BU31" s="561"/>
      <c r="BV31" s="561"/>
      <c r="BW31" s="561"/>
      <c r="BX31" s="561"/>
      <c r="BY31" s="561"/>
      <c r="BZ31" s="561"/>
      <c r="CA31" s="561"/>
      <c r="CB31" s="561"/>
      <c r="CC31" s="561"/>
      <c r="CD31" s="561"/>
      <c r="CE31" s="561"/>
      <c r="CF31" s="561"/>
      <c r="CG31" s="561"/>
      <c r="CH31" s="561"/>
      <c r="CI31" s="561"/>
      <c r="CJ31" s="561"/>
      <c r="CK31" s="561"/>
      <c r="CL31" s="561"/>
      <c r="CM31" s="561"/>
      <c r="CN31" s="561"/>
      <c r="CO31" s="561"/>
      <c r="CP31" s="561"/>
      <c r="CQ31" s="561"/>
      <c r="CR31" s="561"/>
      <c r="CS31" s="561"/>
      <c r="CT31" s="561"/>
      <c r="CU31" s="561"/>
      <c r="CV31" s="561"/>
      <c r="CW31" s="561"/>
      <c r="CX31" s="561"/>
      <c r="CY31" s="561"/>
      <c r="CZ31" s="561"/>
      <c r="DA31" s="561"/>
      <c r="DB31" s="561"/>
      <c r="DC31" s="561"/>
      <c r="DD31" s="561"/>
      <c r="DE31" s="561"/>
      <c r="DF31" s="561"/>
      <c r="DG31" s="561"/>
      <c r="DH31" s="561"/>
      <c r="DI31" s="561"/>
      <c r="DJ31" s="561"/>
      <c r="DK31" s="561"/>
      <c r="DL31" s="561"/>
      <c r="DM31" s="561"/>
      <c r="DN31" s="561"/>
      <c r="DO31" s="561"/>
      <c r="DP31" s="561"/>
      <c r="DQ31" s="561"/>
      <c r="DR31" s="561"/>
      <c r="DS31" s="561"/>
      <c r="DT31" s="561"/>
      <c r="DU31" s="561"/>
      <c r="DV31" s="561"/>
      <c r="DW31" s="561"/>
      <c r="DX31" s="561"/>
      <c r="DY31" s="561"/>
      <c r="DZ31" s="561"/>
      <c r="EA31" s="561"/>
      <c r="EB31" s="561"/>
      <c r="EC31" s="561"/>
      <c r="ED31" s="561"/>
      <c r="EE31" s="561"/>
      <c r="EF31" s="561"/>
      <c r="EG31" s="561"/>
      <c r="EH31" s="561"/>
      <c r="EI31" s="561"/>
      <c r="EJ31" s="561"/>
      <c r="EK31" s="561"/>
      <c r="EL31" s="561"/>
      <c r="EM31" s="561"/>
      <c r="EN31" s="561"/>
      <c r="EO31" s="561"/>
      <c r="EP31" s="561"/>
    </row>
    <row r="32" spans="1:146" s="562" customFormat="1" ht="27" customHeight="1" x14ac:dyDescent="0.15">
      <c r="A32" s="528"/>
      <c r="B32" s="551"/>
      <c r="C32" s="564"/>
      <c r="D32" s="553"/>
      <c r="E32" s="533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7"/>
      <c r="S32" s="557"/>
      <c r="T32" s="557"/>
      <c r="U32" s="558"/>
      <c r="V32" s="558"/>
      <c r="W32" s="559"/>
      <c r="X32" s="560"/>
      <c r="Y32" s="542"/>
      <c r="Z32" s="780" t="s">
        <v>477</v>
      </c>
      <c r="AA32" s="755"/>
      <c r="AB32" s="781" t="s">
        <v>478</v>
      </c>
      <c r="AC32" s="758"/>
      <c r="AD32" s="758"/>
      <c r="AE32" s="758"/>
      <c r="AF32" s="758"/>
      <c r="AG32" s="758"/>
      <c r="AH32" s="758"/>
      <c r="AI32" s="758"/>
      <c r="AJ32" s="758"/>
      <c r="AK32" s="758"/>
      <c r="AL32" s="758"/>
      <c r="AM32" s="758"/>
      <c r="AN32" s="758"/>
      <c r="AO32" s="758"/>
      <c r="AP32" s="758" t="s">
        <v>479</v>
      </c>
      <c r="AQ32" s="758"/>
      <c r="AR32" s="545"/>
      <c r="AS32" s="545"/>
      <c r="AT32" s="546">
        <v>14</v>
      </c>
      <c r="AU32" s="544" t="s">
        <v>33</v>
      </c>
      <c r="AV32" s="560"/>
      <c r="AW32" s="561"/>
      <c r="AX32" s="561"/>
      <c r="AY32" s="561"/>
      <c r="AZ32" s="561"/>
      <c r="BA32" s="561"/>
      <c r="BB32" s="561"/>
      <c r="BC32" s="561"/>
      <c r="BD32" s="561"/>
      <c r="BE32" s="561"/>
      <c r="BF32" s="561"/>
      <c r="BG32" s="561"/>
      <c r="BH32" s="561"/>
      <c r="BI32" s="561"/>
      <c r="BJ32" s="561"/>
      <c r="BK32" s="561"/>
      <c r="BL32" s="561"/>
      <c r="BM32" s="561"/>
      <c r="BN32" s="561"/>
      <c r="BO32" s="561"/>
      <c r="BP32" s="561"/>
      <c r="BQ32" s="561"/>
      <c r="BR32" s="561"/>
      <c r="BS32" s="561"/>
      <c r="BT32" s="561"/>
      <c r="BU32" s="561"/>
      <c r="BV32" s="561"/>
      <c r="BW32" s="561"/>
      <c r="BX32" s="561"/>
      <c r="BY32" s="561"/>
      <c r="BZ32" s="561"/>
      <c r="CA32" s="561"/>
      <c r="CB32" s="561"/>
      <c r="CC32" s="561"/>
      <c r="CD32" s="561"/>
      <c r="CE32" s="561"/>
      <c r="CF32" s="561"/>
      <c r="CG32" s="561"/>
      <c r="CH32" s="561"/>
      <c r="CI32" s="561"/>
      <c r="CJ32" s="561"/>
      <c r="CK32" s="561"/>
      <c r="CL32" s="561"/>
      <c r="CM32" s="561"/>
      <c r="CN32" s="561"/>
      <c r="CO32" s="561"/>
      <c r="CP32" s="561"/>
      <c r="CQ32" s="561"/>
      <c r="CR32" s="561"/>
      <c r="CS32" s="561"/>
      <c r="CT32" s="561"/>
      <c r="CU32" s="561"/>
      <c r="CV32" s="561"/>
      <c r="CW32" s="561"/>
      <c r="CX32" s="561"/>
      <c r="CY32" s="561"/>
      <c r="CZ32" s="561"/>
      <c r="DA32" s="561"/>
      <c r="DB32" s="561"/>
      <c r="DC32" s="561"/>
      <c r="DD32" s="561"/>
      <c r="DE32" s="561"/>
      <c r="DF32" s="561"/>
      <c r="DG32" s="561"/>
      <c r="DH32" s="561"/>
      <c r="DI32" s="561"/>
      <c r="DJ32" s="561"/>
      <c r="DK32" s="561"/>
      <c r="DL32" s="561"/>
      <c r="DM32" s="561"/>
      <c r="DN32" s="561"/>
      <c r="DO32" s="561"/>
      <c r="DP32" s="561"/>
      <c r="DQ32" s="561"/>
      <c r="DR32" s="561"/>
      <c r="DS32" s="561"/>
      <c r="DT32" s="561"/>
      <c r="DU32" s="561"/>
      <c r="DV32" s="561"/>
      <c r="DW32" s="561"/>
      <c r="DX32" s="561"/>
      <c r="DY32" s="561"/>
      <c r="DZ32" s="561"/>
      <c r="EA32" s="561"/>
      <c r="EB32" s="561"/>
      <c r="EC32" s="561"/>
      <c r="ED32" s="561"/>
      <c r="EE32" s="561"/>
      <c r="EF32" s="561"/>
      <c r="EG32" s="561"/>
      <c r="EH32" s="561"/>
      <c r="EI32" s="561"/>
      <c r="EJ32" s="561"/>
      <c r="EK32" s="561"/>
      <c r="EL32" s="561"/>
      <c r="EM32" s="561"/>
      <c r="EN32" s="561"/>
      <c r="EO32" s="561"/>
      <c r="EP32" s="561"/>
    </row>
    <row r="33" spans="1:146" s="562" customFormat="1" ht="27" customHeight="1" x14ac:dyDescent="0.15">
      <c r="A33" s="528"/>
      <c r="B33" s="551"/>
      <c r="C33" s="551"/>
      <c r="D33" s="553"/>
      <c r="E33" s="533"/>
      <c r="F33" s="554"/>
      <c r="G33" s="554"/>
      <c r="H33" s="533"/>
      <c r="I33" s="554"/>
      <c r="J33" s="533"/>
      <c r="K33" s="554"/>
      <c r="L33" s="554"/>
      <c r="M33" s="554"/>
      <c r="N33" s="554"/>
      <c r="O33" s="554"/>
      <c r="P33" s="554"/>
      <c r="Q33" s="554"/>
      <c r="R33" s="556"/>
      <c r="S33" s="557"/>
      <c r="T33" s="565"/>
      <c r="U33" s="558"/>
      <c r="V33" s="558"/>
      <c r="W33" s="559"/>
      <c r="X33" s="560"/>
      <c r="Y33" s="542"/>
      <c r="Z33" s="756"/>
      <c r="AA33" s="755"/>
      <c r="AB33" s="781" t="s">
        <v>480</v>
      </c>
      <c r="AC33" s="758"/>
      <c r="AD33" s="758"/>
      <c r="AE33" s="758"/>
      <c r="AF33" s="758"/>
      <c r="AG33" s="758"/>
      <c r="AH33" s="758"/>
      <c r="AI33" s="758"/>
      <c r="AJ33" s="758"/>
      <c r="AK33" s="758"/>
      <c r="AL33" s="758"/>
      <c r="AM33" s="758"/>
      <c r="AN33" s="758"/>
      <c r="AO33" s="758"/>
      <c r="AP33" s="758"/>
      <c r="AQ33" s="758"/>
      <c r="AR33" s="545"/>
      <c r="AS33" s="545"/>
      <c r="AT33" s="546">
        <v>0</v>
      </c>
      <c r="AU33" s="544" t="s">
        <v>34</v>
      </c>
      <c r="AV33" s="560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561"/>
      <c r="BQ33" s="561"/>
      <c r="BR33" s="561"/>
      <c r="BS33" s="561"/>
      <c r="BT33" s="561"/>
      <c r="BU33" s="561"/>
      <c r="BV33" s="561"/>
      <c r="BW33" s="561"/>
      <c r="BX33" s="561"/>
      <c r="BY33" s="561"/>
      <c r="BZ33" s="561"/>
      <c r="CA33" s="561"/>
      <c r="CB33" s="561"/>
      <c r="CC33" s="561"/>
      <c r="CD33" s="561"/>
      <c r="CE33" s="561"/>
      <c r="CF33" s="561"/>
      <c r="CG33" s="561"/>
      <c r="CH33" s="561"/>
      <c r="CI33" s="561"/>
      <c r="CJ33" s="561"/>
      <c r="CK33" s="561"/>
      <c r="CL33" s="561"/>
      <c r="CM33" s="561"/>
      <c r="CN33" s="561"/>
      <c r="CO33" s="561"/>
      <c r="CP33" s="561"/>
      <c r="CQ33" s="561"/>
      <c r="CR33" s="561"/>
      <c r="CS33" s="561"/>
      <c r="CT33" s="561"/>
      <c r="CU33" s="561"/>
      <c r="CV33" s="561"/>
      <c r="CW33" s="561"/>
      <c r="CX33" s="561"/>
      <c r="CY33" s="561"/>
      <c r="CZ33" s="561"/>
      <c r="DA33" s="561"/>
      <c r="DB33" s="561"/>
      <c r="DC33" s="561"/>
      <c r="DD33" s="561"/>
      <c r="DE33" s="561"/>
      <c r="DF33" s="561"/>
      <c r="DG33" s="561"/>
      <c r="DH33" s="561"/>
      <c r="DI33" s="561"/>
      <c r="DJ33" s="561"/>
      <c r="DK33" s="561"/>
      <c r="DL33" s="561"/>
      <c r="DM33" s="561"/>
      <c r="DN33" s="561"/>
      <c r="DO33" s="561"/>
      <c r="DP33" s="561"/>
      <c r="DQ33" s="561"/>
      <c r="DR33" s="561"/>
      <c r="DS33" s="561"/>
      <c r="DT33" s="561"/>
      <c r="DU33" s="561"/>
      <c r="DV33" s="561"/>
      <c r="DW33" s="561"/>
      <c r="DX33" s="561"/>
      <c r="DY33" s="561"/>
      <c r="DZ33" s="561"/>
      <c r="EA33" s="561"/>
      <c r="EB33" s="561"/>
      <c r="EC33" s="561"/>
      <c r="ED33" s="561"/>
      <c r="EE33" s="561"/>
      <c r="EF33" s="561"/>
      <c r="EG33" s="561"/>
      <c r="EH33" s="561"/>
      <c r="EI33" s="561"/>
      <c r="EJ33" s="561"/>
      <c r="EK33" s="561"/>
      <c r="EL33" s="561"/>
      <c r="EM33" s="561"/>
      <c r="EN33" s="561"/>
      <c r="EO33" s="561"/>
      <c r="EP33" s="561"/>
    </row>
    <row r="34" spans="1:146" s="562" customFormat="1" ht="27" customHeight="1" x14ac:dyDescent="0.15">
      <c r="A34" s="566"/>
      <c r="B34" s="567"/>
      <c r="C34" s="567"/>
      <c r="D34" s="563"/>
      <c r="E34" s="533"/>
      <c r="F34" s="554"/>
      <c r="G34" s="554"/>
      <c r="H34" s="554"/>
      <c r="I34" s="554"/>
      <c r="J34" s="553"/>
      <c r="K34" s="554"/>
      <c r="L34" s="555"/>
      <c r="M34" s="554"/>
      <c r="N34" s="554"/>
      <c r="O34" s="554"/>
      <c r="P34" s="554"/>
      <c r="Q34" s="554"/>
      <c r="R34" s="565"/>
      <c r="S34" s="557"/>
      <c r="T34" s="556"/>
      <c r="U34" s="568"/>
      <c r="V34" s="568"/>
      <c r="W34" s="559"/>
      <c r="X34" s="560"/>
      <c r="Y34" s="542"/>
      <c r="Z34" s="756"/>
      <c r="AA34" s="755"/>
      <c r="AB34" s="781" t="s">
        <v>481</v>
      </c>
      <c r="AC34" s="758"/>
      <c r="AD34" s="758"/>
      <c r="AE34" s="758"/>
      <c r="AF34" s="758"/>
      <c r="AG34" s="758"/>
      <c r="AH34" s="758"/>
      <c r="AI34" s="758"/>
      <c r="AJ34" s="758"/>
      <c r="AK34" s="758"/>
      <c r="AL34" s="758"/>
      <c r="AM34" s="758"/>
      <c r="AN34" s="758"/>
      <c r="AO34" s="758"/>
      <c r="AP34" s="758"/>
      <c r="AQ34" s="758"/>
      <c r="AR34" s="545"/>
      <c r="AS34" s="545"/>
      <c r="AT34" s="546">
        <v>9</v>
      </c>
      <c r="AU34" s="544" t="s">
        <v>35</v>
      </c>
      <c r="AV34" s="560"/>
      <c r="AW34" s="561"/>
      <c r="AX34" s="561"/>
      <c r="AY34" s="561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  <c r="BM34" s="561"/>
      <c r="BN34" s="561"/>
      <c r="BO34" s="561"/>
      <c r="BP34" s="561"/>
      <c r="BQ34" s="561"/>
      <c r="BR34" s="561"/>
      <c r="BS34" s="561"/>
      <c r="BT34" s="561"/>
      <c r="BU34" s="561"/>
      <c r="BV34" s="561"/>
      <c r="BW34" s="561"/>
      <c r="BX34" s="561"/>
      <c r="BY34" s="561"/>
      <c r="BZ34" s="561"/>
      <c r="CA34" s="561"/>
      <c r="CB34" s="561"/>
      <c r="CC34" s="561"/>
      <c r="CD34" s="561"/>
      <c r="CE34" s="561"/>
      <c r="CF34" s="561"/>
      <c r="CG34" s="561"/>
      <c r="CH34" s="561"/>
      <c r="CI34" s="561"/>
      <c r="CJ34" s="561"/>
      <c r="CK34" s="561"/>
      <c r="CL34" s="561"/>
      <c r="CM34" s="561"/>
      <c r="CN34" s="561"/>
      <c r="CO34" s="561"/>
      <c r="CP34" s="561"/>
      <c r="CQ34" s="561"/>
      <c r="CR34" s="561"/>
      <c r="CS34" s="561"/>
      <c r="CT34" s="561"/>
      <c r="CU34" s="561"/>
      <c r="CV34" s="561"/>
      <c r="CW34" s="561"/>
      <c r="CX34" s="561"/>
      <c r="CY34" s="561"/>
      <c r="CZ34" s="561"/>
      <c r="DA34" s="561"/>
      <c r="DB34" s="561"/>
      <c r="DC34" s="561"/>
      <c r="DD34" s="561"/>
      <c r="DE34" s="561"/>
      <c r="DF34" s="561"/>
      <c r="DG34" s="561"/>
      <c r="DH34" s="561"/>
      <c r="DI34" s="561"/>
      <c r="DJ34" s="561"/>
      <c r="DK34" s="561"/>
      <c r="DL34" s="561"/>
      <c r="DM34" s="561"/>
      <c r="DN34" s="561"/>
      <c r="DO34" s="561"/>
      <c r="DP34" s="561"/>
      <c r="DQ34" s="561"/>
      <c r="DR34" s="561"/>
      <c r="DS34" s="561"/>
      <c r="DT34" s="561"/>
      <c r="DU34" s="561"/>
      <c r="DV34" s="561"/>
      <c r="DW34" s="561"/>
      <c r="DX34" s="561"/>
      <c r="DY34" s="561"/>
      <c r="DZ34" s="561"/>
      <c r="EA34" s="561"/>
      <c r="EB34" s="561"/>
      <c r="EC34" s="561"/>
      <c r="ED34" s="561"/>
      <c r="EE34" s="561"/>
      <c r="EF34" s="561"/>
      <c r="EG34" s="561"/>
      <c r="EH34" s="561"/>
      <c r="EI34" s="561"/>
      <c r="EJ34" s="561"/>
      <c r="EK34" s="561"/>
      <c r="EL34" s="561"/>
      <c r="EM34" s="561"/>
      <c r="EN34" s="561"/>
      <c r="EO34" s="561"/>
      <c r="EP34" s="561"/>
    </row>
    <row r="35" spans="1:146" s="562" customFormat="1" ht="27" customHeight="1" thickBot="1" x14ac:dyDescent="0.2">
      <c r="A35" s="528"/>
      <c r="B35" s="528"/>
      <c r="C35" s="528"/>
      <c r="D35" s="553"/>
      <c r="E35" s="533"/>
      <c r="F35" s="554"/>
      <c r="G35" s="554"/>
      <c r="H35" s="554"/>
      <c r="I35" s="554"/>
      <c r="J35" s="553"/>
      <c r="K35" s="554"/>
      <c r="L35" s="555"/>
      <c r="M35" s="554"/>
      <c r="N35" s="554"/>
      <c r="O35" s="554"/>
      <c r="P35" s="554"/>
      <c r="Q35" s="554"/>
      <c r="R35" s="565"/>
      <c r="S35" s="557"/>
      <c r="T35" s="569"/>
      <c r="U35" s="558"/>
      <c r="V35" s="558"/>
      <c r="W35" s="559"/>
      <c r="X35" s="560"/>
      <c r="Y35" s="570"/>
      <c r="Z35" s="756"/>
      <c r="AA35" s="755"/>
      <c r="AB35" s="782" t="s">
        <v>482</v>
      </c>
      <c r="AC35" s="777"/>
      <c r="AD35" s="777"/>
      <c r="AE35" s="777"/>
      <c r="AF35" s="777"/>
      <c r="AG35" s="777"/>
      <c r="AH35" s="777"/>
      <c r="AI35" s="777"/>
      <c r="AJ35" s="777"/>
      <c r="AK35" s="777"/>
      <c r="AL35" s="777"/>
      <c r="AM35" s="777"/>
      <c r="AN35" s="777"/>
      <c r="AO35" s="777"/>
      <c r="AP35" s="777"/>
      <c r="AQ35" s="778"/>
      <c r="AR35" s="548"/>
      <c r="AS35" s="549"/>
      <c r="AT35" s="571">
        <v>127463</v>
      </c>
      <c r="AU35" s="544" t="s">
        <v>36</v>
      </c>
      <c r="AV35" s="560"/>
      <c r="AW35" s="561"/>
      <c r="AX35" s="561"/>
      <c r="AY35" s="561"/>
      <c r="AZ35" s="561"/>
      <c r="BA35" s="561"/>
      <c r="BB35" s="561"/>
      <c r="BC35" s="561"/>
      <c r="BD35" s="561"/>
      <c r="BE35" s="561"/>
      <c r="BF35" s="561"/>
      <c r="BG35" s="561"/>
      <c r="BH35" s="561"/>
      <c r="BI35" s="561"/>
      <c r="BJ35" s="561"/>
      <c r="BK35" s="561"/>
      <c r="BL35" s="561"/>
      <c r="BM35" s="561"/>
      <c r="BN35" s="561"/>
      <c r="BO35" s="561"/>
      <c r="BP35" s="561"/>
      <c r="BQ35" s="561"/>
      <c r="BR35" s="561"/>
      <c r="BS35" s="561"/>
      <c r="BT35" s="561"/>
      <c r="BU35" s="561"/>
      <c r="BV35" s="561"/>
      <c r="BW35" s="561"/>
      <c r="BX35" s="561"/>
      <c r="BY35" s="561"/>
      <c r="BZ35" s="561"/>
      <c r="CA35" s="561"/>
      <c r="CB35" s="561"/>
      <c r="CC35" s="561"/>
      <c r="CD35" s="561"/>
      <c r="CE35" s="561"/>
      <c r="CF35" s="561"/>
      <c r="CG35" s="561"/>
      <c r="CH35" s="561"/>
      <c r="CI35" s="561"/>
      <c r="CJ35" s="561"/>
      <c r="CK35" s="561"/>
      <c r="CL35" s="561"/>
      <c r="CM35" s="561"/>
      <c r="CN35" s="561"/>
      <c r="CO35" s="561"/>
      <c r="CP35" s="561"/>
      <c r="CQ35" s="561"/>
      <c r="CR35" s="561"/>
      <c r="CS35" s="561"/>
      <c r="CT35" s="561"/>
      <c r="CU35" s="561"/>
      <c r="CV35" s="561"/>
      <c r="CW35" s="561"/>
      <c r="CX35" s="561"/>
      <c r="CY35" s="561"/>
      <c r="CZ35" s="561"/>
      <c r="DA35" s="561"/>
      <c r="DB35" s="561"/>
      <c r="DC35" s="561"/>
      <c r="DD35" s="561"/>
      <c r="DE35" s="561"/>
      <c r="DF35" s="561"/>
      <c r="DG35" s="561"/>
      <c r="DH35" s="561"/>
      <c r="DI35" s="561"/>
      <c r="DJ35" s="561"/>
      <c r="DK35" s="561"/>
      <c r="DL35" s="561"/>
      <c r="DM35" s="561"/>
      <c r="DN35" s="561"/>
      <c r="DO35" s="561"/>
      <c r="DP35" s="561"/>
      <c r="DQ35" s="561"/>
      <c r="DR35" s="561"/>
      <c r="DS35" s="561"/>
      <c r="DT35" s="561"/>
      <c r="DU35" s="561"/>
      <c r="DV35" s="561"/>
      <c r="DW35" s="561"/>
      <c r="DX35" s="561"/>
      <c r="DY35" s="561"/>
      <c r="DZ35" s="561"/>
      <c r="EA35" s="561"/>
      <c r="EB35" s="561"/>
      <c r="EC35" s="561"/>
      <c r="ED35" s="561"/>
      <c r="EE35" s="561"/>
      <c r="EF35" s="561"/>
      <c r="EG35" s="561"/>
      <c r="EH35" s="561"/>
      <c r="EI35" s="561"/>
      <c r="EJ35" s="561"/>
      <c r="EK35" s="561"/>
      <c r="EL35" s="561"/>
      <c r="EM35" s="561"/>
      <c r="EN35" s="561"/>
      <c r="EO35" s="561"/>
      <c r="EP35" s="561"/>
    </row>
    <row r="36" spans="1:146" s="562" customFormat="1" ht="27" customHeight="1" x14ac:dyDescent="0.15">
      <c r="A36" s="528"/>
      <c r="B36" s="528"/>
      <c r="C36" s="528"/>
      <c r="D36" s="553"/>
      <c r="E36" s="533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6"/>
      <c r="S36" s="557"/>
      <c r="T36" s="569"/>
      <c r="U36" s="558"/>
      <c r="V36" s="558"/>
      <c r="W36" s="559"/>
      <c r="X36" s="560"/>
      <c r="Y36" s="570"/>
      <c r="Z36" s="572"/>
      <c r="AA36" s="573"/>
      <c r="AB36" s="557"/>
      <c r="AC36" s="569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57"/>
      <c r="AO36" s="557"/>
      <c r="AP36" s="557"/>
      <c r="AQ36" s="557"/>
      <c r="AR36" s="558"/>
      <c r="AS36" s="558"/>
      <c r="AT36" s="559"/>
      <c r="AU36" s="560"/>
      <c r="AV36" s="560"/>
      <c r="AW36" s="561"/>
      <c r="AX36" s="561"/>
      <c r="AY36" s="561"/>
      <c r="AZ36" s="561"/>
      <c r="BA36" s="561"/>
      <c r="BB36" s="561"/>
      <c r="BC36" s="561"/>
      <c r="BD36" s="561"/>
      <c r="BE36" s="561"/>
      <c r="BF36" s="561"/>
      <c r="BG36" s="561"/>
      <c r="BH36" s="561"/>
      <c r="BI36" s="561"/>
      <c r="BJ36" s="561"/>
      <c r="BK36" s="561"/>
      <c r="BL36" s="561"/>
      <c r="BM36" s="561"/>
      <c r="BN36" s="561"/>
      <c r="BO36" s="561"/>
      <c r="BP36" s="561"/>
      <c r="BQ36" s="561"/>
      <c r="BR36" s="561"/>
      <c r="BS36" s="561"/>
      <c r="BT36" s="561"/>
      <c r="BU36" s="561"/>
      <c r="BV36" s="561"/>
      <c r="BW36" s="561"/>
      <c r="BX36" s="561"/>
      <c r="BY36" s="561"/>
      <c r="BZ36" s="561"/>
      <c r="CA36" s="561"/>
      <c r="CB36" s="561"/>
      <c r="CC36" s="561"/>
      <c r="CD36" s="561"/>
      <c r="CE36" s="561"/>
      <c r="CF36" s="561"/>
      <c r="CG36" s="561"/>
      <c r="CH36" s="561"/>
      <c r="CI36" s="561"/>
      <c r="CJ36" s="561"/>
      <c r="CK36" s="561"/>
      <c r="CL36" s="561"/>
      <c r="CM36" s="561"/>
      <c r="CN36" s="561"/>
      <c r="CO36" s="561"/>
      <c r="CP36" s="561"/>
      <c r="CQ36" s="561"/>
      <c r="CR36" s="561"/>
      <c r="CS36" s="561"/>
      <c r="CT36" s="561"/>
      <c r="CU36" s="561"/>
      <c r="CV36" s="561"/>
      <c r="CW36" s="561"/>
      <c r="CX36" s="561"/>
      <c r="CY36" s="561"/>
      <c r="CZ36" s="561"/>
      <c r="DA36" s="561"/>
      <c r="DB36" s="561"/>
      <c r="DC36" s="561"/>
      <c r="DD36" s="561"/>
      <c r="DE36" s="561"/>
      <c r="DF36" s="561"/>
      <c r="DG36" s="561"/>
      <c r="DH36" s="561"/>
      <c r="DI36" s="561"/>
      <c r="DJ36" s="561"/>
      <c r="DK36" s="561"/>
      <c r="DL36" s="561"/>
      <c r="DM36" s="561"/>
      <c r="DN36" s="561"/>
      <c r="DO36" s="561"/>
      <c r="DP36" s="561"/>
      <c r="DQ36" s="561"/>
      <c r="DR36" s="561"/>
      <c r="DS36" s="561"/>
      <c r="DT36" s="561"/>
      <c r="DU36" s="561"/>
      <c r="DV36" s="561"/>
      <c r="DW36" s="561"/>
      <c r="DX36" s="561"/>
      <c r="DY36" s="561"/>
      <c r="DZ36" s="561"/>
      <c r="EA36" s="561"/>
      <c r="EB36" s="561"/>
      <c r="EC36" s="561"/>
      <c r="ED36" s="561"/>
      <c r="EE36" s="561"/>
      <c r="EF36" s="561"/>
      <c r="EG36" s="561"/>
      <c r="EH36" s="561"/>
      <c r="EI36" s="561"/>
      <c r="EJ36" s="561"/>
      <c r="EK36" s="561"/>
      <c r="EL36" s="561"/>
      <c r="EM36" s="561"/>
      <c r="EN36" s="561"/>
      <c r="EO36" s="561"/>
      <c r="EP36" s="561"/>
    </row>
    <row r="37" spans="1:146" s="562" customFormat="1" ht="24" hidden="1" customHeight="1" x14ac:dyDescent="0.15">
      <c r="A37" s="530"/>
      <c r="B37" s="530"/>
      <c r="C37" s="530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5"/>
      <c r="S37" s="575"/>
      <c r="T37" s="561"/>
      <c r="U37" s="561"/>
      <c r="V37" s="561"/>
      <c r="W37" s="561"/>
      <c r="X37" s="561"/>
      <c r="Y37" s="561"/>
      <c r="Z37" s="570"/>
      <c r="AA37" s="570"/>
      <c r="AB37" s="557"/>
      <c r="AC37" s="557"/>
      <c r="AD37" s="557"/>
      <c r="AE37" s="557"/>
      <c r="AF37" s="556"/>
      <c r="AG37" s="557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8"/>
      <c r="AS37" s="558"/>
      <c r="AT37" s="559"/>
      <c r="AU37" s="560"/>
      <c r="AV37" s="560"/>
      <c r="AW37" s="561"/>
      <c r="AX37" s="561"/>
      <c r="AY37" s="561"/>
      <c r="AZ37" s="561"/>
      <c r="BA37" s="561"/>
      <c r="BB37" s="561"/>
      <c r="BC37" s="561"/>
      <c r="BD37" s="561"/>
      <c r="BE37" s="561"/>
      <c r="BF37" s="561"/>
      <c r="BG37" s="561"/>
      <c r="BH37" s="561"/>
      <c r="BI37" s="561"/>
      <c r="BJ37" s="561"/>
      <c r="BK37" s="561"/>
      <c r="BL37" s="561"/>
      <c r="BM37" s="561"/>
      <c r="BN37" s="561"/>
      <c r="BO37" s="561"/>
      <c r="BP37" s="561"/>
      <c r="BQ37" s="561"/>
      <c r="BR37" s="561"/>
      <c r="BS37" s="561"/>
      <c r="BT37" s="561"/>
      <c r="BU37" s="561"/>
      <c r="BV37" s="561"/>
      <c r="BW37" s="561"/>
      <c r="BX37" s="561"/>
      <c r="BY37" s="561"/>
      <c r="BZ37" s="561"/>
      <c r="CA37" s="561"/>
      <c r="CB37" s="561"/>
      <c r="CC37" s="561"/>
      <c r="CD37" s="561"/>
      <c r="CE37" s="561"/>
      <c r="CF37" s="561"/>
      <c r="CG37" s="561"/>
      <c r="CH37" s="561"/>
      <c r="CI37" s="561"/>
      <c r="CJ37" s="561"/>
      <c r="CK37" s="561"/>
      <c r="CL37" s="561"/>
      <c r="CM37" s="561"/>
      <c r="CN37" s="561"/>
      <c r="CO37" s="561"/>
      <c r="CP37" s="561"/>
      <c r="CQ37" s="561"/>
      <c r="CR37" s="561"/>
      <c r="CS37" s="561"/>
      <c r="CT37" s="561"/>
      <c r="CU37" s="561"/>
      <c r="CV37" s="561"/>
      <c r="CW37" s="561"/>
      <c r="CX37" s="561"/>
      <c r="CY37" s="561"/>
      <c r="CZ37" s="561"/>
      <c r="DA37" s="561"/>
      <c r="DB37" s="561"/>
      <c r="DC37" s="561"/>
      <c r="DD37" s="561"/>
      <c r="DE37" s="561"/>
      <c r="DF37" s="561"/>
      <c r="DG37" s="561"/>
      <c r="DH37" s="561"/>
      <c r="DI37" s="561"/>
      <c r="DJ37" s="561"/>
      <c r="DK37" s="561"/>
      <c r="DL37" s="561"/>
      <c r="DM37" s="561"/>
      <c r="DN37" s="561"/>
      <c r="DO37" s="561"/>
      <c r="DP37" s="561"/>
      <c r="DQ37" s="561"/>
      <c r="DR37" s="561"/>
      <c r="DS37" s="561"/>
      <c r="DT37" s="561"/>
      <c r="DU37" s="561"/>
      <c r="DV37" s="561"/>
      <c r="DW37" s="561"/>
      <c r="DX37" s="561"/>
      <c r="DY37" s="561"/>
      <c r="DZ37" s="561"/>
      <c r="EA37" s="561"/>
      <c r="EB37" s="561"/>
      <c r="EC37" s="561"/>
      <c r="ED37" s="561"/>
      <c r="EE37" s="561"/>
      <c r="EF37" s="561"/>
      <c r="EG37" s="561"/>
      <c r="EH37" s="561"/>
      <c r="EI37" s="561"/>
      <c r="EJ37" s="561"/>
      <c r="EK37" s="561"/>
      <c r="EL37" s="561"/>
      <c r="EM37" s="561"/>
      <c r="EN37" s="561"/>
      <c r="EO37" s="561"/>
      <c r="EP37" s="561"/>
    </row>
    <row r="38" spans="1:146" ht="14.25" hidden="1" x14ac:dyDescent="0.15">
      <c r="A38" s="530"/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530"/>
      <c r="AK38" s="530"/>
      <c r="AL38" s="530"/>
      <c r="AM38" s="530"/>
      <c r="AN38" s="530"/>
      <c r="AO38" s="530"/>
      <c r="AP38" s="530"/>
      <c r="AQ38" s="530"/>
      <c r="AR38" s="530"/>
      <c r="AS38" s="530"/>
      <c r="AT38" s="561"/>
      <c r="AU38" s="530"/>
      <c r="AV38" s="530"/>
      <c r="AW38" s="530"/>
      <c r="AX38" s="530"/>
      <c r="AY38" s="530"/>
      <c r="AZ38" s="530"/>
      <c r="BA38" s="530"/>
      <c r="BB38" s="530"/>
      <c r="BC38" s="530"/>
      <c r="BD38" s="530"/>
      <c r="BE38" s="530"/>
      <c r="BF38" s="530"/>
      <c r="BG38" s="530"/>
      <c r="BH38" s="530"/>
      <c r="BI38" s="530"/>
      <c r="BJ38" s="530"/>
      <c r="BK38" s="530"/>
      <c r="BL38" s="530"/>
      <c r="BM38" s="530"/>
      <c r="BN38" s="530"/>
      <c r="BO38" s="530"/>
      <c r="BP38" s="530"/>
      <c r="BQ38" s="530"/>
      <c r="BR38" s="530"/>
      <c r="BS38" s="530"/>
      <c r="BT38" s="530"/>
      <c r="BU38" s="530"/>
      <c r="BV38" s="530"/>
      <c r="BW38" s="530"/>
      <c r="BX38" s="530"/>
      <c r="BY38" s="530"/>
      <c r="BZ38" s="530"/>
      <c r="CA38" s="530"/>
      <c r="CB38" s="530"/>
      <c r="CC38" s="530"/>
      <c r="CD38" s="530"/>
      <c r="CE38" s="530"/>
      <c r="CF38" s="530"/>
      <c r="CG38" s="530"/>
      <c r="CH38" s="530"/>
      <c r="CI38" s="530"/>
      <c r="CJ38" s="530"/>
      <c r="CK38" s="530"/>
      <c r="CL38" s="530"/>
      <c r="CM38" s="530"/>
      <c r="CN38" s="530"/>
      <c r="CO38" s="530"/>
      <c r="CP38" s="530"/>
      <c r="CQ38" s="530"/>
      <c r="CR38" s="530"/>
      <c r="CS38" s="530"/>
      <c r="CT38" s="530"/>
      <c r="CU38" s="530"/>
      <c r="CV38" s="530"/>
      <c r="CW38" s="530"/>
      <c r="CX38" s="530"/>
      <c r="CY38" s="530"/>
      <c r="CZ38" s="530"/>
      <c r="DA38" s="530"/>
      <c r="DB38" s="530"/>
      <c r="DC38" s="530"/>
      <c r="DD38" s="530"/>
      <c r="DE38" s="530"/>
      <c r="DF38" s="530"/>
      <c r="DG38" s="530"/>
      <c r="DH38" s="530"/>
      <c r="DI38" s="530"/>
      <c r="DJ38" s="530"/>
      <c r="DK38" s="530"/>
      <c r="DL38" s="530"/>
      <c r="DM38" s="530"/>
      <c r="DN38" s="530"/>
      <c r="DO38" s="530"/>
      <c r="DP38" s="530"/>
      <c r="DQ38" s="530"/>
      <c r="DR38" s="530"/>
      <c r="DS38" s="530"/>
      <c r="DT38" s="530"/>
      <c r="DU38" s="530"/>
      <c r="DV38" s="530"/>
      <c r="DW38" s="530"/>
      <c r="DX38" s="530"/>
      <c r="DY38" s="530"/>
      <c r="DZ38" s="530"/>
      <c r="EA38" s="530"/>
      <c r="EB38" s="530"/>
      <c r="EC38" s="530"/>
      <c r="ED38" s="530"/>
      <c r="EE38" s="530"/>
      <c r="EF38" s="530"/>
      <c r="EG38" s="530"/>
      <c r="EH38" s="530"/>
      <c r="EI38" s="530"/>
      <c r="EJ38" s="530"/>
      <c r="EK38" s="530"/>
      <c r="EL38" s="530"/>
      <c r="EM38" s="530"/>
      <c r="EN38" s="530"/>
      <c r="EO38" s="530"/>
      <c r="EP38" s="530"/>
    </row>
    <row r="39" spans="1:146" ht="14.25" hidden="1" x14ac:dyDescent="0.15">
      <c r="A39" s="530"/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530"/>
      <c r="AK39" s="530"/>
      <c r="AL39" s="530"/>
      <c r="AM39" s="530"/>
      <c r="AN39" s="530"/>
      <c r="AO39" s="530"/>
      <c r="AP39" s="530"/>
      <c r="AQ39" s="530"/>
      <c r="AR39" s="530"/>
      <c r="AS39" s="530"/>
      <c r="AT39" s="561"/>
      <c r="AU39" s="530"/>
      <c r="AV39" s="530"/>
      <c r="AW39" s="530"/>
      <c r="AX39" s="530"/>
      <c r="AY39" s="530"/>
      <c r="AZ39" s="530"/>
      <c r="BA39" s="530"/>
      <c r="BB39" s="530"/>
      <c r="BC39" s="530"/>
      <c r="BD39" s="530"/>
      <c r="BE39" s="530"/>
      <c r="BF39" s="530"/>
      <c r="BG39" s="530"/>
      <c r="BH39" s="530"/>
      <c r="BI39" s="530"/>
      <c r="BJ39" s="530"/>
      <c r="BK39" s="530"/>
      <c r="BL39" s="530"/>
      <c r="BM39" s="530"/>
      <c r="BN39" s="530"/>
      <c r="BO39" s="530"/>
      <c r="BP39" s="530"/>
      <c r="BQ39" s="530"/>
      <c r="BR39" s="530"/>
      <c r="BS39" s="530"/>
      <c r="BT39" s="530"/>
      <c r="BU39" s="530"/>
      <c r="BV39" s="530"/>
      <c r="BW39" s="530"/>
      <c r="BX39" s="530"/>
      <c r="BY39" s="530"/>
      <c r="BZ39" s="530"/>
      <c r="CA39" s="530"/>
      <c r="CB39" s="530"/>
      <c r="CC39" s="530"/>
      <c r="CD39" s="530"/>
      <c r="CE39" s="530"/>
      <c r="CF39" s="530"/>
      <c r="CG39" s="530"/>
      <c r="CH39" s="530"/>
      <c r="CI39" s="530"/>
      <c r="CJ39" s="530"/>
      <c r="CK39" s="530"/>
      <c r="CL39" s="530"/>
      <c r="CM39" s="530"/>
      <c r="CN39" s="530"/>
      <c r="CO39" s="530"/>
      <c r="CP39" s="530"/>
      <c r="CQ39" s="530"/>
      <c r="CR39" s="530"/>
      <c r="CS39" s="530"/>
      <c r="CT39" s="530"/>
      <c r="CU39" s="530"/>
      <c r="CV39" s="530"/>
      <c r="CW39" s="530"/>
      <c r="CX39" s="530"/>
      <c r="CY39" s="530"/>
      <c r="CZ39" s="530"/>
      <c r="DA39" s="530"/>
      <c r="DB39" s="530"/>
      <c r="DC39" s="530"/>
      <c r="DD39" s="530"/>
      <c r="DE39" s="530"/>
      <c r="DF39" s="530"/>
      <c r="DG39" s="530"/>
      <c r="DH39" s="530"/>
      <c r="DI39" s="530"/>
      <c r="DJ39" s="530"/>
      <c r="DK39" s="530"/>
      <c r="DL39" s="530"/>
      <c r="DM39" s="530"/>
      <c r="DN39" s="530"/>
      <c r="DO39" s="530"/>
      <c r="DP39" s="530"/>
      <c r="DQ39" s="530"/>
      <c r="DR39" s="530"/>
      <c r="DS39" s="530"/>
      <c r="DT39" s="530"/>
      <c r="DU39" s="530"/>
      <c r="DV39" s="530"/>
      <c r="DW39" s="530"/>
      <c r="DX39" s="530"/>
      <c r="DY39" s="530"/>
      <c r="DZ39" s="530"/>
      <c r="EA39" s="530"/>
      <c r="EB39" s="530"/>
      <c r="EC39" s="530"/>
      <c r="ED39" s="530"/>
      <c r="EE39" s="530"/>
      <c r="EF39" s="530"/>
      <c r="EG39" s="530"/>
      <c r="EH39" s="530"/>
      <c r="EI39" s="530"/>
      <c r="EJ39" s="530"/>
      <c r="EK39" s="530"/>
      <c r="EL39" s="530"/>
      <c r="EM39" s="530"/>
      <c r="EN39" s="530"/>
      <c r="EO39" s="530"/>
      <c r="EP39" s="530"/>
    </row>
    <row r="40" spans="1:146" ht="12" hidden="1" customHeight="1" x14ac:dyDescent="0.15">
      <c r="A40" s="528"/>
      <c r="B40" s="576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30"/>
      <c r="V40" s="530"/>
      <c r="W40" s="530"/>
      <c r="X40" s="530"/>
      <c r="Y40" s="530"/>
      <c r="Z40" s="530"/>
      <c r="AA40" s="530"/>
      <c r="AB40" s="530"/>
      <c r="AC40" s="530"/>
      <c r="AD40" s="530"/>
      <c r="AE40" s="530"/>
      <c r="AF40" s="530"/>
      <c r="AG40" s="530"/>
      <c r="AH40" s="530"/>
      <c r="AI40" s="530"/>
      <c r="AJ40" s="530"/>
      <c r="AK40" s="530"/>
      <c r="AL40" s="530"/>
      <c r="AM40" s="530"/>
      <c r="AN40" s="530"/>
      <c r="AO40" s="530"/>
      <c r="AP40" s="530"/>
      <c r="AQ40" s="530"/>
      <c r="AR40" s="530"/>
      <c r="AS40" s="530"/>
      <c r="AT40" s="561"/>
      <c r="AU40" s="530"/>
      <c r="AV40" s="530"/>
      <c r="AW40" s="530"/>
      <c r="AX40" s="530"/>
      <c r="AY40" s="530"/>
      <c r="AZ40" s="530"/>
      <c r="BA40" s="530"/>
      <c r="BB40" s="530"/>
      <c r="BC40" s="530"/>
      <c r="BD40" s="530"/>
      <c r="BE40" s="530"/>
      <c r="BF40" s="530"/>
      <c r="BG40" s="530"/>
      <c r="BH40" s="530"/>
      <c r="BI40" s="530"/>
      <c r="BJ40" s="530"/>
      <c r="BK40" s="530"/>
      <c r="BL40" s="530"/>
      <c r="BM40" s="530"/>
      <c r="BN40" s="530"/>
      <c r="BO40" s="530"/>
      <c r="BP40" s="530"/>
      <c r="BQ40" s="530"/>
      <c r="BR40" s="530"/>
      <c r="BS40" s="530"/>
      <c r="BT40" s="530"/>
      <c r="BU40" s="530"/>
      <c r="BV40" s="530"/>
      <c r="BW40" s="530"/>
      <c r="BX40" s="530"/>
      <c r="BY40" s="530"/>
      <c r="BZ40" s="530"/>
      <c r="CA40" s="530"/>
      <c r="CB40" s="530"/>
      <c r="CC40" s="530"/>
      <c r="CD40" s="530"/>
      <c r="CE40" s="530"/>
      <c r="CF40" s="530"/>
      <c r="CG40" s="530"/>
      <c r="CH40" s="530"/>
      <c r="CI40" s="530"/>
      <c r="CJ40" s="530"/>
      <c r="CK40" s="530"/>
      <c r="CL40" s="530"/>
      <c r="CM40" s="530"/>
      <c r="CN40" s="530"/>
      <c r="CO40" s="530"/>
      <c r="CP40" s="530"/>
      <c r="CQ40" s="530"/>
      <c r="CR40" s="530"/>
      <c r="CS40" s="530"/>
      <c r="CT40" s="530"/>
      <c r="CU40" s="530"/>
      <c r="CV40" s="530"/>
      <c r="CW40" s="530"/>
      <c r="CX40" s="530"/>
      <c r="CY40" s="530"/>
      <c r="CZ40" s="530"/>
      <c r="DA40" s="530"/>
      <c r="DB40" s="530"/>
      <c r="DC40" s="530"/>
      <c r="DD40" s="530"/>
      <c r="DE40" s="530"/>
      <c r="DF40" s="530"/>
      <c r="DG40" s="530"/>
      <c r="DH40" s="530"/>
      <c r="DI40" s="530"/>
      <c r="DJ40" s="530"/>
      <c r="DK40" s="530"/>
      <c r="DL40" s="530"/>
      <c r="DM40" s="530"/>
      <c r="DN40" s="530"/>
      <c r="DO40" s="530"/>
      <c r="DP40" s="530"/>
      <c r="DQ40" s="530"/>
      <c r="DR40" s="530"/>
      <c r="DS40" s="530"/>
      <c r="DT40" s="530"/>
      <c r="DU40" s="530"/>
      <c r="DV40" s="530"/>
      <c r="DW40" s="530"/>
      <c r="DX40" s="530"/>
      <c r="DY40" s="530"/>
      <c r="DZ40" s="530"/>
      <c r="EA40" s="530"/>
      <c r="EB40" s="530"/>
      <c r="EC40" s="530"/>
      <c r="ED40" s="530"/>
      <c r="EE40" s="530"/>
      <c r="EF40" s="530"/>
      <c r="EG40" s="530"/>
      <c r="EH40" s="530"/>
      <c r="EI40" s="530"/>
      <c r="EJ40" s="530"/>
      <c r="EK40" s="530"/>
      <c r="EL40" s="530"/>
      <c r="EM40" s="530"/>
      <c r="EN40" s="530"/>
      <c r="EO40" s="530"/>
      <c r="EP40" s="530"/>
    </row>
    <row r="41" spans="1:146" ht="14.25" hidden="1" x14ac:dyDescent="0.15">
      <c r="A41" s="528"/>
      <c r="B41" s="576"/>
      <c r="C41" s="576"/>
      <c r="D41" s="576"/>
      <c r="E41" s="576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  <c r="Q41" s="528"/>
      <c r="R41" s="528"/>
      <c r="S41" s="528"/>
      <c r="T41" s="528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  <c r="AJ41" s="530"/>
      <c r="AK41" s="530"/>
      <c r="AL41" s="530"/>
      <c r="AM41" s="530"/>
      <c r="AN41" s="530"/>
      <c r="AO41" s="530"/>
      <c r="AP41" s="530"/>
      <c r="AQ41" s="530"/>
      <c r="AR41" s="530"/>
      <c r="AS41" s="530"/>
      <c r="AT41" s="561"/>
      <c r="AU41" s="530"/>
      <c r="AV41" s="530"/>
      <c r="AW41" s="530"/>
      <c r="AX41" s="530"/>
      <c r="AY41" s="530"/>
      <c r="AZ41" s="530"/>
      <c r="BA41" s="530"/>
      <c r="BB41" s="530"/>
      <c r="BC41" s="530"/>
      <c r="BD41" s="530"/>
      <c r="BE41" s="530"/>
      <c r="BF41" s="530"/>
      <c r="BG41" s="530"/>
      <c r="BH41" s="530"/>
      <c r="BI41" s="530"/>
      <c r="BJ41" s="530"/>
      <c r="BK41" s="530"/>
      <c r="BL41" s="530"/>
      <c r="BM41" s="530"/>
      <c r="BN41" s="530"/>
      <c r="BO41" s="530"/>
      <c r="BP41" s="530"/>
      <c r="BQ41" s="530"/>
      <c r="BR41" s="530"/>
      <c r="BS41" s="530"/>
      <c r="BT41" s="530"/>
      <c r="BU41" s="530"/>
      <c r="BV41" s="530"/>
      <c r="BW41" s="530"/>
      <c r="BX41" s="530"/>
      <c r="BY41" s="530"/>
      <c r="BZ41" s="530"/>
      <c r="CA41" s="530"/>
      <c r="CB41" s="530"/>
      <c r="CC41" s="530"/>
      <c r="CD41" s="530"/>
      <c r="CE41" s="530"/>
      <c r="CF41" s="530"/>
      <c r="CG41" s="530"/>
      <c r="CH41" s="530"/>
      <c r="CI41" s="530"/>
      <c r="CJ41" s="530"/>
      <c r="CK41" s="530"/>
      <c r="CL41" s="530"/>
      <c r="CM41" s="530"/>
      <c r="CN41" s="530"/>
      <c r="CO41" s="530"/>
      <c r="CP41" s="530"/>
      <c r="CQ41" s="530"/>
      <c r="CR41" s="530"/>
      <c r="CS41" s="530"/>
      <c r="CT41" s="530"/>
      <c r="CU41" s="530"/>
      <c r="CV41" s="530"/>
      <c r="CW41" s="530"/>
      <c r="CX41" s="530"/>
      <c r="CY41" s="530"/>
      <c r="CZ41" s="530"/>
      <c r="DA41" s="530"/>
      <c r="DB41" s="530"/>
      <c r="DC41" s="530"/>
      <c r="DD41" s="530"/>
      <c r="DE41" s="530"/>
      <c r="DF41" s="530"/>
      <c r="DG41" s="530"/>
      <c r="DH41" s="530"/>
      <c r="DI41" s="530"/>
      <c r="DJ41" s="530"/>
      <c r="DK41" s="530"/>
      <c r="DL41" s="530"/>
      <c r="DM41" s="530"/>
      <c r="DN41" s="530"/>
      <c r="DO41" s="530"/>
      <c r="DP41" s="530"/>
      <c r="DQ41" s="530"/>
      <c r="DR41" s="530"/>
      <c r="DS41" s="530"/>
      <c r="DT41" s="530"/>
      <c r="DU41" s="530"/>
      <c r="DV41" s="530"/>
      <c r="DW41" s="530"/>
      <c r="DX41" s="530"/>
      <c r="DY41" s="530"/>
      <c r="DZ41" s="530"/>
      <c r="EA41" s="530"/>
      <c r="EB41" s="530"/>
      <c r="EC41" s="530"/>
      <c r="ED41" s="530"/>
      <c r="EE41" s="530"/>
      <c r="EF41" s="530"/>
      <c r="EG41" s="530"/>
      <c r="EH41" s="530"/>
      <c r="EI41" s="530"/>
      <c r="EJ41" s="530"/>
      <c r="EK41" s="530"/>
      <c r="EL41" s="530"/>
      <c r="EM41" s="530"/>
      <c r="EN41" s="530"/>
      <c r="EO41" s="530"/>
      <c r="EP41" s="530"/>
    </row>
    <row r="42" spans="1:146" ht="14.25" hidden="1" x14ac:dyDescent="0.15">
      <c r="A42" s="530"/>
      <c r="B42" s="530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0"/>
      <c r="AE42" s="530"/>
      <c r="AF42" s="530"/>
      <c r="AG42" s="530"/>
      <c r="AH42" s="530"/>
      <c r="AI42" s="530"/>
      <c r="AJ42" s="530"/>
      <c r="AK42" s="530"/>
      <c r="AL42" s="530"/>
      <c r="AM42" s="530"/>
      <c r="AN42" s="530"/>
      <c r="AO42" s="530"/>
      <c r="AP42" s="530"/>
      <c r="AQ42" s="530"/>
      <c r="AR42" s="530"/>
      <c r="AS42" s="530"/>
      <c r="AT42" s="561"/>
      <c r="AU42" s="530"/>
      <c r="AV42" s="530"/>
      <c r="AW42" s="530"/>
      <c r="AX42" s="530"/>
      <c r="AY42" s="530"/>
      <c r="AZ42" s="530"/>
      <c r="BA42" s="530"/>
      <c r="BB42" s="530"/>
      <c r="BC42" s="530"/>
      <c r="BD42" s="530"/>
      <c r="BE42" s="530"/>
      <c r="BF42" s="530"/>
      <c r="BG42" s="530"/>
      <c r="BH42" s="530"/>
      <c r="BI42" s="530"/>
      <c r="BJ42" s="530"/>
      <c r="BK42" s="530"/>
      <c r="BL42" s="530"/>
      <c r="BM42" s="530"/>
      <c r="BN42" s="530"/>
      <c r="BO42" s="530"/>
      <c r="BP42" s="530"/>
      <c r="BQ42" s="530"/>
      <c r="BR42" s="530"/>
      <c r="BS42" s="530"/>
      <c r="BT42" s="530"/>
      <c r="BU42" s="530"/>
      <c r="BV42" s="530"/>
      <c r="BW42" s="530"/>
      <c r="BX42" s="530"/>
      <c r="BY42" s="530"/>
      <c r="BZ42" s="530"/>
      <c r="CA42" s="530"/>
      <c r="CB42" s="530"/>
      <c r="CC42" s="530"/>
      <c r="CD42" s="530"/>
      <c r="CE42" s="530"/>
      <c r="CF42" s="530"/>
      <c r="CG42" s="530"/>
      <c r="CH42" s="530"/>
      <c r="CI42" s="530"/>
      <c r="CJ42" s="530"/>
      <c r="CK42" s="530"/>
      <c r="CL42" s="530"/>
      <c r="CM42" s="530"/>
      <c r="CN42" s="530"/>
      <c r="CO42" s="530"/>
      <c r="CP42" s="530"/>
      <c r="CQ42" s="530"/>
      <c r="CR42" s="530"/>
      <c r="CS42" s="530"/>
      <c r="CT42" s="530"/>
      <c r="CU42" s="530"/>
      <c r="CV42" s="530"/>
      <c r="CW42" s="530"/>
      <c r="CX42" s="530"/>
      <c r="CY42" s="530"/>
      <c r="CZ42" s="530"/>
      <c r="DA42" s="530"/>
      <c r="DB42" s="530"/>
      <c r="DC42" s="530"/>
      <c r="DD42" s="530"/>
      <c r="DE42" s="530"/>
      <c r="DF42" s="530"/>
      <c r="DG42" s="530"/>
      <c r="DH42" s="530"/>
      <c r="DI42" s="530"/>
      <c r="DJ42" s="530"/>
      <c r="DK42" s="530"/>
      <c r="DL42" s="530"/>
      <c r="DM42" s="530"/>
      <c r="DN42" s="530"/>
      <c r="DO42" s="530"/>
      <c r="DP42" s="530"/>
      <c r="DQ42" s="530"/>
      <c r="DR42" s="530"/>
      <c r="DS42" s="530"/>
      <c r="DT42" s="530"/>
      <c r="DU42" s="530"/>
      <c r="DV42" s="530"/>
      <c r="DW42" s="530"/>
      <c r="DX42" s="530"/>
      <c r="DY42" s="530"/>
      <c r="DZ42" s="530"/>
      <c r="EA42" s="530"/>
      <c r="EB42" s="530"/>
      <c r="EC42" s="530"/>
      <c r="ED42" s="530"/>
      <c r="EE42" s="530"/>
      <c r="EF42" s="530"/>
      <c r="EG42" s="530"/>
      <c r="EH42" s="530"/>
      <c r="EI42" s="530"/>
      <c r="EJ42" s="530"/>
      <c r="EK42" s="530"/>
      <c r="EL42" s="530"/>
      <c r="EM42" s="530"/>
      <c r="EN42" s="530"/>
      <c r="EO42" s="530"/>
      <c r="EP42" s="530"/>
    </row>
    <row r="43" spans="1:146" ht="0" hidden="1" customHeight="1" x14ac:dyDescent="0.15">
      <c r="A43" s="530"/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61"/>
      <c r="AU43" s="530"/>
      <c r="AV43" s="530"/>
      <c r="AW43" s="530"/>
      <c r="AX43" s="530"/>
      <c r="AY43" s="530"/>
      <c r="AZ43" s="530"/>
      <c r="BA43" s="530"/>
      <c r="BB43" s="530"/>
      <c r="BC43" s="530"/>
      <c r="BD43" s="530"/>
      <c r="BE43" s="530"/>
      <c r="BF43" s="530"/>
      <c r="BG43" s="530"/>
      <c r="BH43" s="530"/>
      <c r="BI43" s="530"/>
      <c r="BJ43" s="530"/>
      <c r="BK43" s="530"/>
      <c r="BL43" s="530"/>
      <c r="BM43" s="530"/>
      <c r="BN43" s="530"/>
      <c r="BO43" s="530"/>
      <c r="BP43" s="530"/>
      <c r="BQ43" s="530"/>
      <c r="BR43" s="530"/>
      <c r="BS43" s="530"/>
      <c r="BT43" s="530"/>
      <c r="BU43" s="530"/>
      <c r="BV43" s="530"/>
      <c r="BW43" s="530"/>
      <c r="BX43" s="530"/>
      <c r="BY43" s="530"/>
      <c r="BZ43" s="530"/>
      <c r="CA43" s="530"/>
      <c r="CB43" s="530"/>
      <c r="CC43" s="530"/>
      <c r="CD43" s="530"/>
      <c r="CE43" s="530"/>
      <c r="CF43" s="530"/>
      <c r="CG43" s="530"/>
      <c r="CH43" s="530"/>
      <c r="CI43" s="530"/>
      <c r="CJ43" s="530"/>
      <c r="CK43" s="530"/>
      <c r="CL43" s="530"/>
      <c r="CM43" s="530"/>
      <c r="CN43" s="530"/>
      <c r="CO43" s="530"/>
      <c r="CP43" s="530"/>
      <c r="CQ43" s="530"/>
      <c r="CR43" s="530"/>
      <c r="CS43" s="530"/>
      <c r="CT43" s="530"/>
      <c r="CU43" s="530"/>
      <c r="CV43" s="530"/>
      <c r="CW43" s="530"/>
      <c r="CX43" s="530"/>
      <c r="CY43" s="530"/>
      <c r="CZ43" s="530"/>
      <c r="DA43" s="530"/>
      <c r="DB43" s="530"/>
      <c r="DC43" s="530"/>
      <c r="DD43" s="530"/>
      <c r="DE43" s="530"/>
      <c r="DF43" s="530"/>
      <c r="DG43" s="530"/>
      <c r="DH43" s="530"/>
      <c r="DI43" s="530"/>
      <c r="DJ43" s="530"/>
      <c r="DK43" s="530"/>
      <c r="DL43" s="530"/>
      <c r="DM43" s="530"/>
      <c r="DN43" s="530"/>
      <c r="DO43" s="530"/>
      <c r="DP43" s="530"/>
      <c r="DQ43" s="530"/>
      <c r="DR43" s="530"/>
      <c r="DS43" s="530"/>
      <c r="DT43" s="530"/>
      <c r="DU43" s="530"/>
      <c r="DV43" s="530"/>
      <c r="DW43" s="530"/>
      <c r="DX43" s="530"/>
      <c r="DY43" s="530"/>
      <c r="DZ43" s="530"/>
      <c r="EA43" s="530"/>
      <c r="EB43" s="530"/>
      <c r="EC43" s="530"/>
      <c r="ED43" s="530"/>
      <c r="EE43" s="530"/>
      <c r="EF43" s="530"/>
      <c r="EG43" s="530"/>
      <c r="EH43" s="530"/>
      <c r="EI43" s="530"/>
      <c r="EJ43" s="530"/>
      <c r="EK43" s="530"/>
      <c r="EL43" s="530"/>
      <c r="EM43" s="530"/>
      <c r="EN43" s="530"/>
      <c r="EO43" s="530"/>
      <c r="EP43" s="530"/>
    </row>
    <row r="44" spans="1:146" ht="0" hidden="1" customHeight="1" x14ac:dyDescent="0.15">
      <c r="A44" s="530"/>
      <c r="B44" s="530"/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530"/>
      <c r="T44" s="530"/>
      <c r="U44" s="530"/>
      <c r="V44" s="530"/>
      <c r="W44" s="530"/>
      <c r="X44" s="530"/>
      <c r="Y44" s="530"/>
      <c r="Z44" s="530"/>
      <c r="AA44" s="530"/>
      <c r="AB44" s="530"/>
      <c r="AC44" s="530"/>
      <c r="AD44" s="530"/>
      <c r="AE44" s="530"/>
      <c r="AF44" s="530"/>
      <c r="AG44" s="530"/>
      <c r="AH44" s="530"/>
      <c r="AI44" s="530"/>
      <c r="AJ44" s="530"/>
      <c r="AK44" s="530"/>
      <c r="AL44" s="530"/>
      <c r="AM44" s="530"/>
      <c r="AN44" s="530"/>
      <c r="AO44" s="530"/>
      <c r="AP44" s="530"/>
      <c r="AQ44" s="530"/>
      <c r="AR44" s="530"/>
      <c r="AS44" s="530"/>
      <c r="AT44" s="561"/>
      <c r="AU44" s="530"/>
      <c r="AV44" s="530"/>
      <c r="AW44" s="530"/>
      <c r="AX44" s="530"/>
      <c r="AY44" s="530"/>
      <c r="AZ44" s="530"/>
      <c r="BA44" s="530"/>
      <c r="BB44" s="530"/>
      <c r="BC44" s="530"/>
      <c r="BD44" s="530"/>
      <c r="BE44" s="530"/>
      <c r="BF44" s="530"/>
      <c r="BG44" s="530"/>
      <c r="BH44" s="530"/>
      <c r="BI44" s="530"/>
      <c r="BJ44" s="530"/>
      <c r="BK44" s="530"/>
      <c r="BL44" s="530"/>
      <c r="BM44" s="530"/>
      <c r="BN44" s="530"/>
      <c r="BO44" s="530"/>
      <c r="BP44" s="530"/>
      <c r="BQ44" s="530"/>
      <c r="BR44" s="530"/>
      <c r="BS44" s="530"/>
      <c r="BT44" s="530"/>
      <c r="BU44" s="530"/>
      <c r="BV44" s="530"/>
      <c r="BW44" s="530"/>
      <c r="BX44" s="530"/>
      <c r="BY44" s="530"/>
      <c r="BZ44" s="530"/>
      <c r="CA44" s="530"/>
      <c r="CB44" s="530"/>
      <c r="CC44" s="530"/>
      <c r="CD44" s="530"/>
      <c r="CE44" s="530"/>
      <c r="CF44" s="530"/>
      <c r="CG44" s="530"/>
      <c r="CH44" s="530"/>
      <c r="CI44" s="530"/>
      <c r="CJ44" s="530"/>
      <c r="CK44" s="530"/>
      <c r="CL44" s="530"/>
      <c r="CM44" s="530"/>
      <c r="CN44" s="530"/>
      <c r="CO44" s="530"/>
      <c r="CP44" s="530"/>
      <c r="CQ44" s="530"/>
      <c r="CR44" s="530"/>
      <c r="CS44" s="530"/>
      <c r="CT44" s="530"/>
      <c r="CU44" s="530"/>
      <c r="CV44" s="530"/>
      <c r="CW44" s="530"/>
      <c r="CX44" s="530"/>
      <c r="CY44" s="530"/>
      <c r="CZ44" s="530"/>
      <c r="DA44" s="530"/>
      <c r="DB44" s="530"/>
      <c r="DC44" s="530"/>
      <c r="DD44" s="530"/>
      <c r="DE44" s="530"/>
      <c r="DF44" s="530"/>
      <c r="DG44" s="530"/>
      <c r="DH44" s="530"/>
      <c r="DI44" s="530"/>
      <c r="DJ44" s="530"/>
      <c r="DK44" s="530"/>
      <c r="DL44" s="530"/>
      <c r="DM44" s="530"/>
      <c r="DN44" s="530"/>
      <c r="DO44" s="530"/>
      <c r="DP44" s="530"/>
      <c r="DQ44" s="530"/>
      <c r="DR44" s="530"/>
      <c r="DS44" s="530"/>
      <c r="DT44" s="530"/>
      <c r="DU44" s="530"/>
      <c r="DV44" s="530"/>
      <c r="DW44" s="530"/>
      <c r="DX44" s="530"/>
      <c r="DY44" s="530"/>
      <c r="DZ44" s="530"/>
      <c r="EA44" s="530"/>
      <c r="EB44" s="530"/>
      <c r="EC44" s="530"/>
      <c r="ED44" s="530"/>
      <c r="EE44" s="530"/>
      <c r="EF44" s="530"/>
      <c r="EG44" s="530"/>
      <c r="EH44" s="530"/>
      <c r="EI44" s="530"/>
      <c r="EJ44" s="530"/>
      <c r="EK44" s="530"/>
      <c r="EL44" s="530"/>
      <c r="EM44" s="530"/>
      <c r="EN44" s="530"/>
      <c r="EO44" s="530"/>
      <c r="EP44" s="530"/>
    </row>
    <row r="45" spans="1:146" ht="0" hidden="1" customHeight="1" x14ac:dyDescent="0.15">
      <c r="A45" s="530"/>
      <c r="B45" s="530"/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0"/>
      <c r="AQ45" s="530"/>
      <c r="AR45" s="530"/>
      <c r="AS45" s="530"/>
      <c r="AT45" s="561"/>
      <c r="AU45" s="530"/>
      <c r="AV45" s="530"/>
      <c r="AW45" s="530"/>
      <c r="AX45" s="530"/>
      <c r="AY45" s="530"/>
      <c r="AZ45" s="530"/>
      <c r="BA45" s="530"/>
      <c r="BB45" s="530"/>
      <c r="BC45" s="530"/>
      <c r="BD45" s="530"/>
      <c r="BE45" s="530"/>
      <c r="BF45" s="530"/>
      <c r="BG45" s="530"/>
      <c r="BH45" s="530"/>
      <c r="BI45" s="530"/>
      <c r="BJ45" s="530"/>
      <c r="BK45" s="530"/>
      <c r="BL45" s="530"/>
      <c r="BM45" s="530"/>
      <c r="BN45" s="530"/>
      <c r="BO45" s="530"/>
      <c r="BP45" s="530"/>
      <c r="BQ45" s="530"/>
      <c r="BR45" s="530"/>
      <c r="BS45" s="530"/>
      <c r="BT45" s="530"/>
      <c r="BU45" s="530"/>
      <c r="BV45" s="530"/>
      <c r="BW45" s="530"/>
      <c r="BX45" s="530"/>
      <c r="BY45" s="530"/>
      <c r="BZ45" s="530"/>
      <c r="CA45" s="530"/>
      <c r="CB45" s="530"/>
      <c r="CC45" s="530"/>
      <c r="CD45" s="530"/>
      <c r="CE45" s="530"/>
      <c r="CF45" s="530"/>
      <c r="CG45" s="530"/>
      <c r="CH45" s="530"/>
      <c r="CI45" s="530"/>
      <c r="CJ45" s="530"/>
      <c r="CK45" s="530"/>
      <c r="CL45" s="530"/>
      <c r="CM45" s="530"/>
      <c r="CN45" s="530"/>
      <c r="CO45" s="530"/>
      <c r="CP45" s="530"/>
      <c r="CQ45" s="530"/>
      <c r="CR45" s="530"/>
      <c r="CS45" s="530"/>
      <c r="CT45" s="530"/>
      <c r="CU45" s="530"/>
      <c r="CV45" s="530"/>
      <c r="CW45" s="530"/>
      <c r="CX45" s="530"/>
      <c r="CY45" s="530"/>
      <c r="CZ45" s="530"/>
      <c r="DA45" s="530"/>
      <c r="DB45" s="530"/>
      <c r="DC45" s="530"/>
      <c r="DD45" s="530"/>
      <c r="DE45" s="530"/>
      <c r="DF45" s="530"/>
      <c r="DG45" s="530"/>
      <c r="DH45" s="530"/>
      <c r="DI45" s="530"/>
      <c r="DJ45" s="530"/>
      <c r="DK45" s="530"/>
      <c r="DL45" s="530"/>
      <c r="DM45" s="530"/>
      <c r="DN45" s="530"/>
      <c r="DO45" s="530"/>
      <c r="DP45" s="530"/>
      <c r="DQ45" s="530"/>
      <c r="DR45" s="530"/>
      <c r="DS45" s="530"/>
      <c r="DT45" s="530"/>
      <c r="DU45" s="530"/>
      <c r="DV45" s="530"/>
      <c r="DW45" s="530"/>
      <c r="DX45" s="530"/>
      <c r="DY45" s="530"/>
      <c r="DZ45" s="530"/>
      <c r="EA45" s="530"/>
      <c r="EB45" s="530"/>
      <c r="EC45" s="530"/>
      <c r="ED45" s="530"/>
      <c r="EE45" s="530"/>
      <c r="EF45" s="530"/>
      <c r="EG45" s="530"/>
      <c r="EH45" s="530"/>
      <c r="EI45" s="530"/>
      <c r="EJ45" s="530"/>
      <c r="EK45" s="530"/>
      <c r="EL45" s="530"/>
      <c r="EM45" s="530"/>
      <c r="EN45" s="530"/>
      <c r="EO45" s="530"/>
      <c r="EP45" s="530"/>
    </row>
  </sheetData>
  <sheetProtection sheet="1" objects="1" scenarios="1"/>
  <mergeCells count="54">
    <mergeCell ref="AB31:AQ31"/>
    <mergeCell ref="Z32:AA35"/>
    <mergeCell ref="AB32:AQ32"/>
    <mergeCell ref="AB33:AQ33"/>
    <mergeCell ref="AB34:AQ34"/>
    <mergeCell ref="AB35:AQ35"/>
    <mergeCell ref="AB30:AQ30"/>
    <mergeCell ref="D24:T24"/>
    <mergeCell ref="AD24:AQ24"/>
    <mergeCell ref="D25:T25"/>
    <mergeCell ref="AD25:AQ25"/>
    <mergeCell ref="D26:T26"/>
    <mergeCell ref="AD26:AQ26"/>
    <mergeCell ref="D27:T27"/>
    <mergeCell ref="AB27:AQ27"/>
    <mergeCell ref="D28:T28"/>
    <mergeCell ref="AB28:AQ28"/>
    <mergeCell ref="AB29:AQ29"/>
    <mergeCell ref="AB18:AQ18"/>
    <mergeCell ref="D19:T19"/>
    <mergeCell ref="AB19:AC22"/>
    <mergeCell ref="AD19:AQ19"/>
    <mergeCell ref="B20:C28"/>
    <mergeCell ref="D20:T20"/>
    <mergeCell ref="AD20:AQ20"/>
    <mergeCell ref="D21:T21"/>
    <mergeCell ref="AD21:AQ21"/>
    <mergeCell ref="D22:T22"/>
    <mergeCell ref="AD22:AQ22"/>
    <mergeCell ref="D23:T23"/>
    <mergeCell ref="AB23:AC26"/>
    <mergeCell ref="AD23:AQ23"/>
    <mergeCell ref="B12:C19"/>
    <mergeCell ref="D12:T12"/>
    <mergeCell ref="Z12:AA17"/>
    <mergeCell ref="AB12:AQ12"/>
    <mergeCell ref="D13:T13"/>
    <mergeCell ref="AB13:AQ13"/>
    <mergeCell ref="D14:T14"/>
    <mergeCell ref="AB14:AQ14"/>
    <mergeCell ref="D15:T15"/>
    <mergeCell ref="AB15:AQ15"/>
    <mergeCell ref="D16:T16"/>
    <mergeCell ref="AB16:AQ16"/>
    <mergeCell ref="D17:T17"/>
    <mergeCell ref="AB17:AQ17"/>
    <mergeCell ref="D18:T18"/>
    <mergeCell ref="Z18:AA31"/>
    <mergeCell ref="AT9:AT11"/>
    <mergeCell ref="B9:T11"/>
    <mergeCell ref="U9:V11"/>
    <mergeCell ref="W9:W11"/>
    <mergeCell ref="Z9:AQ11"/>
    <mergeCell ref="AR9:AS11"/>
  </mergeCells>
  <phoneticPr fontId="1"/>
  <dataValidations count="1">
    <dataValidation type="decimal" imeMode="off" allowBlank="1" showErrorMessage="1" errorTitle="000072E" error="数値のみ入力可能です。_x000d__x000a_-9,999,999,999 ～ 99,999,999,999" sqref="W12:W13 W15:W18 W21:W27 AT13:AT14 AT16 AT19:AT30 AT32:AT35" xr:uid="{C2B38AAD-82A7-4F4E-A4F0-5FA91320C8F8}">
      <formula1>-9999999999</formula1>
      <formula2>99999999999</formula2>
    </dataValidation>
  </dataValidations>
  <pageMargins left="0.59055118110236227" right="0" top="0" bottom="0" header="0" footer="0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194B9-F8E4-40D9-864A-41FC02161C95}">
  <sheetPr codeName="Sheet43">
    <pageSetUpPr autoPageBreaks="0" fitToPage="1"/>
  </sheetPr>
  <dimension ref="A1:WWQ36"/>
  <sheetViews>
    <sheetView showGridLines="0" zoomScale="90" zoomScaleNormal="90" workbookViewId="0">
      <pane xSplit="26" ySplit="11" topLeftCell="AA12" activePane="bottomRight" state="frozen"/>
      <selection pane="topRight" activeCell="AA1" sqref="AA1"/>
      <selection pane="bottomLeft" activeCell="A12" sqref="A12"/>
      <selection pane="bottomRight"/>
    </sheetView>
  </sheetViews>
  <sheetFormatPr defaultColWidth="0" defaultRowHeight="0" customHeight="1" zeroHeight="1" x14ac:dyDescent="0.15"/>
  <cols>
    <col min="1" max="7" width="1.625" style="471" customWidth="1"/>
    <col min="8" max="8" width="1.625" style="472" customWidth="1"/>
    <col min="9" max="12" width="1.625" style="471" customWidth="1"/>
    <col min="13" max="13" width="1.625" style="473" customWidth="1"/>
    <col min="14" max="14" width="1.625" style="472" customWidth="1"/>
    <col min="15" max="16" width="1.625" style="471" customWidth="1"/>
    <col min="17" max="17" width="1.625" style="474" customWidth="1"/>
    <col min="18" max="18" width="1.625" style="472" customWidth="1"/>
    <col min="19" max="19" width="1.625" style="474" customWidth="1"/>
    <col min="20" max="21" width="1.625" style="471" customWidth="1"/>
    <col min="22" max="22" width="1.75" style="471" customWidth="1"/>
    <col min="23" max="23" width="1.625" style="471" customWidth="1"/>
    <col min="24" max="24" width="1.625" style="475" customWidth="1"/>
    <col min="25" max="26" width="2.625" style="471" customWidth="1"/>
    <col min="27" max="27" width="15.625" style="471" customWidth="1"/>
    <col min="28" max="28" width="15.625" style="476" customWidth="1"/>
    <col min="29" max="29" width="15.625" style="471" customWidth="1"/>
    <col min="30" max="30" width="15.625" style="476" customWidth="1"/>
    <col min="31" max="31" width="15.625" style="471" customWidth="1"/>
    <col min="32" max="34" width="15.625" style="476" customWidth="1"/>
    <col min="35" max="35" width="1.625" style="447" customWidth="1"/>
    <col min="36" max="36" width="1.625" style="446" hidden="1" customWidth="1"/>
    <col min="37" max="37" width="1.5" style="446" hidden="1" customWidth="1"/>
    <col min="38" max="44" width="1.625" style="446" hidden="1" customWidth="1"/>
    <col min="45" max="256" width="0" style="446" hidden="1"/>
    <col min="257" max="277" width="1.625" style="446" hidden="1" customWidth="1"/>
    <col min="278" max="278" width="1.75" style="446" hidden="1" customWidth="1"/>
    <col min="279" max="280" width="1.625" style="446" hidden="1" customWidth="1"/>
    <col min="281" max="282" width="2.625" style="446" hidden="1" customWidth="1"/>
    <col min="283" max="290" width="15.625" style="446" hidden="1" customWidth="1"/>
    <col min="291" max="291" width="1.625" style="446" hidden="1" customWidth="1"/>
    <col min="292" max="300" width="0" style="446" hidden="1" customWidth="1"/>
    <col min="301" max="512" width="0" style="446" hidden="1"/>
    <col min="513" max="533" width="1.625" style="446" hidden="1" customWidth="1"/>
    <col min="534" max="534" width="1.75" style="446" hidden="1" customWidth="1"/>
    <col min="535" max="536" width="1.625" style="446" hidden="1" customWidth="1"/>
    <col min="537" max="538" width="2.625" style="446" hidden="1" customWidth="1"/>
    <col min="539" max="546" width="15.625" style="446" hidden="1" customWidth="1"/>
    <col min="547" max="547" width="1.625" style="446" hidden="1" customWidth="1"/>
    <col min="548" max="556" width="0" style="446" hidden="1" customWidth="1"/>
    <col min="557" max="768" width="0" style="446" hidden="1"/>
    <col min="769" max="789" width="1.625" style="446" hidden="1" customWidth="1"/>
    <col min="790" max="790" width="1.75" style="446" hidden="1" customWidth="1"/>
    <col min="791" max="792" width="1.625" style="446" hidden="1" customWidth="1"/>
    <col min="793" max="794" width="2.625" style="446" hidden="1" customWidth="1"/>
    <col min="795" max="802" width="15.625" style="446" hidden="1" customWidth="1"/>
    <col min="803" max="803" width="1.625" style="446" hidden="1" customWidth="1"/>
    <col min="804" max="812" width="0" style="446" hidden="1" customWidth="1"/>
    <col min="813" max="1024" width="0" style="446" hidden="1"/>
    <col min="1025" max="1045" width="1.625" style="446" hidden="1" customWidth="1"/>
    <col min="1046" max="1046" width="1.75" style="446" hidden="1" customWidth="1"/>
    <col min="1047" max="1048" width="1.625" style="446" hidden="1" customWidth="1"/>
    <col min="1049" max="1050" width="2.625" style="446" hidden="1" customWidth="1"/>
    <col min="1051" max="1058" width="15.625" style="446" hidden="1" customWidth="1"/>
    <col min="1059" max="1059" width="1.625" style="446" hidden="1" customWidth="1"/>
    <col min="1060" max="1068" width="0" style="446" hidden="1" customWidth="1"/>
    <col min="1069" max="1280" width="0" style="446" hidden="1"/>
    <col min="1281" max="1301" width="1.625" style="446" hidden="1" customWidth="1"/>
    <col min="1302" max="1302" width="1.75" style="446" hidden="1" customWidth="1"/>
    <col min="1303" max="1304" width="1.625" style="446" hidden="1" customWidth="1"/>
    <col min="1305" max="1306" width="2.625" style="446" hidden="1" customWidth="1"/>
    <col min="1307" max="1314" width="15.625" style="446" hidden="1" customWidth="1"/>
    <col min="1315" max="1315" width="1.625" style="446" hidden="1" customWidth="1"/>
    <col min="1316" max="1324" width="0" style="446" hidden="1" customWidth="1"/>
    <col min="1325" max="1536" width="0" style="446" hidden="1"/>
    <col min="1537" max="1557" width="1.625" style="446" hidden="1" customWidth="1"/>
    <col min="1558" max="1558" width="1.75" style="446" hidden="1" customWidth="1"/>
    <col min="1559" max="1560" width="1.625" style="446" hidden="1" customWidth="1"/>
    <col min="1561" max="1562" width="2.625" style="446" hidden="1" customWidth="1"/>
    <col min="1563" max="1570" width="15.625" style="446" hidden="1" customWidth="1"/>
    <col min="1571" max="1571" width="1.625" style="446" hidden="1" customWidth="1"/>
    <col min="1572" max="1580" width="0" style="446" hidden="1" customWidth="1"/>
    <col min="1581" max="1792" width="0" style="446" hidden="1"/>
    <col min="1793" max="1813" width="1.625" style="446" hidden="1" customWidth="1"/>
    <col min="1814" max="1814" width="1.75" style="446" hidden="1" customWidth="1"/>
    <col min="1815" max="1816" width="1.625" style="446" hidden="1" customWidth="1"/>
    <col min="1817" max="1818" width="2.625" style="446" hidden="1" customWidth="1"/>
    <col min="1819" max="1826" width="15.625" style="446" hidden="1" customWidth="1"/>
    <col min="1827" max="1827" width="1.625" style="446" hidden="1" customWidth="1"/>
    <col min="1828" max="1836" width="0" style="446" hidden="1" customWidth="1"/>
    <col min="1837" max="2048" width="0" style="446" hidden="1"/>
    <col min="2049" max="2069" width="1.625" style="446" hidden="1" customWidth="1"/>
    <col min="2070" max="2070" width="1.75" style="446" hidden="1" customWidth="1"/>
    <col min="2071" max="2072" width="1.625" style="446" hidden="1" customWidth="1"/>
    <col min="2073" max="2074" width="2.625" style="446" hidden="1" customWidth="1"/>
    <col min="2075" max="2082" width="15.625" style="446" hidden="1" customWidth="1"/>
    <col min="2083" max="2083" width="1.625" style="446" hidden="1" customWidth="1"/>
    <col min="2084" max="2092" width="0" style="446" hidden="1" customWidth="1"/>
    <col min="2093" max="2304" width="0" style="446" hidden="1"/>
    <col min="2305" max="2325" width="1.625" style="446" hidden="1" customWidth="1"/>
    <col min="2326" max="2326" width="1.75" style="446" hidden="1" customWidth="1"/>
    <col min="2327" max="2328" width="1.625" style="446" hidden="1" customWidth="1"/>
    <col min="2329" max="2330" width="2.625" style="446" hidden="1" customWidth="1"/>
    <col min="2331" max="2338" width="15.625" style="446" hidden="1" customWidth="1"/>
    <col min="2339" max="2339" width="1.625" style="446" hidden="1" customWidth="1"/>
    <col min="2340" max="2348" width="0" style="446" hidden="1" customWidth="1"/>
    <col min="2349" max="2560" width="0" style="446" hidden="1"/>
    <col min="2561" max="2581" width="1.625" style="446" hidden="1" customWidth="1"/>
    <col min="2582" max="2582" width="1.75" style="446" hidden="1" customWidth="1"/>
    <col min="2583" max="2584" width="1.625" style="446" hidden="1" customWidth="1"/>
    <col min="2585" max="2586" width="2.625" style="446" hidden="1" customWidth="1"/>
    <col min="2587" max="2594" width="15.625" style="446" hidden="1" customWidth="1"/>
    <col min="2595" max="2595" width="1.625" style="446" hidden="1" customWidth="1"/>
    <col min="2596" max="2604" width="0" style="446" hidden="1" customWidth="1"/>
    <col min="2605" max="2816" width="0" style="446" hidden="1"/>
    <col min="2817" max="2837" width="1.625" style="446" hidden="1" customWidth="1"/>
    <col min="2838" max="2838" width="1.75" style="446" hidden="1" customWidth="1"/>
    <col min="2839" max="2840" width="1.625" style="446" hidden="1" customWidth="1"/>
    <col min="2841" max="2842" width="2.625" style="446" hidden="1" customWidth="1"/>
    <col min="2843" max="2850" width="15.625" style="446" hidden="1" customWidth="1"/>
    <col min="2851" max="2851" width="1.625" style="446" hidden="1" customWidth="1"/>
    <col min="2852" max="2860" width="0" style="446" hidden="1" customWidth="1"/>
    <col min="2861" max="3072" width="0" style="446" hidden="1"/>
    <col min="3073" max="3093" width="1.625" style="446" hidden="1" customWidth="1"/>
    <col min="3094" max="3094" width="1.75" style="446" hidden="1" customWidth="1"/>
    <col min="3095" max="3096" width="1.625" style="446" hidden="1" customWidth="1"/>
    <col min="3097" max="3098" width="2.625" style="446" hidden="1" customWidth="1"/>
    <col min="3099" max="3106" width="15.625" style="446" hidden="1" customWidth="1"/>
    <col min="3107" max="3107" width="1.625" style="446" hidden="1" customWidth="1"/>
    <col min="3108" max="3116" width="0" style="446" hidden="1" customWidth="1"/>
    <col min="3117" max="3328" width="0" style="446" hidden="1"/>
    <col min="3329" max="3349" width="1.625" style="446" hidden="1" customWidth="1"/>
    <col min="3350" max="3350" width="1.75" style="446" hidden="1" customWidth="1"/>
    <col min="3351" max="3352" width="1.625" style="446" hidden="1" customWidth="1"/>
    <col min="3353" max="3354" width="2.625" style="446" hidden="1" customWidth="1"/>
    <col min="3355" max="3362" width="15.625" style="446" hidden="1" customWidth="1"/>
    <col min="3363" max="3363" width="1.625" style="446" hidden="1" customWidth="1"/>
    <col min="3364" max="3372" width="0" style="446" hidden="1" customWidth="1"/>
    <col min="3373" max="3584" width="0" style="446" hidden="1"/>
    <col min="3585" max="3605" width="1.625" style="446" hidden="1" customWidth="1"/>
    <col min="3606" max="3606" width="1.75" style="446" hidden="1" customWidth="1"/>
    <col min="3607" max="3608" width="1.625" style="446" hidden="1" customWidth="1"/>
    <col min="3609" max="3610" width="2.625" style="446" hidden="1" customWidth="1"/>
    <col min="3611" max="3618" width="15.625" style="446" hidden="1" customWidth="1"/>
    <col min="3619" max="3619" width="1.625" style="446" hidden="1" customWidth="1"/>
    <col min="3620" max="3628" width="0" style="446" hidden="1" customWidth="1"/>
    <col min="3629" max="3840" width="0" style="446" hidden="1"/>
    <col min="3841" max="3861" width="1.625" style="446" hidden="1" customWidth="1"/>
    <col min="3862" max="3862" width="1.75" style="446" hidden="1" customWidth="1"/>
    <col min="3863" max="3864" width="1.625" style="446" hidden="1" customWidth="1"/>
    <col min="3865" max="3866" width="2.625" style="446" hidden="1" customWidth="1"/>
    <col min="3867" max="3874" width="15.625" style="446" hidden="1" customWidth="1"/>
    <col min="3875" max="3875" width="1.625" style="446" hidden="1" customWidth="1"/>
    <col min="3876" max="3884" width="0" style="446" hidden="1" customWidth="1"/>
    <col min="3885" max="4096" width="0" style="446" hidden="1"/>
    <col min="4097" max="4117" width="1.625" style="446" hidden="1" customWidth="1"/>
    <col min="4118" max="4118" width="1.75" style="446" hidden="1" customWidth="1"/>
    <col min="4119" max="4120" width="1.625" style="446" hidden="1" customWidth="1"/>
    <col min="4121" max="4122" width="2.625" style="446" hidden="1" customWidth="1"/>
    <col min="4123" max="4130" width="15.625" style="446" hidden="1" customWidth="1"/>
    <col min="4131" max="4131" width="1.625" style="446" hidden="1" customWidth="1"/>
    <col min="4132" max="4140" width="0" style="446" hidden="1" customWidth="1"/>
    <col min="4141" max="4352" width="0" style="446" hidden="1"/>
    <col min="4353" max="4373" width="1.625" style="446" hidden="1" customWidth="1"/>
    <col min="4374" max="4374" width="1.75" style="446" hidden="1" customWidth="1"/>
    <col min="4375" max="4376" width="1.625" style="446" hidden="1" customWidth="1"/>
    <col min="4377" max="4378" width="2.625" style="446" hidden="1" customWidth="1"/>
    <col min="4379" max="4386" width="15.625" style="446" hidden="1" customWidth="1"/>
    <col min="4387" max="4387" width="1.625" style="446" hidden="1" customWidth="1"/>
    <col min="4388" max="4396" width="0" style="446" hidden="1" customWidth="1"/>
    <col min="4397" max="4608" width="0" style="446" hidden="1"/>
    <col min="4609" max="4629" width="1.625" style="446" hidden="1" customWidth="1"/>
    <col min="4630" max="4630" width="1.75" style="446" hidden="1" customWidth="1"/>
    <col min="4631" max="4632" width="1.625" style="446" hidden="1" customWidth="1"/>
    <col min="4633" max="4634" width="2.625" style="446" hidden="1" customWidth="1"/>
    <col min="4635" max="4642" width="15.625" style="446" hidden="1" customWidth="1"/>
    <col min="4643" max="4643" width="1.625" style="446" hidden="1" customWidth="1"/>
    <col min="4644" max="4652" width="0" style="446" hidden="1" customWidth="1"/>
    <col min="4653" max="4864" width="0" style="446" hidden="1"/>
    <col min="4865" max="4885" width="1.625" style="446" hidden="1" customWidth="1"/>
    <col min="4886" max="4886" width="1.75" style="446" hidden="1" customWidth="1"/>
    <col min="4887" max="4888" width="1.625" style="446" hidden="1" customWidth="1"/>
    <col min="4889" max="4890" width="2.625" style="446" hidden="1" customWidth="1"/>
    <col min="4891" max="4898" width="15.625" style="446" hidden="1" customWidth="1"/>
    <col min="4899" max="4899" width="1.625" style="446" hidden="1" customWidth="1"/>
    <col min="4900" max="4908" width="0" style="446" hidden="1" customWidth="1"/>
    <col min="4909" max="5120" width="0" style="446" hidden="1"/>
    <col min="5121" max="5141" width="1.625" style="446" hidden="1" customWidth="1"/>
    <col min="5142" max="5142" width="1.75" style="446" hidden="1" customWidth="1"/>
    <col min="5143" max="5144" width="1.625" style="446" hidden="1" customWidth="1"/>
    <col min="5145" max="5146" width="2.625" style="446" hidden="1" customWidth="1"/>
    <col min="5147" max="5154" width="15.625" style="446" hidden="1" customWidth="1"/>
    <col min="5155" max="5155" width="1.625" style="446" hidden="1" customWidth="1"/>
    <col min="5156" max="5164" width="0" style="446" hidden="1" customWidth="1"/>
    <col min="5165" max="5376" width="0" style="446" hidden="1"/>
    <col min="5377" max="5397" width="1.625" style="446" hidden="1" customWidth="1"/>
    <col min="5398" max="5398" width="1.75" style="446" hidden="1" customWidth="1"/>
    <col min="5399" max="5400" width="1.625" style="446" hidden="1" customWidth="1"/>
    <col min="5401" max="5402" width="2.625" style="446" hidden="1" customWidth="1"/>
    <col min="5403" max="5410" width="15.625" style="446" hidden="1" customWidth="1"/>
    <col min="5411" max="5411" width="1.625" style="446" hidden="1" customWidth="1"/>
    <col min="5412" max="5420" width="0" style="446" hidden="1" customWidth="1"/>
    <col min="5421" max="5632" width="0" style="446" hidden="1"/>
    <col min="5633" max="5653" width="1.625" style="446" hidden="1" customWidth="1"/>
    <col min="5654" max="5654" width="1.75" style="446" hidden="1" customWidth="1"/>
    <col min="5655" max="5656" width="1.625" style="446" hidden="1" customWidth="1"/>
    <col min="5657" max="5658" width="2.625" style="446" hidden="1" customWidth="1"/>
    <col min="5659" max="5666" width="15.625" style="446" hidden="1" customWidth="1"/>
    <col min="5667" max="5667" width="1.625" style="446" hidden="1" customWidth="1"/>
    <col min="5668" max="5676" width="0" style="446" hidden="1" customWidth="1"/>
    <col min="5677" max="5888" width="0" style="446" hidden="1"/>
    <col min="5889" max="5909" width="1.625" style="446" hidden="1" customWidth="1"/>
    <col min="5910" max="5910" width="1.75" style="446" hidden="1" customWidth="1"/>
    <col min="5911" max="5912" width="1.625" style="446" hidden="1" customWidth="1"/>
    <col min="5913" max="5914" width="2.625" style="446" hidden="1" customWidth="1"/>
    <col min="5915" max="5922" width="15.625" style="446" hidden="1" customWidth="1"/>
    <col min="5923" max="5923" width="1.625" style="446" hidden="1" customWidth="1"/>
    <col min="5924" max="5932" width="0" style="446" hidden="1" customWidth="1"/>
    <col min="5933" max="6144" width="0" style="446" hidden="1"/>
    <col min="6145" max="6165" width="1.625" style="446" hidden="1" customWidth="1"/>
    <col min="6166" max="6166" width="1.75" style="446" hidden="1" customWidth="1"/>
    <col min="6167" max="6168" width="1.625" style="446" hidden="1" customWidth="1"/>
    <col min="6169" max="6170" width="2.625" style="446" hidden="1" customWidth="1"/>
    <col min="6171" max="6178" width="15.625" style="446" hidden="1" customWidth="1"/>
    <col min="6179" max="6179" width="1.625" style="446" hidden="1" customWidth="1"/>
    <col min="6180" max="6188" width="0" style="446" hidden="1" customWidth="1"/>
    <col min="6189" max="6400" width="0" style="446" hidden="1"/>
    <col min="6401" max="6421" width="1.625" style="446" hidden="1" customWidth="1"/>
    <col min="6422" max="6422" width="1.75" style="446" hidden="1" customWidth="1"/>
    <col min="6423" max="6424" width="1.625" style="446" hidden="1" customWidth="1"/>
    <col min="6425" max="6426" width="2.625" style="446" hidden="1" customWidth="1"/>
    <col min="6427" max="6434" width="15.625" style="446" hidden="1" customWidth="1"/>
    <col min="6435" max="6435" width="1.625" style="446" hidden="1" customWidth="1"/>
    <col min="6436" max="6444" width="0" style="446" hidden="1" customWidth="1"/>
    <col min="6445" max="6656" width="0" style="446" hidden="1"/>
    <col min="6657" max="6677" width="1.625" style="446" hidden="1" customWidth="1"/>
    <col min="6678" max="6678" width="1.75" style="446" hidden="1" customWidth="1"/>
    <col min="6679" max="6680" width="1.625" style="446" hidden="1" customWidth="1"/>
    <col min="6681" max="6682" width="2.625" style="446" hidden="1" customWidth="1"/>
    <col min="6683" max="6690" width="15.625" style="446" hidden="1" customWidth="1"/>
    <col min="6691" max="6691" width="1.625" style="446" hidden="1" customWidth="1"/>
    <col min="6692" max="6700" width="0" style="446" hidden="1" customWidth="1"/>
    <col min="6701" max="6912" width="0" style="446" hidden="1"/>
    <col min="6913" max="6933" width="1.625" style="446" hidden="1" customWidth="1"/>
    <col min="6934" max="6934" width="1.75" style="446" hidden="1" customWidth="1"/>
    <col min="6935" max="6936" width="1.625" style="446" hidden="1" customWidth="1"/>
    <col min="6937" max="6938" width="2.625" style="446" hidden="1" customWidth="1"/>
    <col min="6939" max="6946" width="15.625" style="446" hidden="1" customWidth="1"/>
    <col min="6947" max="6947" width="1.625" style="446" hidden="1" customWidth="1"/>
    <col min="6948" max="6956" width="0" style="446" hidden="1" customWidth="1"/>
    <col min="6957" max="7168" width="0" style="446" hidden="1"/>
    <col min="7169" max="7189" width="1.625" style="446" hidden="1" customWidth="1"/>
    <col min="7190" max="7190" width="1.75" style="446" hidden="1" customWidth="1"/>
    <col min="7191" max="7192" width="1.625" style="446" hidden="1" customWidth="1"/>
    <col min="7193" max="7194" width="2.625" style="446" hidden="1" customWidth="1"/>
    <col min="7195" max="7202" width="15.625" style="446" hidden="1" customWidth="1"/>
    <col min="7203" max="7203" width="1.625" style="446" hidden="1" customWidth="1"/>
    <col min="7204" max="7212" width="0" style="446" hidden="1" customWidth="1"/>
    <col min="7213" max="7424" width="0" style="446" hidden="1"/>
    <col min="7425" max="7445" width="1.625" style="446" hidden="1" customWidth="1"/>
    <col min="7446" max="7446" width="1.75" style="446" hidden="1" customWidth="1"/>
    <col min="7447" max="7448" width="1.625" style="446" hidden="1" customWidth="1"/>
    <col min="7449" max="7450" width="2.625" style="446" hidden="1" customWidth="1"/>
    <col min="7451" max="7458" width="15.625" style="446" hidden="1" customWidth="1"/>
    <col min="7459" max="7459" width="1.625" style="446" hidden="1" customWidth="1"/>
    <col min="7460" max="7468" width="0" style="446" hidden="1" customWidth="1"/>
    <col min="7469" max="7680" width="0" style="446" hidden="1"/>
    <col min="7681" max="7701" width="1.625" style="446" hidden="1" customWidth="1"/>
    <col min="7702" max="7702" width="1.75" style="446" hidden="1" customWidth="1"/>
    <col min="7703" max="7704" width="1.625" style="446" hidden="1" customWidth="1"/>
    <col min="7705" max="7706" width="2.625" style="446" hidden="1" customWidth="1"/>
    <col min="7707" max="7714" width="15.625" style="446" hidden="1" customWidth="1"/>
    <col min="7715" max="7715" width="1.625" style="446" hidden="1" customWidth="1"/>
    <col min="7716" max="7724" width="0" style="446" hidden="1" customWidth="1"/>
    <col min="7725" max="7936" width="0" style="446" hidden="1"/>
    <col min="7937" max="7957" width="1.625" style="446" hidden="1" customWidth="1"/>
    <col min="7958" max="7958" width="1.75" style="446" hidden="1" customWidth="1"/>
    <col min="7959" max="7960" width="1.625" style="446" hidden="1" customWidth="1"/>
    <col min="7961" max="7962" width="2.625" style="446" hidden="1" customWidth="1"/>
    <col min="7963" max="7970" width="15.625" style="446" hidden="1" customWidth="1"/>
    <col min="7971" max="7971" width="1.625" style="446" hidden="1" customWidth="1"/>
    <col min="7972" max="7980" width="0" style="446" hidden="1" customWidth="1"/>
    <col min="7981" max="8192" width="0" style="446" hidden="1"/>
    <col min="8193" max="8213" width="1.625" style="446" hidden="1" customWidth="1"/>
    <col min="8214" max="8214" width="1.75" style="446" hidden="1" customWidth="1"/>
    <col min="8215" max="8216" width="1.625" style="446" hidden="1" customWidth="1"/>
    <col min="8217" max="8218" width="2.625" style="446" hidden="1" customWidth="1"/>
    <col min="8219" max="8226" width="15.625" style="446" hidden="1" customWidth="1"/>
    <col min="8227" max="8227" width="1.625" style="446" hidden="1" customWidth="1"/>
    <col min="8228" max="8236" width="0" style="446" hidden="1" customWidth="1"/>
    <col min="8237" max="8448" width="0" style="446" hidden="1"/>
    <col min="8449" max="8469" width="1.625" style="446" hidden="1" customWidth="1"/>
    <col min="8470" max="8470" width="1.75" style="446" hidden="1" customWidth="1"/>
    <col min="8471" max="8472" width="1.625" style="446" hidden="1" customWidth="1"/>
    <col min="8473" max="8474" width="2.625" style="446" hidden="1" customWidth="1"/>
    <col min="8475" max="8482" width="15.625" style="446" hidden="1" customWidth="1"/>
    <col min="8483" max="8483" width="1.625" style="446" hidden="1" customWidth="1"/>
    <col min="8484" max="8492" width="0" style="446" hidden="1" customWidth="1"/>
    <col min="8493" max="8704" width="0" style="446" hidden="1"/>
    <col min="8705" max="8725" width="1.625" style="446" hidden="1" customWidth="1"/>
    <col min="8726" max="8726" width="1.75" style="446" hidden="1" customWidth="1"/>
    <col min="8727" max="8728" width="1.625" style="446" hidden="1" customWidth="1"/>
    <col min="8729" max="8730" width="2.625" style="446" hidden="1" customWidth="1"/>
    <col min="8731" max="8738" width="15.625" style="446" hidden="1" customWidth="1"/>
    <col min="8739" max="8739" width="1.625" style="446" hidden="1" customWidth="1"/>
    <col min="8740" max="8748" width="0" style="446" hidden="1" customWidth="1"/>
    <col min="8749" max="8960" width="0" style="446" hidden="1"/>
    <col min="8961" max="8981" width="1.625" style="446" hidden="1" customWidth="1"/>
    <col min="8982" max="8982" width="1.75" style="446" hidden="1" customWidth="1"/>
    <col min="8983" max="8984" width="1.625" style="446" hidden="1" customWidth="1"/>
    <col min="8985" max="8986" width="2.625" style="446" hidden="1" customWidth="1"/>
    <col min="8987" max="8994" width="15.625" style="446" hidden="1" customWidth="1"/>
    <col min="8995" max="8995" width="1.625" style="446" hidden="1" customWidth="1"/>
    <col min="8996" max="9004" width="0" style="446" hidden="1" customWidth="1"/>
    <col min="9005" max="9216" width="0" style="446" hidden="1"/>
    <col min="9217" max="9237" width="1.625" style="446" hidden="1" customWidth="1"/>
    <col min="9238" max="9238" width="1.75" style="446" hidden="1" customWidth="1"/>
    <col min="9239" max="9240" width="1.625" style="446" hidden="1" customWidth="1"/>
    <col min="9241" max="9242" width="2.625" style="446" hidden="1" customWidth="1"/>
    <col min="9243" max="9250" width="15.625" style="446" hidden="1" customWidth="1"/>
    <col min="9251" max="9251" width="1.625" style="446" hidden="1" customWidth="1"/>
    <col min="9252" max="9260" width="0" style="446" hidden="1" customWidth="1"/>
    <col min="9261" max="9472" width="0" style="446" hidden="1"/>
    <col min="9473" max="9493" width="1.625" style="446" hidden="1" customWidth="1"/>
    <col min="9494" max="9494" width="1.75" style="446" hidden="1" customWidth="1"/>
    <col min="9495" max="9496" width="1.625" style="446" hidden="1" customWidth="1"/>
    <col min="9497" max="9498" width="2.625" style="446" hidden="1" customWidth="1"/>
    <col min="9499" max="9506" width="15.625" style="446" hidden="1" customWidth="1"/>
    <col min="9507" max="9507" width="1.625" style="446" hidden="1" customWidth="1"/>
    <col min="9508" max="9516" width="0" style="446" hidden="1" customWidth="1"/>
    <col min="9517" max="9728" width="0" style="446" hidden="1"/>
    <col min="9729" max="9749" width="1.625" style="446" hidden="1" customWidth="1"/>
    <col min="9750" max="9750" width="1.75" style="446" hidden="1" customWidth="1"/>
    <col min="9751" max="9752" width="1.625" style="446" hidden="1" customWidth="1"/>
    <col min="9753" max="9754" width="2.625" style="446" hidden="1" customWidth="1"/>
    <col min="9755" max="9762" width="15.625" style="446" hidden="1" customWidth="1"/>
    <col min="9763" max="9763" width="1.625" style="446" hidden="1" customWidth="1"/>
    <col min="9764" max="9772" width="0" style="446" hidden="1" customWidth="1"/>
    <col min="9773" max="9984" width="0" style="446" hidden="1"/>
    <col min="9985" max="10005" width="1.625" style="446" hidden="1" customWidth="1"/>
    <col min="10006" max="10006" width="1.75" style="446" hidden="1" customWidth="1"/>
    <col min="10007" max="10008" width="1.625" style="446" hidden="1" customWidth="1"/>
    <col min="10009" max="10010" width="2.625" style="446" hidden="1" customWidth="1"/>
    <col min="10011" max="10018" width="15.625" style="446" hidden="1" customWidth="1"/>
    <col min="10019" max="10019" width="1.625" style="446" hidden="1" customWidth="1"/>
    <col min="10020" max="10028" width="0" style="446" hidden="1" customWidth="1"/>
    <col min="10029" max="10240" width="0" style="446" hidden="1"/>
    <col min="10241" max="10261" width="1.625" style="446" hidden="1" customWidth="1"/>
    <col min="10262" max="10262" width="1.75" style="446" hidden="1" customWidth="1"/>
    <col min="10263" max="10264" width="1.625" style="446" hidden="1" customWidth="1"/>
    <col min="10265" max="10266" width="2.625" style="446" hidden="1" customWidth="1"/>
    <col min="10267" max="10274" width="15.625" style="446" hidden="1" customWidth="1"/>
    <col min="10275" max="10275" width="1.625" style="446" hidden="1" customWidth="1"/>
    <col min="10276" max="10284" width="0" style="446" hidden="1" customWidth="1"/>
    <col min="10285" max="10496" width="0" style="446" hidden="1"/>
    <col min="10497" max="10517" width="1.625" style="446" hidden="1" customWidth="1"/>
    <col min="10518" max="10518" width="1.75" style="446" hidden="1" customWidth="1"/>
    <col min="10519" max="10520" width="1.625" style="446" hidden="1" customWidth="1"/>
    <col min="10521" max="10522" width="2.625" style="446" hidden="1" customWidth="1"/>
    <col min="10523" max="10530" width="15.625" style="446" hidden="1" customWidth="1"/>
    <col min="10531" max="10531" width="1.625" style="446" hidden="1" customWidth="1"/>
    <col min="10532" max="10540" width="0" style="446" hidden="1" customWidth="1"/>
    <col min="10541" max="10752" width="0" style="446" hidden="1"/>
    <col min="10753" max="10773" width="1.625" style="446" hidden="1" customWidth="1"/>
    <col min="10774" max="10774" width="1.75" style="446" hidden="1" customWidth="1"/>
    <col min="10775" max="10776" width="1.625" style="446" hidden="1" customWidth="1"/>
    <col min="10777" max="10778" width="2.625" style="446" hidden="1" customWidth="1"/>
    <col min="10779" max="10786" width="15.625" style="446" hidden="1" customWidth="1"/>
    <col min="10787" max="10787" width="1.625" style="446" hidden="1" customWidth="1"/>
    <col min="10788" max="10796" width="0" style="446" hidden="1" customWidth="1"/>
    <col min="10797" max="11008" width="0" style="446" hidden="1"/>
    <col min="11009" max="11029" width="1.625" style="446" hidden="1" customWidth="1"/>
    <col min="11030" max="11030" width="1.75" style="446" hidden="1" customWidth="1"/>
    <col min="11031" max="11032" width="1.625" style="446" hidden="1" customWidth="1"/>
    <col min="11033" max="11034" width="2.625" style="446" hidden="1" customWidth="1"/>
    <col min="11035" max="11042" width="15.625" style="446" hidden="1" customWidth="1"/>
    <col min="11043" max="11043" width="1.625" style="446" hidden="1" customWidth="1"/>
    <col min="11044" max="11052" width="0" style="446" hidden="1" customWidth="1"/>
    <col min="11053" max="11264" width="0" style="446" hidden="1"/>
    <col min="11265" max="11285" width="1.625" style="446" hidden="1" customWidth="1"/>
    <col min="11286" max="11286" width="1.75" style="446" hidden="1" customWidth="1"/>
    <col min="11287" max="11288" width="1.625" style="446" hidden="1" customWidth="1"/>
    <col min="11289" max="11290" width="2.625" style="446" hidden="1" customWidth="1"/>
    <col min="11291" max="11298" width="15.625" style="446" hidden="1" customWidth="1"/>
    <col min="11299" max="11299" width="1.625" style="446" hidden="1" customWidth="1"/>
    <col min="11300" max="11308" width="0" style="446" hidden="1" customWidth="1"/>
    <col min="11309" max="11520" width="0" style="446" hidden="1"/>
    <col min="11521" max="11541" width="1.625" style="446" hidden="1" customWidth="1"/>
    <col min="11542" max="11542" width="1.75" style="446" hidden="1" customWidth="1"/>
    <col min="11543" max="11544" width="1.625" style="446" hidden="1" customWidth="1"/>
    <col min="11545" max="11546" width="2.625" style="446" hidden="1" customWidth="1"/>
    <col min="11547" max="11554" width="15.625" style="446" hidden="1" customWidth="1"/>
    <col min="11555" max="11555" width="1.625" style="446" hidden="1" customWidth="1"/>
    <col min="11556" max="11564" width="0" style="446" hidden="1" customWidth="1"/>
    <col min="11565" max="11776" width="0" style="446" hidden="1"/>
    <col min="11777" max="11797" width="1.625" style="446" hidden="1" customWidth="1"/>
    <col min="11798" max="11798" width="1.75" style="446" hidden="1" customWidth="1"/>
    <col min="11799" max="11800" width="1.625" style="446" hidden="1" customWidth="1"/>
    <col min="11801" max="11802" width="2.625" style="446" hidden="1" customWidth="1"/>
    <col min="11803" max="11810" width="15.625" style="446" hidden="1" customWidth="1"/>
    <col min="11811" max="11811" width="1.625" style="446" hidden="1" customWidth="1"/>
    <col min="11812" max="11820" width="0" style="446" hidden="1" customWidth="1"/>
    <col min="11821" max="12032" width="0" style="446" hidden="1"/>
    <col min="12033" max="12053" width="1.625" style="446" hidden="1" customWidth="1"/>
    <col min="12054" max="12054" width="1.75" style="446" hidden="1" customWidth="1"/>
    <col min="12055" max="12056" width="1.625" style="446" hidden="1" customWidth="1"/>
    <col min="12057" max="12058" width="2.625" style="446" hidden="1" customWidth="1"/>
    <col min="12059" max="12066" width="15.625" style="446" hidden="1" customWidth="1"/>
    <col min="12067" max="12067" width="1.625" style="446" hidden="1" customWidth="1"/>
    <col min="12068" max="12076" width="0" style="446" hidden="1" customWidth="1"/>
    <col min="12077" max="12288" width="0" style="446" hidden="1"/>
    <col min="12289" max="12309" width="1.625" style="446" hidden="1" customWidth="1"/>
    <col min="12310" max="12310" width="1.75" style="446" hidden="1" customWidth="1"/>
    <col min="12311" max="12312" width="1.625" style="446" hidden="1" customWidth="1"/>
    <col min="12313" max="12314" width="2.625" style="446" hidden="1" customWidth="1"/>
    <col min="12315" max="12322" width="15.625" style="446" hidden="1" customWidth="1"/>
    <col min="12323" max="12323" width="1.625" style="446" hidden="1" customWidth="1"/>
    <col min="12324" max="12332" width="0" style="446" hidden="1" customWidth="1"/>
    <col min="12333" max="12544" width="0" style="446" hidden="1"/>
    <col min="12545" max="12565" width="1.625" style="446" hidden="1" customWidth="1"/>
    <col min="12566" max="12566" width="1.75" style="446" hidden="1" customWidth="1"/>
    <col min="12567" max="12568" width="1.625" style="446" hidden="1" customWidth="1"/>
    <col min="12569" max="12570" width="2.625" style="446" hidden="1" customWidth="1"/>
    <col min="12571" max="12578" width="15.625" style="446" hidden="1" customWidth="1"/>
    <col min="12579" max="12579" width="1.625" style="446" hidden="1" customWidth="1"/>
    <col min="12580" max="12588" width="0" style="446" hidden="1" customWidth="1"/>
    <col min="12589" max="12800" width="0" style="446" hidden="1"/>
    <col min="12801" max="12821" width="1.625" style="446" hidden="1" customWidth="1"/>
    <col min="12822" max="12822" width="1.75" style="446" hidden="1" customWidth="1"/>
    <col min="12823" max="12824" width="1.625" style="446" hidden="1" customWidth="1"/>
    <col min="12825" max="12826" width="2.625" style="446" hidden="1" customWidth="1"/>
    <col min="12827" max="12834" width="15.625" style="446" hidden="1" customWidth="1"/>
    <col min="12835" max="12835" width="1.625" style="446" hidden="1" customWidth="1"/>
    <col min="12836" max="12844" width="0" style="446" hidden="1" customWidth="1"/>
    <col min="12845" max="13056" width="0" style="446" hidden="1"/>
    <col min="13057" max="13077" width="1.625" style="446" hidden="1" customWidth="1"/>
    <col min="13078" max="13078" width="1.75" style="446" hidden="1" customWidth="1"/>
    <col min="13079" max="13080" width="1.625" style="446" hidden="1" customWidth="1"/>
    <col min="13081" max="13082" width="2.625" style="446" hidden="1" customWidth="1"/>
    <col min="13083" max="13090" width="15.625" style="446" hidden="1" customWidth="1"/>
    <col min="13091" max="13091" width="1.625" style="446" hidden="1" customWidth="1"/>
    <col min="13092" max="13100" width="0" style="446" hidden="1" customWidth="1"/>
    <col min="13101" max="13312" width="0" style="446" hidden="1"/>
    <col min="13313" max="13333" width="1.625" style="446" hidden="1" customWidth="1"/>
    <col min="13334" max="13334" width="1.75" style="446" hidden="1" customWidth="1"/>
    <col min="13335" max="13336" width="1.625" style="446" hidden="1" customWidth="1"/>
    <col min="13337" max="13338" width="2.625" style="446" hidden="1" customWidth="1"/>
    <col min="13339" max="13346" width="15.625" style="446" hidden="1" customWidth="1"/>
    <col min="13347" max="13347" width="1.625" style="446" hidden="1" customWidth="1"/>
    <col min="13348" max="13356" width="0" style="446" hidden="1" customWidth="1"/>
    <col min="13357" max="13568" width="0" style="446" hidden="1"/>
    <col min="13569" max="13589" width="1.625" style="446" hidden="1" customWidth="1"/>
    <col min="13590" max="13590" width="1.75" style="446" hidden="1" customWidth="1"/>
    <col min="13591" max="13592" width="1.625" style="446" hidden="1" customWidth="1"/>
    <col min="13593" max="13594" width="2.625" style="446" hidden="1" customWidth="1"/>
    <col min="13595" max="13602" width="15.625" style="446" hidden="1" customWidth="1"/>
    <col min="13603" max="13603" width="1.625" style="446" hidden="1" customWidth="1"/>
    <col min="13604" max="13612" width="0" style="446" hidden="1" customWidth="1"/>
    <col min="13613" max="13824" width="0" style="446" hidden="1"/>
    <col min="13825" max="13845" width="1.625" style="446" hidden="1" customWidth="1"/>
    <col min="13846" max="13846" width="1.75" style="446" hidden="1" customWidth="1"/>
    <col min="13847" max="13848" width="1.625" style="446" hidden="1" customWidth="1"/>
    <col min="13849" max="13850" width="2.625" style="446" hidden="1" customWidth="1"/>
    <col min="13851" max="13858" width="15.625" style="446" hidden="1" customWidth="1"/>
    <col min="13859" max="13859" width="1.625" style="446" hidden="1" customWidth="1"/>
    <col min="13860" max="13868" width="0" style="446" hidden="1" customWidth="1"/>
    <col min="13869" max="14080" width="0" style="446" hidden="1"/>
    <col min="14081" max="14101" width="1.625" style="446" hidden="1" customWidth="1"/>
    <col min="14102" max="14102" width="1.75" style="446" hidden="1" customWidth="1"/>
    <col min="14103" max="14104" width="1.625" style="446" hidden="1" customWidth="1"/>
    <col min="14105" max="14106" width="2.625" style="446" hidden="1" customWidth="1"/>
    <col min="14107" max="14114" width="15.625" style="446" hidden="1" customWidth="1"/>
    <col min="14115" max="14115" width="1.625" style="446" hidden="1" customWidth="1"/>
    <col min="14116" max="14124" width="0" style="446" hidden="1" customWidth="1"/>
    <col min="14125" max="14336" width="0" style="446" hidden="1"/>
    <col min="14337" max="14357" width="1.625" style="446" hidden="1" customWidth="1"/>
    <col min="14358" max="14358" width="1.75" style="446" hidden="1" customWidth="1"/>
    <col min="14359" max="14360" width="1.625" style="446" hidden="1" customWidth="1"/>
    <col min="14361" max="14362" width="2.625" style="446" hidden="1" customWidth="1"/>
    <col min="14363" max="14370" width="15.625" style="446" hidden="1" customWidth="1"/>
    <col min="14371" max="14371" width="1.625" style="446" hidden="1" customWidth="1"/>
    <col min="14372" max="14380" width="0" style="446" hidden="1" customWidth="1"/>
    <col min="14381" max="14592" width="0" style="446" hidden="1"/>
    <col min="14593" max="14613" width="1.625" style="446" hidden="1" customWidth="1"/>
    <col min="14614" max="14614" width="1.75" style="446" hidden="1" customWidth="1"/>
    <col min="14615" max="14616" width="1.625" style="446" hidden="1" customWidth="1"/>
    <col min="14617" max="14618" width="2.625" style="446" hidden="1" customWidth="1"/>
    <col min="14619" max="14626" width="15.625" style="446" hidden="1" customWidth="1"/>
    <col min="14627" max="14627" width="1.625" style="446" hidden="1" customWidth="1"/>
    <col min="14628" max="14636" width="0" style="446" hidden="1" customWidth="1"/>
    <col min="14637" max="14848" width="0" style="446" hidden="1"/>
    <col min="14849" max="14869" width="1.625" style="446" hidden="1" customWidth="1"/>
    <col min="14870" max="14870" width="1.75" style="446" hidden="1" customWidth="1"/>
    <col min="14871" max="14872" width="1.625" style="446" hidden="1" customWidth="1"/>
    <col min="14873" max="14874" width="2.625" style="446" hidden="1" customWidth="1"/>
    <col min="14875" max="14882" width="15.625" style="446" hidden="1" customWidth="1"/>
    <col min="14883" max="14883" width="1.625" style="446" hidden="1" customWidth="1"/>
    <col min="14884" max="14892" width="0" style="446" hidden="1" customWidth="1"/>
    <col min="14893" max="15104" width="0" style="446" hidden="1"/>
    <col min="15105" max="15125" width="1.625" style="446" hidden="1" customWidth="1"/>
    <col min="15126" max="15126" width="1.75" style="446" hidden="1" customWidth="1"/>
    <col min="15127" max="15128" width="1.625" style="446" hidden="1" customWidth="1"/>
    <col min="15129" max="15130" width="2.625" style="446" hidden="1" customWidth="1"/>
    <col min="15131" max="15138" width="15.625" style="446" hidden="1" customWidth="1"/>
    <col min="15139" max="15139" width="1.625" style="446" hidden="1" customWidth="1"/>
    <col min="15140" max="15148" width="0" style="446" hidden="1" customWidth="1"/>
    <col min="15149" max="15360" width="0" style="446" hidden="1"/>
    <col min="15361" max="15381" width="1.625" style="446" hidden="1" customWidth="1"/>
    <col min="15382" max="15382" width="1.75" style="446" hidden="1" customWidth="1"/>
    <col min="15383" max="15384" width="1.625" style="446" hidden="1" customWidth="1"/>
    <col min="15385" max="15386" width="2.625" style="446" hidden="1" customWidth="1"/>
    <col min="15387" max="15394" width="15.625" style="446" hidden="1" customWidth="1"/>
    <col min="15395" max="15395" width="1.625" style="446" hidden="1" customWidth="1"/>
    <col min="15396" max="15404" width="0" style="446" hidden="1" customWidth="1"/>
    <col min="15405" max="15616" width="0" style="446" hidden="1"/>
    <col min="15617" max="15637" width="1.625" style="446" hidden="1" customWidth="1"/>
    <col min="15638" max="15638" width="1.75" style="446" hidden="1" customWidth="1"/>
    <col min="15639" max="15640" width="1.625" style="446" hidden="1" customWidth="1"/>
    <col min="15641" max="15642" width="2.625" style="446" hidden="1" customWidth="1"/>
    <col min="15643" max="15650" width="15.625" style="446" hidden="1" customWidth="1"/>
    <col min="15651" max="15651" width="1.625" style="446" hidden="1" customWidth="1"/>
    <col min="15652" max="15660" width="0" style="446" hidden="1" customWidth="1"/>
    <col min="15661" max="15872" width="0" style="446" hidden="1"/>
    <col min="15873" max="15893" width="1.625" style="446" hidden="1" customWidth="1"/>
    <col min="15894" max="15894" width="1.75" style="446" hidden="1" customWidth="1"/>
    <col min="15895" max="15896" width="1.625" style="446" hidden="1" customWidth="1"/>
    <col min="15897" max="15898" width="2.625" style="446" hidden="1" customWidth="1"/>
    <col min="15899" max="15906" width="15.625" style="446" hidden="1" customWidth="1"/>
    <col min="15907" max="15907" width="1.625" style="446" hidden="1" customWidth="1"/>
    <col min="15908" max="15916" width="0" style="446" hidden="1" customWidth="1"/>
    <col min="15917" max="16128" width="0" style="446" hidden="1"/>
    <col min="16129" max="16149" width="1.625" style="446" hidden="1" customWidth="1"/>
    <col min="16150" max="16150" width="1.75" style="446" hidden="1" customWidth="1"/>
    <col min="16151" max="16152" width="1.625" style="446" hidden="1" customWidth="1"/>
    <col min="16153" max="16154" width="2.625" style="446" hidden="1" customWidth="1"/>
    <col min="16155" max="16162" width="15.625" style="446" hidden="1" customWidth="1"/>
    <col min="16163" max="16163" width="1.625" style="446" hidden="1" customWidth="1"/>
    <col min="16164" max="16172" width="0" style="446" hidden="1" customWidth="1"/>
    <col min="16173" max="16384" width="0" style="446" hidden="1"/>
  </cols>
  <sheetData>
    <row r="1" spans="1:133" s="429" customFormat="1" ht="20.45" customHeight="1" x14ac:dyDescent="0.15">
      <c r="A1" s="427"/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8"/>
      <c r="AJ1" s="427"/>
      <c r="AK1" s="427"/>
      <c r="AL1" s="427"/>
      <c r="AM1" s="427"/>
      <c r="AN1" s="427"/>
      <c r="AO1" s="427"/>
      <c r="AP1" s="427"/>
      <c r="AQ1" s="427"/>
      <c r="AR1" s="427"/>
      <c r="AS1" s="427"/>
      <c r="AT1" s="427"/>
      <c r="AU1" s="427"/>
      <c r="AV1" s="427"/>
      <c r="AW1" s="427"/>
      <c r="AX1" s="427"/>
      <c r="AY1" s="427"/>
      <c r="AZ1" s="427"/>
      <c r="BA1" s="427"/>
      <c r="BB1" s="427"/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  <c r="BS1" s="427"/>
      <c r="BT1" s="427"/>
      <c r="BU1" s="427"/>
      <c r="BV1" s="427"/>
      <c r="BW1" s="427"/>
      <c r="BX1" s="427"/>
      <c r="BY1" s="427"/>
      <c r="BZ1" s="427"/>
      <c r="CA1" s="427"/>
      <c r="CB1" s="427"/>
      <c r="CC1" s="427"/>
      <c r="CD1" s="427"/>
      <c r="CE1" s="427"/>
      <c r="CF1" s="427"/>
      <c r="CG1" s="427"/>
      <c r="CH1" s="427"/>
      <c r="CI1" s="427"/>
      <c r="CJ1" s="427"/>
      <c r="CK1" s="427"/>
      <c r="CL1" s="427"/>
      <c r="CM1" s="427"/>
      <c r="CN1" s="427"/>
      <c r="CO1" s="427"/>
      <c r="CP1" s="427"/>
      <c r="CQ1" s="427"/>
      <c r="CR1" s="427"/>
      <c r="CS1" s="427"/>
      <c r="CT1" s="427"/>
      <c r="CU1" s="427"/>
      <c r="CV1" s="427"/>
      <c r="CW1" s="427"/>
      <c r="CX1" s="427"/>
      <c r="CY1" s="427"/>
      <c r="CZ1" s="427"/>
      <c r="DA1" s="427"/>
      <c r="DB1" s="427"/>
      <c r="DC1" s="427"/>
      <c r="DD1" s="427"/>
      <c r="DE1" s="427"/>
      <c r="DF1" s="427"/>
      <c r="DG1" s="427"/>
      <c r="DH1" s="427"/>
      <c r="DI1" s="427"/>
      <c r="DJ1" s="427"/>
      <c r="DK1" s="427"/>
      <c r="DL1" s="427"/>
      <c r="DM1" s="427"/>
      <c r="DN1" s="427"/>
      <c r="DO1" s="427"/>
      <c r="DP1" s="427"/>
      <c r="DQ1" s="427"/>
      <c r="DR1" s="427"/>
      <c r="DS1" s="427"/>
      <c r="DT1" s="427"/>
      <c r="DU1" s="427"/>
      <c r="DV1" s="427"/>
      <c r="DW1" s="427"/>
      <c r="DX1" s="427"/>
      <c r="DY1" s="427"/>
      <c r="DZ1" s="427"/>
      <c r="EA1" s="427"/>
      <c r="EB1" s="427"/>
      <c r="EC1" s="427"/>
    </row>
    <row r="2" spans="1:133" s="429" customFormat="1" ht="15" customHeight="1" x14ac:dyDescent="0.15">
      <c r="A2" s="427" t="s">
        <v>328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8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7"/>
      <c r="BT2" s="427"/>
      <c r="BU2" s="427"/>
      <c r="BV2" s="427"/>
      <c r="BW2" s="427"/>
      <c r="BX2" s="427"/>
      <c r="BY2" s="427"/>
      <c r="BZ2" s="427"/>
      <c r="CA2" s="427"/>
      <c r="CB2" s="427"/>
      <c r="CC2" s="427"/>
      <c r="CD2" s="427"/>
      <c r="CE2" s="427"/>
      <c r="CF2" s="427"/>
      <c r="CG2" s="427"/>
      <c r="CH2" s="427"/>
      <c r="CI2" s="427"/>
      <c r="CJ2" s="427"/>
      <c r="CK2" s="427"/>
      <c r="CL2" s="427"/>
      <c r="CM2" s="427"/>
      <c r="CN2" s="427"/>
      <c r="CO2" s="427"/>
      <c r="CP2" s="427"/>
      <c r="CQ2" s="427"/>
      <c r="CR2" s="427"/>
      <c r="CS2" s="427"/>
      <c r="CT2" s="427"/>
      <c r="CU2" s="427"/>
      <c r="CV2" s="427"/>
      <c r="CW2" s="427"/>
      <c r="CX2" s="427"/>
      <c r="CY2" s="427"/>
      <c r="CZ2" s="427"/>
      <c r="DA2" s="427"/>
      <c r="DB2" s="427"/>
      <c r="DC2" s="427"/>
      <c r="DD2" s="427"/>
      <c r="DE2" s="427"/>
      <c r="DF2" s="427"/>
      <c r="DG2" s="427"/>
      <c r="DH2" s="427"/>
      <c r="DI2" s="427"/>
      <c r="DJ2" s="427"/>
      <c r="DK2" s="427"/>
      <c r="DL2" s="427"/>
      <c r="DM2" s="427"/>
      <c r="DN2" s="427"/>
      <c r="DO2" s="427"/>
      <c r="DP2" s="427"/>
      <c r="DQ2" s="427"/>
      <c r="DR2" s="427"/>
      <c r="DS2" s="427"/>
      <c r="DT2" s="427"/>
      <c r="DU2" s="427"/>
      <c r="DV2" s="427"/>
      <c r="DW2" s="427"/>
      <c r="DX2" s="427"/>
      <c r="DY2" s="427"/>
      <c r="DZ2" s="427"/>
      <c r="EA2" s="427"/>
      <c r="EB2" s="427"/>
      <c r="EC2" s="427"/>
    </row>
    <row r="3" spans="1:133" s="429" customFormat="1" ht="15" customHeight="1" x14ac:dyDescent="0.15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12"/>
      <c r="AG3" s="9" t="s">
        <v>22</v>
      </c>
      <c r="AH3" s="333" t="s">
        <v>329</v>
      </c>
      <c r="AI3" s="428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  <c r="DB3" s="427"/>
      <c r="DC3" s="427"/>
      <c r="DD3" s="427"/>
      <c r="DE3" s="427"/>
      <c r="DF3" s="427"/>
      <c r="DG3" s="427"/>
      <c r="DH3" s="427"/>
      <c r="DI3" s="427"/>
      <c r="DJ3" s="427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</row>
    <row r="4" spans="1:133" s="429" customFormat="1" ht="22.5" customHeight="1" x14ac:dyDescent="0.25">
      <c r="A4" s="427"/>
      <c r="B4" s="430" t="s">
        <v>181</v>
      </c>
      <c r="C4" s="427"/>
      <c r="D4" s="427"/>
      <c r="E4" s="427"/>
      <c r="F4" s="427"/>
      <c r="G4" s="427"/>
      <c r="H4" s="427"/>
      <c r="I4" s="427"/>
      <c r="J4" s="1" t="s">
        <v>3</v>
      </c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31" t="s">
        <v>330</v>
      </c>
      <c r="AB4" s="427"/>
      <c r="AC4" s="427"/>
      <c r="AD4" s="427"/>
      <c r="AE4" s="432" t="s">
        <v>184</v>
      </c>
      <c r="AF4" s="11" t="s">
        <v>1</v>
      </c>
      <c r="AG4" s="432"/>
      <c r="AH4" s="433"/>
      <c r="AI4" s="428"/>
      <c r="AJ4" s="427"/>
      <c r="AK4" s="427"/>
      <c r="AL4" s="434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7"/>
      <c r="DH4" s="427"/>
      <c r="DI4" s="427"/>
      <c r="DJ4" s="427"/>
      <c r="DK4" s="427"/>
      <c r="DL4" s="427"/>
      <c r="DM4" s="427"/>
      <c r="DN4" s="427"/>
      <c r="DO4" s="427"/>
      <c r="DP4" s="427"/>
      <c r="DQ4" s="427"/>
      <c r="DR4" s="427"/>
      <c r="DS4" s="427"/>
      <c r="DT4" s="427"/>
      <c r="DU4" s="427"/>
      <c r="DV4" s="427"/>
      <c r="DW4" s="427"/>
      <c r="DX4" s="427"/>
      <c r="DY4" s="427"/>
      <c r="DZ4" s="427"/>
      <c r="EA4" s="427"/>
      <c r="EB4" s="427"/>
      <c r="EC4" s="427"/>
    </row>
    <row r="5" spans="1:133" s="429" customFormat="1" ht="16.149999999999999" customHeight="1" x14ac:dyDescent="0.15">
      <c r="A5" s="427"/>
      <c r="B5" s="430" t="s">
        <v>182</v>
      </c>
      <c r="C5" s="427"/>
      <c r="D5" s="427"/>
      <c r="E5" s="427"/>
      <c r="F5" s="427"/>
      <c r="G5" s="427"/>
      <c r="H5" s="427"/>
      <c r="I5" s="427"/>
      <c r="J5" s="435" t="s">
        <v>331</v>
      </c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36" t="s">
        <v>332</v>
      </c>
      <c r="AF5" s="14" t="s">
        <v>5</v>
      </c>
      <c r="AG5" s="436"/>
      <c r="AH5" s="435"/>
      <c r="AI5" s="428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7"/>
      <c r="CD5" s="427"/>
      <c r="CE5" s="427"/>
      <c r="CF5" s="427"/>
      <c r="CG5" s="427"/>
      <c r="CH5" s="427"/>
      <c r="CI5" s="427"/>
      <c r="CJ5" s="427"/>
      <c r="CK5" s="427"/>
      <c r="CL5" s="427"/>
      <c r="CM5" s="427"/>
      <c r="CN5" s="427"/>
      <c r="CO5" s="427"/>
      <c r="CP5" s="427"/>
      <c r="CQ5" s="427"/>
      <c r="CR5" s="427"/>
      <c r="CS5" s="427"/>
      <c r="CT5" s="427"/>
      <c r="CU5" s="427"/>
      <c r="CV5" s="427"/>
      <c r="CW5" s="427"/>
      <c r="CX5" s="427"/>
      <c r="CY5" s="427"/>
      <c r="CZ5" s="427"/>
      <c r="DA5" s="427"/>
      <c r="DB5" s="427"/>
      <c r="DC5" s="427"/>
      <c r="DD5" s="427"/>
      <c r="DE5" s="427"/>
      <c r="DF5" s="427"/>
      <c r="DG5" s="427"/>
      <c r="DH5" s="427"/>
      <c r="DI5" s="427"/>
      <c r="DJ5" s="427"/>
      <c r="DK5" s="427"/>
      <c r="DL5" s="427"/>
      <c r="DM5" s="427"/>
      <c r="DN5" s="427"/>
      <c r="DO5" s="427"/>
      <c r="DP5" s="427"/>
      <c r="DQ5" s="427"/>
      <c r="DR5" s="427"/>
      <c r="DS5" s="427"/>
      <c r="DT5" s="427"/>
      <c r="DU5" s="427"/>
      <c r="DV5" s="427"/>
      <c r="DW5" s="427"/>
      <c r="DX5" s="427"/>
      <c r="DY5" s="427"/>
      <c r="DZ5" s="427"/>
      <c r="EA5" s="427"/>
      <c r="EB5" s="427"/>
      <c r="EC5" s="427"/>
    </row>
    <row r="6" spans="1:133" s="429" customFormat="1" ht="16.149999999999999" customHeight="1" x14ac:dyDescent="0.15">
      <c r="A6" s="427"/>
      <c r="B6" s="430"/>
      <c r="C6" s="427"/>
      <c r="D6" s="427"/>
      <c r="E6" s="427"/>
      <c r="F6" s="427"/>
      <c r="G6" s="427"/>
      <c r="H6" s="427"/>
      <c r="I6" s="427"/>
      <c r="J6" s="435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34"/>
      <c r="AG6" s="437" t="s">
        <v>333</v>
      </c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/>
      <c r="AV6" s="427"/>
      <c r="AW6" s="427"/>
      <c r="AX6" s="427"/>
      <c r="AY6" s="427"/>
      <c r="AZ6" s="427"/>
      <c r="BA6" s="427"/>
      <c r="BB6" s="427"/>
      <c r="BC6" s="427"/>
      <c r="BD6" s="427"/>
      <c r="BE6" s="427"/>
      <c r="BF6" s="427"/>
      <c r="BG6" s="427"/>
      <c r="BH6" s="427"/>
      <c r="BI6" s="427"/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/>
      <c r="CU6" s="427"/>
      <c r="CV6" s="427"/>
      <c r="CW6" s="427"/>
      <c r="CX6" s="427"/>
      <c r="CY6" s="427"/>
      <c r="CZ6" s="427"/>
      <c r="DA6" s="427"/>
      <c r="DB6" s="427"/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/>
      <c r="DS6" s="427"/>
      <c r="DT6" s="427"/>
      <c r="DU6" s="427"/>
      <c r="DV6" s="427"/>
      <c r="DW6" s="427"/>
      <c r="DX6" s="427"/>
      <c r="DY6" s="427"/>
      <c r="DZ6" s="427"/>
      <c r="EA6" s="427"/>
      <c r="EB6" s="427"/>
      <c r="EC6" s="427"/>
    </row>
    <row r="7" spans="1:133" ht="15.6" customHeight="1" x14ac:dyDescent="0.15">
      <c r="A7" s="438"/>
      <c r="B7" s="438"/>
      <c r="C7" s="438"/>
      <c r="D7" s="438"/>
      <c r="E7" s="438"/>
      <c r="F7" s="438"/>
      <c r="G7" s="438"/>
      <c r="H7" s="439"/>
      <c r="I7" s="438"/>
      <c r="J7" s="438"/>
      <c r="K7" s="438"/>
      <c r="L7" s="438"/>
      <c r="M7" s="440"/>
      <c r="N7" s="439"/>
      <c r="O7" s="438"/>
      <c r="P7" s="438"/>
      <c r="Q7" s="441"/>
      <c r="R7" s="439"/>
      <c r="S7" s="441"/>
      <c r="T7" s="438"/>
      <c r="U7" s="438"/>
      <c r="V7" s="438"/>
      <c r="W7" s="438"/>
      <c r="X7" s="442"/>
      <c r="Y7" s="438"/>
      <c r="Z7" s="438"/>
      <c r="AA7" s="443" t="s">
        <v>18</v>
      </c>
      <c r="AB7" s="443" t="s">
        <v>8</v>
      </c>
      <c r="AC7" s="443" t="s">
        <v>10</v>
      </c>
      <c r="AD7" s="443" t="s">
        <v>11</v>
      </c>
      <c r="AE7" s="443" t="s">
        <v>25</v>
      </c>
      <c r="AF7" s="443" t="s">
        <v>13</v>
      </c>
      <c r="AG7" s="443" t="s">
        <v>14</v>
      </c>
      <c r="AH7" s="444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  <c r="CE7" s="445"/>
      <c r="CF7" s="445"/>
      <c r="CG7" s="445"/>
      <c r="CH7" s="445"/>
      <c r="CI7" s="445"/>
      <c r="CJ7" s="445"/>
      <c r="CK7" s="445"/>
      <c r="CL7" s="445"/>
      <c r="CM7" s="445"/>
      <c r="CN7" s="445"/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445"/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  <c r="DT7" s="445"/>
      <c r="DU7" s="445"/>
      <c r="DV7" s="445"/>
      <c r="DW7" s="445"/>
      <c r="DX7" s="445"/>
      <c r="DY7" s="445"/>
      <c r="DZ7" s="445"/>
      <c r="EA7" s="445"/>
      <c r="EB7" s="445"/>
      <c r="EC7" s="445"/>
    </row>
    <row r="8" spans="1:133" ht="23.25" customHeight="1" x14ac:dyDescent="0.15">
      <c r="A8" s="438"/>
      <c r="B8" s="715" t="s">
        <v>334</v>
      </c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7" t="s">
        <v>232</v>
      </c>
      <c r="Z8" s="718"/>
      <c r="AA8" s="720" t="s">
        <v>335</v>
      </c>
      <c r="AB8" s="706" t="s">
        <v>336</v>
      </c>
      <c r="AC8" s="723"/>
      <c r="AD8" s="706" t="s">
        <v>337</v>
      </c>
      <c r="AE8" s="723"/>
      <c r="AF8" s="706" t="s">
        <v>202</v>
      </c>
      <c r="AG8" s="706" t="s">
        <v>231</v>
      </c>
      <c r="AH8" s="444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</row>
    <row r="9" spans="1:133" ht="12.75" customHeight="1" x14ac:dyDescent="0.15">
      <c r="A9" s="438"/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8"/>
      <c r="Z9" s="718"/>
      <c r="AA9" s="721"/>
      <c r="AB9" s="709" t="s">
        <v>338</v>
      </c>
      <c r="AC9" s="712" t="s">
        <v>339</v>
      </c>
      <c r="AD9" s="712" t="s">
        <v>340</v>
      </c>
      <c r="AE9" s="712" t="s">
        <v>341</v>
      </c>
      <c r="AF9" s="707"/>
      <c r="AG9" s="707"/>
      <c r="AH9" s="444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 s="445"/>
      <c r="DR9" s="445"/>
      <c r="DS9" s="445"/>
      <c r="DT9" s="445"/>
      <c r="DU9" s="445"/>
      <c r="DV9" s="445"/>
      <c r="DW9" s="445"/>
      <c r="DX9" s="445"/>
      <c r="DY9" s="445"/>
      <c r="DZ9" s="445"/>
      <c r="EA9" s="445"/>
      <c r="EB9" s="445"/>
      <c r="EC9" s="445"/>
    </row>
    <row r="10" spans="1:133" s="447" customFormat="1" ht="24" customHeight="1" x14ac:dyDescent="0.15">
      <c r="A10" s="438"/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6"/>
      <c r="X10" s="716"/>
      <c r="Y10" s="718"/>
      <c r="Z10" s="718"/>
      <c r="AA10" s="721"/>
      <c r="AB10" s="710"/>
      <c r="AC10" s="713"/>
      <c r="AD10" s="713"/>
      <c r="AE10" s="713"/>
      <c r="AF10" s="707"/>
      <c r="AG10" s="707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444"/>
      <c r="BG10" s="444"/>
      <c r="BH10" s="444"/>
      <c r="BI10" s="444"/>
      <c r="BJ10" s="444"/>
      <c r="BK10" s="444"/>
      <c r="BL10" s="444"/>
      <c r="BM10" s="444"/>
      <c r="BN10" s="444"/>
      <c r="BO10" s="444"/>
      <c r="BP10" s="444"/>
      <c r="BQ10" s="444"/>
      <c r="BR10" s="444"/>
      <c r="BS10" s="444"/>
      <c r="BT10" s="444"/>
      <c r="BU10" s="444"/>
      <c r="BV10" s="444"/>
      <c r="BW10" s="444"/>
      <c r="BX10" s="444"/>
      <c r="BY10" s="444"/>
      <c r="BZ10" s="444"/>
      <c r="CA10" s="444"/>
      <c r="CB10" s="444"/>
      <c r="CC10" s="444"/>
      <c r="CD10" s="444"/>
      <c r="CE10" s="444"/>
      <c r="CF10" s="444"/>
      <c r="CG10" s="444"/>
      <c r="CH10" s="444"/>
      <c r="CI10" s="444"/>
      <c r="CJ10" s="444"/>
      <c r="CK10" s="444"/>
      <c r="CL10" s="444"/>
      <c r="CM10" s="444"/>
      <c r="CN10" s="444"/>
      <c r="CO10" s="444"/>
      <c r="CP10" s="444"/>
      <c r="CQ10" s="444"/>
      <c r="CR10" s="444"/>
      <c r="CS10" s="444"/>
      <c r="CT10" s="444"/>
      <c r="CU10" s="444"/>
      <c r="CV10" s="444"/>
      <c r="CW10" s="444"/>
      <c r="CX10" s="444"/>
      <c r="CY10" s="444"/>
      <c r="CZ10" s="444"/>
      <c r="DA10" s="444"/>
      <c r="DB10" s="444"/>
      <c r="DC10" s="444"/>
      <c r="DD10" s="444"/>
      <c r="DE10" s="444"/>
      <c r="DF10" s="444"/>
      <c r="DG10" s="444"/>
      <c r="DH10" s="444"/>
      <c r="DI10" s="444"/>
      <c r="DJ10" s="444"/>
      <c r="DK10" s="444"/>
      <c r="DL10" s="444"/>
      <c r="DM10" s="444"/>
      <c r="DN10" s="444"/>
      <c r="DO10" s="444"/>
      <c r="DP10" s="444"/>
      <c r="DQ10" s="444"/>
      <c r="DR10" s="444"/>
      <c r="DS10" s="444"/>
      <c r="DT10" s="444"/>
      <c r="DU10" s="444"/>
      <c r="DV10" s="444"/>
      <c r="DW10" s="444"/>
      <c r="DX10" s="444"/>
      <c r="DY10" s="444"/>
      <c r="DZ10" s="444"/>
      <c r="EA10" s="444"/>
      <c r="EB10" s="444"/>
      <c r="EC10" s="444"/>
    </row>
    <row r="11" spans="1:133" s="447" customFormat="1" ht="5.25" customHeight="1" thickBot="1" x14ac:dyDescent="0.2">
      <c r="A11" s="438"/>
      <c r="B11" s="716"/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9"/>
      <c r="Z11" s="719"/>
      <c r="AA11" s="722"/>
      <c r="AB11" s="711"/>
      <c r="AC11" s="714"/>
      <c r="AD11" s="714"/>
      <c r="AE11" s="714"/>
      <c r="AF11" s="708"/>
      <c r="AG11" s="708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444"/>
      <c r="CB11" s="444"/>
      <c r="CC11" s="444"/>
      <c r="CD11" s="444"/>
      <c r="CE11" s="444"/>
      <c r="CF11" s="444"/>
      <c r="CG11" s="444"/>
      <c r="CH11" s="444"/>
      <c r="CI11" s="444"/>
      <c r="CJ11" s="444"/>
      <c r="CK11" s="444"/>
      <c r="CL11" s="444"/>
      <c r="CM11" s="444"/>
      <c r="CN11" s="444"/>
      <c r="CO11" s="444"/>
      <c r="CP11" s="444"/>
      <c r="CQ11" s="444"/>
      <c r="CR11" s="444"/>
      <c r="CS11" s="444"/>
      <c r="CT11" s="444"/>
      <c r="CU11" s="444"/>
      <c r="CV11" s="444"/>
      <c r="CW11" s="444"/>
      <c r="CX11" s="444"/>
      <c r="CY11" s="444"/>
      <c r="CZ11" s="444"/>
      <c r="DA11" s="444"/>
      <c r="DB11" s="444"/>
      <c r="DC11" s="444"/>
      <c r="DD11" s="444"/>
      <c r="DE11" s="444"/>
      <c r="DF11" s="444"/>
      <c r="DG11" s="444"/>
      <c r="DH11" s="444"/>
      <c r="DI11" s="444"/>
      <c r="DJ11" s="444"/>
      <c r="DK11" s="444"/>
      <c r="DL11" s="444"/>
      <c r="DM11" s="444"/>
      <c r="DN11" s="444"/>
      <c r="DO11" s="444"/>
      <c r="DP11" s="444"/>
      <c r="DQ11" s="444"/>
      <c r="DR11" s="444"/>
      <c r="DS11" s="444"/>
      <c r="DT11" s="444"/>
      <c r="DU11" s="444"/>
      <c r="DV11" s="444"/>
      <c r="DW11" s="444"/>
      <c r="DX11" s="444"/>
      <c r="DY11" s="444"/>
      <c r="DZ11" s="444"/>
      <c r="EA11" s="444"/>
      <c r="EB11" s="444"/>
      <c r="EC11" s="444"/>
    </row>
    <row r="12" spans="1:133" s="447" customFormat="1" ht="21.6" customHeight="1" x14ac:dyDescent="0.15">
      <c r="A12" s="438"/>
      <c r="B12" s="703" t="s">
        <v>90</v>
      </c>
      <c r="C12" s="704"/>
      <c r="D12" s="704"/>
      <c r="E12" s="704"/>
      <c r="F12" s="704"/>
      <c r="G12" s="704"/>
      <c r="H12" s="704"/>
      <c r="I12" s="704"/>
      <c r="J12" s="704"/>
      <c r="K12" s="704"/>
      <c r="L12" s="704"/>
      <c r="M12" s="704"/>
      <c r="N12" s="704"/>
      <c r="O12" s="704"/>
      <c r="P12" s="704"/>
      <c r="Q12" s="704"/>
      <c r="R12" s="704"/>
      <c r="S12" s="704"/>
      <c r="T12" s="704"/>
      <c r="U12" s="704"/>
      <c r="V12" s="704"/>
      <c r="W12" s="704"/>
      <c r="X12" s="705"/>
      <c r="Y12" s="448">
        <v>0</v>
      </c>
      <c r="Z12" s="449">
        <v>1</v>
      </c>
      <c r="AA12" s="450">
        <v>0</v>
      </c>
      <c r="AB12" s="450">
        <v>48246</v>
      </c>
      <c r="AC12" s="450"/>
      <c r="AD12" s="450">
        <v>48359</v>
      </c>
      <c r="AE12" s="450"/>
      <c r="AF12" s="450">
        <v>96701</v>
      </c>
      <c r="AG12" s="451">
        <f>AA12+AB12+AC12+AD12+AE12+AF12</f>
        <v>193306</v>
      </c>
      <c r="AH12" s="444"/>
      <c r="AI12" s="444"/>
      <c r="AJ12" s="444"/>
      <c r="AK12" s="444"/>
      <c r="AL12" s="444"/>
      <c r="AM12" s="444"/>
      <c r="AN12" s="444"/>
      <c r="AO12" s="444"/>
      <c r="AP12" s="444"/>
      <c r="AQ12" s="444"/>
      <c r="AR12" s="444"/>
      <c r="AS12" s="444"/>
      <c r="AT12" s="444"/>
      <c r="AU12" s="444"/>
      <c r="AV12" s="444"/>
      <c r="AW12" s="444"/>
      <c r="AX12" s="444"/>
      <c r="AY12" s="444"/>
      <c r="AZ12" s="444"/>
      <c r="BA12" s="444"/>
      <c r="BB12" s="444"/>
      <c r="BC12" s="444"/>
      <c r="BD12" s="444"/>
      <c r="BE12" s="444"/>
      <c r="BF12" s="444"/>
      <c r="BG12" s="444"/>
      <c r="BH12" s="444"/>
      <c r="BI12" s="444"/>
      <c r="BJ12" s="444"/>
      <c r="BK12" s="444"/>
      <c r="BL12" s="444"/>
      <c r="BM12" s="444"/>
      <c r="BN12" s="444"/>
      <c r="BO12" s="444"/>
      <c r="BP12" s="444"/>
      <c r="BQ12" s="444"/>
      <c r="BR12" s="444"/>
      <c r="BS12" s="444"/>
      <c r="BT12" s="444"/>
      <c r="BU12" s="444"/>
      <c r="BV12" s="444"/>
      <c r="BW12" s="444"/>
      <c r="BX12" s="444"/>
      <c r="BY12" s="444"/>
      <c r="BZ12" s="444"/>
      <c r="CA12" s="444"/>
      <c r="CB12" s="444"/>
      <c r="CC12" s="444"/>
      <c r="CD12" s="444"/>
      <c r="CE12" s="444"/>
      <c r="CF12" s="444"/>
      <c r="CG12" s="444"/>
      <c r="CH12" s="444"/>
      <c r="CI12" s="444"/>
      <c r="CJ12" s="444"/>
      <c r="CK12" s="444"/>
      <c r="CL12" s="444"/>
      <c r="CM12" s="444"/>
      <c r="CN12" s="444"/>
      <c r="CO12" s="444"/>
      <c r="CP12" s="444"/>
      <c r="CQ12" s="444"/>
      <c r="CR12" s="444"/>
      <c r="CS12" s="444"/>
      <c r="CT12" s="444"/>
      <c r="CU12" s="444"/>
      <c r="CV12" s="444"/>
      <c r="CW12" s="444"/>
      <c r="CX12" s="444"/>
      <c r="CY12" s="444"/>
      <c r="CZ12" s="444"/>
      <c r="DA12" s="444"/>
      <c r="DB12" s="444"/>
      <c r="DC12" s="444"/>
      <c r="DD12" s="444"/>
      <c r="DE12" s="444"/>
      <c r="DF12" s="444"/>
      <c r="DG12" s="444"/>
      <c r="DH12" s="444"/>
      <c r="DI12" s="444"/>
      <c r="DJ12" s="444"/>
      <c r="DK12" s="444"/>
      <c r="DL12" s="444"/>
      <c r="DM12" s="444"/>
      <c r="DN12" s="444"/>
      <c r="DO12" s="444"/>
      <c r="DP12" s="444"/>
      <c r="DQ12" s="444"/>
      <c r="DR12" s="444"/>
      <c r="DS12" s="444"/>
      <c r="DT12" s="444"/>
      <c r="DU12" s="444"/>
      <c r="DV12" s="444"/>
      <c r="DW12" s="444"/>
      <c r="DX12" s="444"/>
      <c r="DY12" s="444"/>
      <c r="DZ12" s="444"/>
      <c r="EA12" s="444"/>
      <c r="EB12" s="444"/>
      <c r="EC12" s="444"/>
    </row>
    <row r="13" spans="1:133" s="447" customFormat="1" ht="21.6" customHeight="1" x14ac:dyDescent="0.15">
      <c r="A13" s="438"/>
      <c r="B13" s="703" t="s">
        <v>91</v>
      </c>
      <c r="C13" s="704"/>
      <c r="D13" s="704"/>
      <c r="E13" s="704" t="s">
        <v>342</v>
      </c>
      <c r="F13" s="704"/>
      <c r="G13" s="704"/>
      <c r="H13" s="704"/>
      <c r="I13" s="704"/>
      <c r="J13" s="704"/>
      <c r="K13" s="704"/>
      <c r="L13" s="704"/>
      <c r="M13" s="704"/>
      <c r="N13" s="704" t="s">
        <v>343</v>
      </c>
      <c r="O13" s="704"/>
      <c r="P13" s="704"/>
      <c r="Q13" s="704"/>
      <c r="R13" s="704"/>
      <c r="S13" s="704"/>
      <c r="T13" s="704"/>
      <c r="U13" s="704"/>
      <c r="V13" s="704"/>
      <c r="W13" s="704"/>
      <c r="X13" s="705" t="s">
        <v>190</v>
      </c>
      <c r="Y13" s="452">
        <v>0</v>
      </c>
      <c r="Z13" s="453">
        <v>2</v>
      </c>
      <c r="AA13" s="454">
        <v>0</v>
      </c>
      <c r="AB13" s="454">
        <v>169568</v>
      </c>
      <c r="AC13" s="454"/>
      <c r="AD13" s="454">
        <v>118532</v>
      </c>
      <c r="AE13" s="454"/>
      <c r="AF13" s="454">
        <v>6562</v>
      </c>
      <c r="AG13" s="455">
        <f t="shared" ref="AG13:AG26" si="0">AA13+AB13+AC13+AD13+AE13+AF13</f>
        <v>294662</v>
      </c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4"/>
      <c r="BG13" s="444"/>
      <c r="BH13" s="444"/>
      <c r="BI13" s="444"/>
      <c r="BJ13" s="444"/>
      <c r="BK13" s="444"/>
      <c r="BL13" s="444"/>
      <c r="BM13" s="444"/>
      <c r="BN13" s="444"/>
      <c r="BO13" s="444"/>
      <c r="BP13" s="444"/>
      <c r="BQ13" s="444"/>
      <c r="BR13" s="444"/>
      <c r="BS13" s="444"/>
      <c r="BT13" s="444"/>
      <c r="BU13" s="444"/>
      <c r="BV13" s="444"/>
      <c r="BW13" s="444"/>
      <c r="BX13" s="444"/>
      <c r="BY13" s="444"/>
      <c r="BZ13" s="444"/>
      <c r="CA13" s="444"/>
      <c r="CB13" s="444"/>
      <c r="CC13" s="444"/>
      <c r="CD13" s="444"/>
      <c r="CE13" s="444"/>
      <c r="CF13" s="444"/>
      <c r="CG13" s="444"/>
      <c r="CH13" s="444"/>
      <c r="CI13" s="444"/>
      <c r="CJ13" s="444"/>
      <c r="CK13" s="444"/>
      <c r="CL13" s="444"/>
      <c r="CM13" s="444"/>
      <c r="CN13" s="444"/>
      <c r="CO13" s="444"/>
      <c r="CP13" s="444"/>
      <c r="CQ13" s="444"/>
      <c r="CR13" s="444"/>
      <c r="CS13" s="444"/>
      <c r="CT13" s="444"/>
      <c r="CU13" s="444"/>
      <c r="CV13" s="444"/>
      <c r="CW13" s="444"/>
      <c r="CX13" s="444"/>
      <c r="CY13" s="444"/>
      <c r="CZ13" s="444"/>
      <c r="DA13" s="444"/>
      <c r="DB13" s="444"/>
      <c r="DC13" s="444"/>
      <c r="DD13" s="444"/>
      <c r="DE13" s="444"/>
      <c r="DF13" s="444"/>
      <c r="DG13" s="444"/>
      <c r="DH13" s="444"/>
      <c r="DI13" s="444"/>
      <c r="DJ13" s="444"/>
      <c r="DK13" s="444"/>
      <c r="DL13" s="444"/>
      <c r="DM13" s="444"/>
      <c r="DN13" s="444"/>
      <c r="DO13" s="444"/>
      <c r="DP13" s="444"/>
      <c r="DQ13" s="444"/>
      <c r="DR13" s="444"/>
      <c r="DS13" s="444"/>
      <c r="DT13" s="444"/>
      <c r="DU13" s="444"/>
      <c r="DV13" s="444"/>
      <c r="DW13" s="444"/>
      <c r="DX13" s="444"/>
      <c r="DY13" s="444"/>
      <c r="DZ13" s="444"/>
      <c r="EA13" s="444"/>
      <c r="EB13" s="444"/>
      <c r="EC13" s="444"/>
    </row>
    <row r="14" spans="1:133" s="447" customFormat="1" ht="21.6" customHeight="1" x14ac:dyDescent="0.15">
      <c r="A14" s="438"/>
      <c r="B14" s="703" t="s">
        <v>92</v>
      </c>
      <c r="C14" s="704"/>
      <c r="D14" s="704"/>
      <c r="E14" s="704" t="s">
        <v>186</v>
      </c>
      <c r="F14" s="704"/>
      <c r="G14" s="704"/>
      <c r="H14" s="704"/>
      <c r="I14" s="704" t="s">
        <v>187</v>
      </c>
      <c r="J14" s="704"/>
      <c r="K14" s="704"/>
      <c r="L14" s="704"/>
      <c r="M14" s="704"/>
      <c r="N14" s="704" t="s">
        <v>188</v>
      </c>
      <c r="O14" s="704"/>
      <c r="P14" s="704"/>
      <c r="Q14" s="704"/>
      <c r="R14" s="704"/>
      <c r="S14" s="704" t="s">
        <v>189</v>
      </c>
      <c r="T14" s="704"/>
      <c r="U14" s="704"/>
      <c r="V14" s="704"/>
      <c r="W14" s="704"/>
      <c r="X14" s="705" t="s">
        <v>190</v>
      </c>
      <c r="Y14" s="452">
        <v>0</v>
      </c>
      <c r="Z14" s="453">
        <v>3</v>
      </c>
      <c r="AA14" s="454">
        <v>0</v>
      </c>
      <c r="AB14" s="454">
        <v>0</v>
      </c>
      <c r="AC14" s="454">
        <v>0</v>
      </c>
      <c r="AD14" s="454">
        <v>0</v>
      </c>
      <c r="AE14" s="454">
        <v>0</v>
      </c>
      <c r="AF14" s="454">
        <v>0</v>
      </c>
      <c r="AG14" s="455">
        <f t="shared" si="0"/>
        <v>0</v>
      </c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44"/>
      <c r="BR14" s="444"/>
      <c r="BS14" s="444"/>
      <c r="BT14" s="444"/>
      <c r="BU14" s="444"/>
      <c r="BV14" s="444"/>
      <c r="BW14" s="444"/>
      <c r="BX14" s="444"/>
      <c r="BY14" s="444"/>
      <c r="BZ14" s="444"/>
      <c r="CA14" s="444"/>
      <c r="CB14" s="444"/>
      <c r="CC14" s="444"/>
      <c r="CD14" s="444"/>
      <c r="CE14" s="444"/>
      <c r="CF14" s="444"/>
      <c r="CG14" s="444"/>
      <c r="CH14" s="444"/>
      <c r="CI14" s="444"/>
      <c r="CJ14" s="444"/>
      <c r="CK14" s="444"/>
      <c r="CL14" s="444"/>
      <c r="CM14" s="444"/>
      <c r="CN14" s="444"/>
      <c r="CO14" s="444"/>
      <c r="CP14" s="444"/>
      <c r="CQ14" s="444"/>
      <c r="CR14" s="444"/>
      <c r="CS14" s="444"/>
      <c r="CT14" s="444"/>
      <c r="CU14" s="444"/>
      <c r="CV14" s="444"/>
      <c r="CW14" s="444"/>
      <c r="CX14" s="444"/>
      <c r="CY14" s="444"/>
      <c r="CZ14" s="444"/>
      <c r="DA14" s="444"/>
      <c r="DB14" s="444"/>
      <c r="DC14" s="444"/>
      <c r="DD14" s="444"/>
      <c r="DE14" s="444"/>
      <c r="DF14" s="444"/>
      <c r="DG14" s="444"/>
      <c r="DH14" s="444"/>
      <c r="DI14" s="444"/>
      <c r="DJ14" s="444"/>
      <c r="DK14" s="444"/>
      <c r="DL14" s="444"/>
      <c r="DM14" s="444"/>
      <c r="DN14" s="444"/>
      <c r="DO14" s="444"/>
      <c r="DP14" s="444"/>
      <c r="DQ14" s="444"/>
      <c r="DR14" s="444"/>
      <c r="DS14" s="444"/>
      <c r="DT14" s="444"/>
      <c r="DU14" s="444"/>
      <c r="DV14" s="444"/>
      <c r="DW14" s="444"/>
      <c r="DX14" s="444"/>
      <c r="DY14" s="444"/>
      <c r="DZ14" s="444"/>
      <c r="EA14" s="444"/>
      <c r="EB14" s="444"/>
      <c r="EC14" s="444"/>
    </row>
    <row r="15" spans="1:133" s="447" customFormat="1" ht="21.6" customHeight="1" x14ac:dyDescent="0.15">
      <c r="A15" s="438"/>
      <c r="B15" s="703" t="s">
        <v>344</v>
      </c>
      <c r="C15" s="704"/>
      <c r="D15" s="704"/>
      <c r="E15" s="704" t="s">
        <v>188</v>
      </c>
      <c r="F15" s="704"/>
      <c r="G15" s="704"/>
      <c r="H15" s="704"/>
      <c r="I15" s="704"/>
      <c r="J15" s="704"/>
      <c r="K15" s="704" t="s">
        <v>191</v>
      </c>
      <c r="L15" s="704"/>
      <c r="M15" s="704"/>
      <c r="N15" s="704"/>
      <c r="O15" s="704"/>
      <c r="P15" s="704"/>
      <c r="Q15" s="704" t="s">
        <v>190</v>
      </c>
      <c r="R15" s="704"/>
      <c r="S15" s="704"/>
      <c r="T15" s="704"/>
      <c r="U15" s="704"/>
      <c r="V15" s="704"/>
      <c r="W15" s="704"/>
      <c r="X15" s="705" t="s">
        <v>192</v>
      </c>
      <c r="Y15" s="452">
        <v>0</v>
      </c>
      <c r="Z15" s="453">
        <v>4</v>
      </c>
      <c r="AA15" s="456">
        <f>SUM(AA16:AA20)</f>
        <v>0</v>
      </c>
      <c r="AB15" s="456">
        <f t="shared" ref="AB15:AF15" si="1">SUM(AB16:AB20)</f>
        <v>104</v>
      </c>
      <c r="AC15" s="456">
        <f t="shared" si="1"/>
        <v>0</v>
      </c>
      <c r="AD15" s="456">
        <f t="shared" si="1"/>
        <v>12761</v>
      </c>
      <c r="AE15" s="456">
        <f t="shared" si="1"/>
        <v>0</v>
      </c>
      <c r="AF15" s="456">
        <f t="shared" si="1"/>
        <v>815</v>
      </c>
      <c r="AG15" s="455">
        <f t="shared" si="0"/>
        <v>13680</v>
      </c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  <c r="AT15" s="444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  <c r="DJ15" s="444"/>
      <c r="DK15" s="444"/>
      <c r="DL15" s="444"/>
      <c r="DM15" s="444"/>
      <c r="DN15" s="444"/>
      <c r="DO15" s="444"/>
      <c r="DP15" s="444"/>
      <c r="DQ15" s="444"/>
      <c r="DR15" s="444"/>
      <c r="DS15" s="444"/>
      <c r="DT15" s="444"/>
      <c r="DU15" s="444"/>
      <c r="DV15" s="444"/>
      <c r="DW15" s="444"/>
      <c r="DX15" s="444"/>
      <c r="DY15" s="444"/>
      <c r="DZ15" s="444"/>
      <c r="EA15" s="444"/>
      <c r="EB15" s="444"/>
      <c r="EC15" s="444"/>
    </row>
    <row r="16" spans="1:133" s="447" customFormat="1" ht="21.6" customHeight="1" x14ac:dyDescent="0.15">
      <c r="A16" s="438"/>
      <c r="B16" s="703" t="s">
        <v>62</v>
      </c>
      <c r="C16" s="704">
        <v>1</v>
      </c>
      <c r="D16" s="704"/>
      <c r="E16" s="704"/>
      <c r="F16" s="704" t="s">
        <v>345</v>
      </c>
      <c r="G16" s="704"/>
      <c r="H16" s="704"/>
      <c r="I16" s="704" t="s">
        <v>271</v>
      </c>
      <c r="J16" s="704"/>
      <c r="K16" s="704"/>
      <c r="L16" s="704" t="s">
        <v>270</v>
      </c>
      <c r="M16" s="704"/>
      <c r="N16" s="704"/>
      <c r="O16" s="704" t="s">
        <v>346</v>
      </c>
      <c r="P16" s="704"/>
      <c r="Q16" s="704"/>
      <c r="R16" s="704" t="s">
        <v>347</v>
      </c>
      <c r="S16" s="704"/>
      <c r="T16" s="704"/>
      <c r="U16" s="704" t="s">
        <v>348</v>
      </c>
      <c r="V16" s="704"/>
      <c r="W16" s="704"/>
      <c r="X16" s="705" t="s">
        <v>233</v>
      </c>
      <c r="Y16" s="452">
        <v>0</v>
      </c>
      <c r="Z16" s="453">
        <v>5</v>
      </c>
      <c r="AA16" s="454">
        <v>0</v>
      </c>
      <c r="AB16" s="454">
        <v>0</v>
      </c>
      <c r="AC16" s="454">
        <v>0</v>
      </c>
      <c r="AD16" s="454">
        <v>0</v>
      </c>
      <c r="AE16" s="454">
        <v>0</v>
      </c>
      <c r="AF16" s="454">
        <v>0</v>
      </c>
      <c r="AG16" s="455">
        <f t="shared" si="0"/>
        <v>0</v>
      </c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44"/>
      <c r="BL16" s="444"/>
      <c r="BM16" s="444"/>
      <c r="BN16" s="444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444"/>
      <c r="CF16" s="444"/>
      <c r="CG16" s="444"/>
      <c r="CH16" s="444"/>
      <c r="CI16" s="444"/>
      <c r="CJ16" s="444"/>
      <c r="CK16" s="444"/>
      <c r="CL16" s="444"/>
      <c r="CM16" s="444"/>
      <c r="CN16" s="444"/>
      <c r="CO16" s="444"/>
      <c r="CP16" s="444"/>
      <c r="CQ16" s="444"/>
      <c r="CR16" s="444"/>
      <c r="CS16" s="444"/>
      <c r="CT16" s="444"/>
      <c r="CU16" s="444"/>
      <c r="CV16" s="444"/>
      <c r="CW16" s="444"/>
      <c r="CX16" s="444"/>
      <c r="CY16" s="444"/>
      <c r="CZ16" s="444"/>
      <c r="DA16" s="444"/>
      <c r="DB16" s="444"/>
      <c r="DC16" s="444"/>
      <c r="DD16" s="444"/>
      <c r="DE16" s="444"/>
      <c r="DF16" s="444"/>
      <c r="DG16" s="444"/>
      <c r="DH16" s="444"/>
      <c r="DI16" s="444"/>
      <c r="DJ16" s="444"/>
      <c r="DK16" s="444"/>
      <c r="DL16" s="444"/>
      <c r="DM16" s="444"/>
      <c r="DN16" s="444"/>
      <c r="DO16" s="444"/>
      <c r="DP16" s="444"/>
      <c r="DQ16" s="444"/>
      <c r="DR16" s="444"/>
      <c r="DS16" s="444"/>
      <c r="DT16" s="444"/>
      <c r="DU16" s="444"/>
      <c r="DV16" s="444"/>
      <c r="DW16" s="444"/>
      <c r="DX16" s="444"/>
      <c r="DY16" s="444"/>
      <c r="DZ16" s="444"/>
      <c r="EA16" s="444"/>
      <c r="EB16" s="444"/>
      <c r="EC16" s="444"/>
    </row>
    <row r="17" spans="1:133" s="447" customFormat="1" ht="21.6" customHeight="1" x14ac:dyDescent="0.15">
      <c r="A17" s="438"/>
      <c r="B17" s="703" t="s">
        <v>63</v>
      </c>
      <c r="C17" s="704">
        <v>1</v>
      </c>
      <c r="D17" s="704"/>
      <c r="E17" s="704"/>
      <c r="F17" s="704" t="s">
        <v>345</v>
      </c>
      <c r="G17" s="704"/>
      <c r="H17" s="704"/>
      <c r="I17" s="704" t="s">
        <v>271</v>
      </c>
      <c r="J17" s="704"/>
      <c r="K17" s="704"/>
      <c r="L17" s="704" t="s">
        <v>270</v>
      </c>
      <c r="M17" s="704"/>
      <c r="N17" s="704"/>
      <c r="O17" s="704" t="s">
        <v>346</v>
      </c>
      <c r="P17" s="704"/>
      <c r="Q17" s="704"/>
      <c r="R17" s="704" t="s">
        <v>347</v>
      </c>
      <c r="S17" s="704"/>
      <c r="T17" s="704"/>
      <c r="U17" s="704" t="s">
        <v>348</v>
      </c>
      <c r="V17" s="704"/>
      <c r="W17" s="704"/>
      <c r="X17" s="705" t="s">
        <v>233</v>
      </c>
      <c r="Y17" s="452">
        <v>0</v>
      </c>
      <c r="Z17" s="453">
        <v>6</v>
      </c>
      <c r="AA17" s="454">
        <v>0</v>
      </c>
      <c r="AB17" s="454">
        <v>0</v>
      </c>
      <c r="AC17" s="454">
        <v>0</v>
      </c>
      <c r="AD17" s="454">
        <v>0</v>
      </c>
      <c r="AE17" s="454">
        <v>0</v>
      </c>
      <c r="AF17" s="454">
        <v>0</v>
      </c>
      <c r="AG17" s="455">
        <f t="shared" si="0"/>
        <v>0</v>
      </c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444"/>
      <c r="BI17" s="444"/>
      <c r="BJ17" s="444"/>
      <c r="BK17" s="444"/>
      <c r="BL17" s="444"/>
      <c r="BM17" s="444"/>
      <c r="BN17" s="444"/>
      <c r="BO17" s="444"/>
      <c r="BP17" s="444"/>
      <c r="BQ17" s="444"/>
      <c r="BR17" s="444"/>
      <c r="BS17" s="444"/>
      <c r="BT17" s="444"/>
      <c r="BU17" s="444"/>
      <c r="BV17" s="444"/>
      <c r="BW17" s="444"/>
      <c r="BX17" s="444"/>
      <c r="BY17" s="444"/>
      <c r="BZ17" s="444"/>
      <c r="CA17" s="444"/>
      <c r="CB17" s="444"/>
      <c r="CC17" s="444"/>
      <c r="CD17" s="444"/>
      <c r="CE17" s="444"/>
      <c r="CF17" s="444"/>
      <c r="CG17" s="444"/>
      <c r="CH17" s="444"/>
      <c r="CI17" s="444"/>
      <c r="CJ17" s="444"/>
      <c r="CK17" s="444"/>
      <c r="CL17" s="444"/>
      <c r="CM17" s="444"/>
      <c r="CN17" s="444"/>
      <c r="CO17" s="444"/>
      <c r="CP17" s="444"/>
      <c r="CQ17" s="444"/>
      <c r="CR17" s="444"/>
      <c r="CS17" s="444"/>
      <c r="CT17" s="444"/>
      <c r="CU17" s="444"/>
      <c r="CV17" s="444"/>
      <c r="CW17" s="444"/>
      <c r="CX17" s="444"/>
      <c r="CY17" s="444"/>
      <c r="CZ17" s="444"/>
      <c r="DA17" s="444"/>
      <c r="DB17" s="444"/>
      <c r="DC17" s="444"/>
      <c r="DD17" s="444"/>
      <c r="DE17" s="444"/>
      <c r="DF17" s="444"/>
      <c r="DG17" s="444"/>
      <c r="DH17" s="444"/>
      <c r="DI17" s="444"/>
      <c r="DJ17" s="444"/>
      <c r="DK17" s="444"/>
      <c r="DL17" s="444"/>
      <c r="DM17" s="444"/>
      <c r="DN17" s="444"/>
      <c r="DO17" s="444"/>
      <c r="DP17" s="444"/>
      <c r="DQ17" s="444"/>
      <c r="DR17" s="444"/>
      <c r="DS17" s="444"/>
      <c r="DT17" s="444"/>
      <c r="DU17" s="444"/>
      <c r="DV17" s="444"/>
      <c r="DW17" s="444"/>
      <c r="DX17" s="444"/>
      <c r="DY17" s="444"/>
      <c r="DZ17" s="444"/>
      <c r="EA17" s="444"/>
      <c r="EB17" s="444"/>
      <c r="EC17" s="444"/>
    </row>
    <row r="18" spans="1:133" s="447" customFormat="1" ht="21.6" customHeight="1" x14ac:dyDescent="0.15">
      <c r="A18" s="438"/>
      <c r="B18" s="703" t="s">
        <v>64</v>
      </c>
      <c r="C18" s="704">
        <v>1</v>
      </c>
      <c r="D18" s="704"/>
      <c r="E18" s="704"/>
      <c r="F18" s="704" t="s">
        <v>345</v>
      </c>
      <c r="G18" s="704"/>
      <c r="H18" s="704"/>
      <c r="I18" s="704" t="s">
        <v>271</v>
      </c>
      <c r="J18" s="704"/>
      <c r="K18" s="704"/>
      <c r="L18" s="704" t="s">
        <v>270</v>
      </c>
      <c r="M18" s="704"/>
      <c r="N18" s="704"/>
      <c r="O18" s="704" t="s">
        <v>346</v>
      </c>
      <c r="P18" s="704"/>
      <c r="Q18" s="704"/>
      <c r="R18" s="704" t="s">
        <v>347</v>
      </c>
      <c r="S18" s="704"/>
      <c r="T18" s="704"/>
      <c r="U18" s="704" t="s">
        <v>348</v>
      </c>
      <c r="V18" s="704"/>
      <c r="W18" s="704"/>
      <c r="X18" s="705" t="s">
        <v>233</v>
      </c>
      <c r="Y18" s="452">
        <v>0</v>
      </c>
      <c r="Z18" s="453">
        <v>7</v>
      </c>
      <c r="AA18" s="457">
        <v>0</v>
      </c>
      <c r="AB18" s="457">
        <v>0</v>
      </c>
      <c r="AC18" s="457">
        <v>0</v>
      </c>
      <c r="AD18" s="457">
        <v>0</v>
      </c>
      <c r="AE18" s="457">
        <v>0</v>
      </c>
      <c r="AF18" s="457">
        <v>0</v>
      </c>
      <c r="AG18" s="458">
        <f t="shared" si="0"/>
        <v>0</v>
      </c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  <c r="BF18" s="444"/>
      <c r="BG18" s="444"/>
      <c r="BH18" s="444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4"/>
      <c r="BT18" s="444"/>
      <c r="BU18" s="444"/>
      <c r="BV18" s="444"/>
      <c r="BW18" s="444"/>
      <c r="BX18" s="444"/>
      <c r="BY18" s="444"/>
      <c r="BZ18" s="444"/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  <c r="CK18" s="444"/>
      <c r="CL18" s="444"/>
      <c r="CM18" s="444"/>
      <c r="CN18" s="444"/>
      <c r="CO18" s="444"/>
      <c r="CP18" s="444"/>
      <c r="CQ18" s="444"/>
      <c r="CR18" s="444"/>
      <c r="CS18" s="444"/>
      <c r="CT18" s="444"/>
      <c r="CU18" s="444"/>
      <c r="CV18" s="444"/>
      <c r="CW18" s="444"/>
      <c r="CX18" s="444"/>
      <c r="CY18" s="444"/>
      <c r="CZ18" s="444"/>
      <c r="DA18" s="444"/>
      <c r="DB18" s="444"/>
      <c r="DC18" s="444"/>
      <c r="DD18" s="444"/>
      <c r="DE18" s="444"/>
      <c r="DF18" s="444"/>
      <c r="DG18" s="444"/>
      <c r="DH18" s="444"/>
      <c r="DI18" s="444"/>
      <c r="DJ18" s="444"/>
      <c r="DK18" s="444"/>
      <c r="DL18" s="444"/>
      <c r="DM18" s="444"/>
      <c r="DN18" s="444"/>
      <c r="DO18" s="444"/>
      <c r="DP18" s="444"/>
      <c r="DQ18" s="444"/>
      <c r="DR18" s="444"/>
      <c r="DS18" s="444"/>
      <c r="DT18" s="444"/>
      <c r="DU18" s="444"/>
      <c r="DV18" s="444"/>
      <c r="DW18" s="444"/>
      <c r="DX18" s="444"/>
      <c r="DY18" s="444"/>
      <c r="DZ18" s="444"/>
      <c r="EA18" s="444"/>
      <c r="EB18" s="444"/>
      <c r="EC18" s="444"/>
    </row>
    <row r="19" spans="1:133" s="447" customFormat="1" ht="21.6" customHeight="1" x14ac:dyDescent="0.15">
      <c r="A19" s="438"/>
      <c r="B19" s="703" t="s">
        <v>65</v>
      </c>
      <c r="C19" s="704">
        <v>1</v>
      </c>
      <c r="D19" s="704"/>
      <c r="E19" s="704"/>
      <c r="F19" s="704" t="s">
        <v>345</v>
      </c>
      <c r="G19" s="704"/>
      <c r="H19" s="704"/>
      <c r="I19" s="704" t="s">
        <v>271</v>
      </c>
      <c r="J19" s="704"/>
      <c r="K19" s="704"/>
      <c r="L19" s="704" t="s">
        <v>270</v>
      </c>
      <c r="M19" s="704"/>
      <c r="N19" s="704"/>
      <c r="O19" s="704" t="s">
        <v>346</v>
      </c>
      <c r="P19" s="704"/>
      <c r="Q19" s="704"/>
      <c r="R19" s="704" t="s">
        <v>347</v>
      </c>
      <c r="S19" s="704"/>
      <c r="T19" s="704"/>
      <c r="U19" s="704" t="s">
        <v>348</v>
      </c>
      <c r="V19" s="704"/>
      <c r="W19" s="704"/>
      <c r="X19" s="705" t="s">
        <v>233</v>
      </c>
      <c r="Y19" s="452">
        <v>0</v>
      </c>
      <c r="Z19" s="453">
        <v>8</v>
      </c>
      <c r="AA19" s="454">
        <v>0</v>
      </c>
      <c r="AB19" s="454">
        <v>0</v>
      </c>
      <c r="AC19" s="454">
        <v>0</v>
      </c>
      <c r="AD19" s="454">
        <v>0</v>
      </c>
      <c r="AE19" s="454">
        <v>0</v>
      </c>
      <c r="AF19" s="454">
        <v>0</v>
      </c>
      <c r="AG19" s="455">
        <f t="shared" si="0"/>
        <v>0</v>
      </c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  <c r="AT19" s="444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444"/>
      <c r="BI19" s="444"/>
      <c r="BJ19" s="444"/>
      <c r="BK19" s="444"/>
      <c r="BL19" s="444"/>
      <c r="BM19" s="444"/>
      <c r="BN19" s="444"/>
      <c r="BO19" s="444"/>
      <c r="BP19" s="444"/>
      <c r="BQ19" s="444"/>
      <c r="BR19" s="444"/>
      <c r="BS19" s="444"/>
      <c r="BT19" s="444"/>
      <c r="BU19" s="444"/>
      <c r="BV19" s="444"/>
      <c r="BW19" s="444"/>
      <c r="BX19" s="444"/>
      <c r="BY19" s="444"/>
      <c r="BZ19" s="444"/>
      <c r="CA19" s="444"/>
      <c r="CB19" s="444"/>
      <c r="CC19" s="444"/>
      <c r="CD19" s="444"/>
      <c r="CE19" s="444"/>
      <c r="CF19" s="444"/>
      <c r="CG19" s="444"/>
      <c r="CH19" s="444"/>
      <c r="CI19" s="444"/>
      <c r="CJ19" s="444"/>
      <c r="CK19" s="444"/>
      <c r="CL19" s="444"/>
      <c r="CM19" s="444"/>
      <c r="CN19" s="444"/>
      <c r="CO19" s="444"/>
      <c r="CP19" s="444"/>
      <c r="CQ19" s="444"/>
      <c r="CR19" s="444"/>
      <c r="CS19" s="444"/>
      <c r="CT19" s="444"/>
      <c r="CU19" s="444"/>
      <c r="CV19" s="444"/>
      <c r="CW19" s="444"/>
      <c r="CX19" s="444"/>
      <c r="CY19" s="444"/>
      <c r="CZ19" s="444"/>
      <c r="DA19" s="444"/>
      <c r="DB19" s="444"/>
      <c r="DC19" s="444"/>
      <c r="DD19" s="444"/>
      <c r="DE19" s="444"/>
      <c r="DF19" s="444"/>
      <c r="DG19" s="444"/>
      <c r="DH19" s="444"/>
      <c r="DI19" s="444"/>
      <c r="DJ19" s="444"/>
      <c r="DK19" s="444"/>
      <c r="DL19" s="444"/>
      <c r="DM19" s="444"/>
      <c r="DN19" s="444"/>
      <c r="DO19" s="444"/>
      <c r="DP19" s="444"/>
      <c r="DQ19" s="444"/>
      <c r="DR19" s="444"/>
      <c r="DS19" s="444"/>
      <c r="DT19" s="444"/>
      <c r="DU19" s="444"/>
      <c r="DV19" s="444"/>
      <c r="DW19" s="444"/>
      <c r="DX19" s="444"/>
      <c r="DY19" s="444"/>
      <c r="DZ19" s="444"/>
      <c r="EA19" s="444"/>
      <c r="EB19" s="444"/>
      <c r="EC19" s="444"/>
    </row>
    <row r="20" spans="1:133" s="447" customFormat="1" ht="21.6" customHeight="1" x14ac:dyDescent="0.15">
      <c r="A20" s="438"/>
      <c r="B20" s="703" t="s">
        <v>66</v>
      </c>
      <c r="C20" s="704">
        <v>1</v>
      </c>
      <c r="D20" s="704"/>
      <c r="E20" s="704"/>
      <c r="F20" s="704" t="s">
        <v>345</v>
      </c>
      <c r="G20" s="704"/>
      <c r="H20" s="704"/>
      <c r="I20" s="704" t="s">
        <v>271</v>
      </c>
      <c r="J20" s="704"/>
      <c r="K20" s="704"/>
      <c r="L20" s="704" t="s">
        <v>270</v>
      </c>
      <c r="M20" s="704"/>
      <c r="N20" s="704"/>
      <c r="O20" s="704" t="s">
        <v>346</v>
      </c>
      <c r="P20" s="704"/>
      <c r="Q20" s="704"/>
      <c r="R20" s="704" t="s">
        <v>347</v>
      </c>
      <c r="S20" s="704"/>
      <c r="T20" s="704"/>
      <c r="U20" s="704" t="s">
        <v>348</v>
      </c>
      <c r="V20" s="704"/>
      <c r="W20" s="704"/>
      <c r="X20" s="705" t="s">
        <v>233</v>
      </c>
      <c r="Y20" s="452">
        <v>0</v>
      </c>
      <c r="Z20" s="453">
        <v>9</v>
      </c>
      <c r="AA20" s="454">
        <v>0</v>
      </c>
      <c r="AB20" s="454">
        <v>104</v>
      </c>
      <c r="AC20" s="454"/>
      <c r="AD20" s="454">
        <v>12761</v>
      </c>
      <c r="AE20" s="454"/>
      <c r="AF20" s="454">
        <v>815</v>
      </c>
      <c r="AG20" s="455">
        <f t="shared" si="0"/>
        <v>13680</v>
      </c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444"/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4"/>
      <c r="CY20" s="444"/>
      <c r="CZ20" s="444"/>
      <c r="DA20" s="444"/>
      <c r="DB20" s="444"/>
      <c r="DC20" s="444"/>
      <c r="DD20" s="444"/>
      <c r="DE20" s="444"/>
      <c r="DF20" s="444"/>
      <c r="DG20" s="444"/>
      <c r="DH20" s="444"/>
      <c r="DI20" s="444"/>
      <c r="DJ20" s="444"/>
      <c r="DK20" s="444"/>
      <c r="DL20" s="444"/>
      <c r="DM20" s="444"/>
      <c r="DN20" s="444"/>
      <c r="DO20" s="444"/>
      <c r="DP20" s="444"/>
      <c r="DQ20" s="444"/>
      <c r="DR20" s="444"/>
      <c r="DS20" s="444"/>
      <c r="DT20" s="444"/>
      <c r="DU20" s="444"/>
      <c r="DV20" s="444"/>
      <c r="DW20" s="444"/>
      <c r="DX20" s="444"/>
      <c r="DY20" s="444"/>
      <c r="DZ20" s="444"/>
      <c r="EA20" s="444"/>
      <c r="EB20" s="444"/>
      <c r="EC20" s="444"/>
    </row>
    <row r="21" spans="1:133" s="447" customFormat="1" ht="21.6" customHeight="1" x14ac:dyDescent="0.15">
      <c r="A21" s="438"/>
      <c r="B21" s="703" t="s">
        <v>349</v>
      </c>
      <c r="C21" s="704"/>
      <c r="D21" s="704"/>
      <c r="E21" s="704" t="s">
        <v>350</v>
      </c>
      <c r="F21" s="704"/>
      <c r="G21" s="704"/>
      <c r="H21" s="704" t="s">
        <v>351</v>
      </c>
      <c r="I21" s="704"/>
      <c r="J21" s="704"/>
      <c r="K21" s="704" t="s">
        <v>352</v>
      </c>
      <c r="L21" s="704"/>
      <c r="M21" s="704"/>
      <c r="N21" s="704" t="s">
        <v>353</v>
      </c>
      <c r="O21" s="704"/>
      <c r="P21" s="704"/>
      <c r="Q21" s="704"/>
      <c r="R21" s="704" t="s">
        <v>354</v>
      </c>
      <c r="S21" s="704"/>
      <c r="T21" s="704"/>
      <c r="U21" s="704" t="s">
        <v>355</v>
      </c>
      <c r="V21" s="704"/>
      <c r="W21" s="704"/>
      <c r="X21" s="705" t="s">
        <v>356</v>
      </c>
      <c r="Y21" s="452">
        <v>1</v>
      </c>
      <c r="Z21" s="453">
        <v>0</v>
      </c>
      <c r="AA21" s="459">
        <f>SUM(AA22:AA24)</f>
        <v>0</v>
      </c>
      <c r="AB21" s="459">
        <f t="shared" ref="AB21:AF21" si="2">SUM(AB22:AB24)</f>
        <v>0</v>
      </c>
      <c r="AC21" s="459">
        <f t="shared" si="2"/>
        <v>0</v>
      </c>
      <c r="AD21" s="459">
        <f t="shared" si="2"/>
        <v>0</v>
      </c>
      <c r="AE21" s="459">
        <f t="shared" si="2"/>
        <v>0</v>
      </c>
      <c r="AF21" s="459">
        <f t="shared" si="2"/>
        <v>0</v>
      </c>
      <c r="AG21" s="458">
        <f t="shared" si="0"/>
        <v>0</v>
      </c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44"/>
      <c r="DD21" s="444"/>
      <c r="DE21" s="444"/>
      <c r="DF21" s="444"/>
      <c r="DG21" s="444"/>
      <c r="DH21" s="444"/>
      <c r="DI21" s="444"/>
      <c r="DJ21" s="444"/>
      <c r="DK21" s="444"/>
      <c r="DL21" s="444"/>
      <c r="DM21" s="444"/>
      <c r="DN21" s="444"/>
      <c r="DO21" s="444"/>
      <c r="DP21" s="444"/>
      <c r="DQ21" s="444"/>
      <c r="DR21" s="444"/>
      <c r="DS21" s="444"/>
      <c r="DT21" s="444"/>
      <c r="DU21" s="444"/>
      <c r="DV21" s="444"/>
      <c r="DW21" s="444"/>
      <c r="DX21" s="444"/>
      <c r="DY21" s="444"/>
      <c r="DZ21" s="444"/>
      <c r="EA21" s="444"/>
      <c r="EB21" s="444"/>
      <c r="EC21" s="444"/>
    </row>
    <row r="22" spans="1:133" s="447" customFormat="1" ht="21.6" customHeight="1" x14ac:dyDescent="0.15">
      <c r="A22" s="438"/>
      <c r="B22" s="703" t="s">
        <v>67</v>
      </c>
      <c r="C22" s="704">
        <v>1</v>
      </c>
      <c r="D22" s="704"/>
      <c r="E22" s="704"/>
      <c r="F22" s="704" t="s">
        <v>345</v>
      </c>
      <c r="G22" s="704"/>
      <c r="H22" s="704"/>
      <c r="I22" s="704" t="s">
        <v>271</v>
      </c>
      <c r="J22" s="704"/>
      <c r="K22" s="704"/>
      <c r="L22" s="704" t="s">
        <v>270</v>
      </c>
      <c r="M22" s="704"/>
      <c r="N22" s="704"/>
      <c r="O22" s="704" t="s">
        <v>346</v>
      </c>
      <c r="P22" s="704"/>
      <c r="Q22" s="704"/>
      <c r="R22" s="704" t="s">
        <v>347</v>
      </c>
      <c r="S22" s="704"/>
      <c r="T22" s="704"/>
      <c r="U22" s="704" t="s">
        <v>348</v>
      </c>
      <c r="V22" s="704"/>
      <c r="W22" s="704"/>
      <c r="X22" s="705" t="s">
        <v>233</v>
      </c>
      <c r="Y22" s="452">
        <v>1</v>
      </c>
      <c r="Z22" s="453">
        <v>1</v>
      </c>
      <c r="AA22" s="457">
        <v>0</v>
      </c>
      <c r="AB22" s="457">
        <v>0</v>
      </c>
      <c r="AC22" s="457">
        <v>0</v>
      </c>
      <c r="AD22" s="457">
        <v>0</v>
      </c>
      <c r="AE22" s="457">
        <v>0</v>
      </c>
      <c r="AF22" s="457">
        <v>0</v>
      </c>
      <c r="AG22" s="458">
        <f t="shared" si="0"/>
        <v>0</v>
      </c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444"/>
      <c r="BI22" s="444"/>
      <c r="BJ22" s="444"/>
      <c r="BK22" s="444"/>
      <c r="BL22" s="444"/>
      <c r="BM22" s="444"/>
      <c r="BN22" s="444"/>
      <c r="BO22" s="444"/>
      <c r="BP22" s="444"/>
      <c r="BQ22" s="444"/>
      <c r="BR22" s="444"/>
      <c r="BS22" s="444"/>
      <c r="BT22" s="444"/>
      <c r="BU22" s="444"/>
      <c r="BV22" s="444"/>
      <c r="BW22" s="444"/>
      <c r="BX22" s="444"/>
      <c r="BY22" s="444"/>
      <c r="BZ22" s="444"/>
      <c r="CA22" s="444"/>
      <c r="CB22" s="444"/>
      <c r="CC22" s="444"/>
      <c r="CD22" s="444"/>
      <c r="CE22" s="444"/>
      <c r="CF22" s="444"/>
      <c r="CG22" s="444"/>
      <c r="CH22" s="444"/>
      <c r="CI22" s="444"/>
      <c r="CJ22" s="444"/>
      <c r="CK22" s="444"/>
      <c r="CL22" s="444"/>
      <c r="CM22" s="444"/>
      <c r="CN22" s="444"/>
      <c r="CO22" s="444"/>
      <c r="CP22" s="444"/>
      <c r="CQ22" s="444"/>
      <c r="CR22" s="444"/>
      <c r="CS22" s="444"/>
      <c r="CT22" s="444"/>
      <c r="CU22" s="444"/>
      <c r="CV22" s="444"/>
      <c r="CW22" s="444"/>
      <c r="CX22" s="444"/>
      <c r="CY22" s="444"/>
      <c r="CZ22" s="444"/>
      <c r="DA22" s="444"/>
      <c r="DB22" s="444"/>
      <c r="DC22" s="444"/>
      <c r="DD22" s="444"/>
      <c r="DE22" s="444"/>
      <c r="DF22" s="444"/>
      <c r="DG22" s="444"/>
      <c r="DH22" s="444"/>
      <c r="DI22" s="444"/>
      <c r="DJ22" s="444"/>
      <c r="DK22" s="444"/>
      <c r="DL22" s="444"/>
      <c r="DM22" s="444"/>
      <c r="DN22" s="444"/>
      <c r="DO22" s="444"/>
      <c r="DP22" s="444"/>
      <c r="DQ22" s="444"/>
      <c r="DR22" s="444"/>
      <c r="DS22" s="444"/>
      <c r="DT22" s="444"/>
      <c r="DU22" s="444"/>
      <c r="DV22" s="444"/>
      <c r="DW22" s="444"/>
      <c r="DX22" s="444"/>
      <c r="DY22" s="444"/>
      <c r="DZ22" s="444"/>
      <c r="EA22" s="444"/>
      <c r="EB22" s="444"/>
      <c r="EC22" s="444"/>
    </row>
    <row r="23" spans="1:133" s="447" customFormat="1" ht="21.6" customHeight="1" x14ac:dyDescent="0.15">
      <c r="A23" s="438"/>
      <c r="B23" s="703" t="s">
        <v>68</v>
      </c>
      <c r="C23" s="704">
        <v>1</v>
      </c>
      <c r="D23" s="704"/>
      <c r="E23" s="704"/>
      <c r="F23" s="704" t="s">
        <v>345</v>
      </c>
      <c r="G23" s="704"/>
      <c r="H23" s="704"/>
      <c r="I23" s="704" t="s">
        <v>271</v>
      </c>
      <c r="J23" s="704"/>
      <c r="K23" s="704"/>
      <c r="L23" s="704" t="s">
        <v>270</v>
      </c>
      <c r="M23" s="704"/>
      <c r="N23" s="704"/>
      <c r="O23" s="704" t="s">
        <v>346</v>
      </c>
      <c r="P23" s="704"/>
      <c r="Q23" s="704"/>
      <c r="R23" s="704" t="s">
        <v>347</v>
      </c>
      <c r="S23" s="704"/>
      <c r="T23" s="704"/>
      <c r="U23" s="704" t="s">
        <v>348</v>
      </c>
      <c r="V23" s="704"/>
      <c r="W23" s="704"/>
      <c r="X23" s="705" t="s">
        <v>233</v>
      </c>
      <c r="Y23" s="452">
        <v>1</v>
      </c>
      <c r="Z23" s="453">
        <v>2</v>
      </c>
      <c r="AA23" s="457">
        <v>0</v>
      </c>
      <c r="AB23" s="457">
        <v>0</v>
      </c>
      <c r="AC23" s="457">
        <v>0</v>
      </c>
      <c r="AD23" s="457">
        <v>0</v>
      </c>
      <c r="AE23" s="457">
        <v>0</v>
      </c>
      <c r="AF23" s="457">
        <v>0</v>
      </c>
      <c r="AG23" s="458">
        <f t="shared" si="0"/>
        <v>0</v>
      </c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4"/>
      <c r="BH23" s="444"/>
      <c r="BI23" s="444"/>
      <c r="BJ23" s="444"/>
      <c r="BK23" s="444"/>
      <c r="BL23" s="444"/>
      <c r="BM23" s="444"/>
      <c r="BN23" s="444"/>
      <c r="BO23" s="444"/>
      <c r="BP23" s="444"/>
      <c r="BQ23" s="444"/>
      <c r="BR23" s="444"/>
      <c r="BS23" s="444"/>
      <c r="BT23" s="444"/>
      <c r="BU23" s="444"/>
      <c r="BV23" s="444"/>
      <c r="BW23" s="444"/>
      <c r="BX23" s="444"/>
      <c r="BY23" s="444"/>
      <c r="BZ23" s="444"/>
      <c r="CA23" s="444"/>
      <c r="CB23" s="444"/>
      <c r="CC23" s="444"/>
      <c r="CD23" s="444"/>
      <c r="CE23" s="444"/>
      <c r="CF23" s="444"/>
      <c r="CG23" s="444"/>
      <c r="CH23" s="444"/>
      <c r="CI23" s="444"/>
      <c r="CJ23" s="444"/>
      <c r="CK23" s="444"/>
      <c r="CL23" s="444"/>
      <c r="CM23" s="444"/>
      <c r="CN23" s="444"/>
      <c r="CO23" s="444"/>
      <c r="CP23" s="444"/>
      <c r="CQ23" s="444"/>
      <c r="CR23" s="444"/>
      <c r="CS23" s="444"/>
      <c r="CT23" s="444"/>
      <c r="CU23" s="444"/>
      <c r="CV23" s="444"/>
      <c r="CW23" s="444"/>
      <c r="CX23" s="444"/>
      <c r="CY23" s="444"/>
      <c r="CZ23" s="444"/>
      <c r="DA23" s="444"/>
      <c r="DB23" s="444"/>
      <c r="DC23" s="444"/>
      <c r="DD23" s="444"/>
      <c r="DE23" s="444"/>
      <c r="DF23" s="444"/>
      <c r="DG23" s="444"/>
      <c r="DH23" s="444"/>
      <c r="DI23" s="444"/>
      <c r="DJ23" s="444"/>
      <c r="DK23" s="444"/>
      <c r="DL23" s="444"/>
      <c r="DM23" s="444"/>
      <c r="DN23" s="444"/>
      <c r="DO23" s="444"/>
      <c r="DP23" s="444"/>
      <c r="DQ23" s="444"/>
      <c r="DR23" s="444"/>
      <c r="DS23" s="444"/>
      <c r="DT23" s="444"/>
      <c r="DU23" s="444"/>
      <c r="DV23" s="444"/>
      <c r="DW23" s="444"/>
      <c r="DX23" s="444"/>
      <c r="DY23" s="444"/>
      <c r="DZ23" s="444"/>
      <c r="EA23" s="444"/>
      <c r="EB23" s="444"/>
      <c r="EC23" s="444"/>
    </row>
    <row r="24" spans="1:133" s="447" customFormat="1" ht="21.6" customHeight="1" x14ac:dyDescent="0.15">
      <c r="A24" s="438"/>
      <c r="B24" s="703" t="s">
        <v>357</v>
      </c>
      <c r="C24" s="704">
        <v>1</v>
      </c>
      <c r="D24" s="704"/>
      <c r="E24" s="704"/>
      <c r="F24" s="704" t="s">
        <v>345</v>
      </c>
      <c r="G24" s="704"/>
      <c r="H24" s="704"/>
      <c r="I24" s="704" t="s">
        <v>271</v>
      </c>
      <c r="J24" s="704"/>
      <c r="K24" s="704"/>
      <c r="L24" s="704" t="s">
        <v>270</v>
      </c>
      <c r="M24" s="704"/>
      <c r="N24" s="704"/>
      <c r="O24" s="704" t="s">
        <v>346</v>
      </c>
      <c r="P24" s="704"/>
      <c r="Q24" s="704"/>
      <c r="R24" s="704" t="s">
        <v>347</v>
      </c>
      <c r="S24" s="704"/>
      <c r="T24" s="704"/>
      <c r="U24" s="704" t="s">
        <v>348</v>
      </c>
      <c r="V24" s="704"/>
      <c r="W24" s="704"/>
      <c r="X24" s="705" t="s">
        <v>233</v>
      </c>
      <c r="Y24" s="452">
        <v>1</v>
      </c>
      <c r="Z24" s="453">
        <v>3</v>
      </c>
      <c r="AA24" s="457">
        <v>0</v>
      </c>
      <c r="AB24" s="457">
        <v>0</v>
      </c>
      <c r="AC24" s="457">
        <v>0</v>
      </c>
      <c r="AD24" s="457">
        <v>0</v>
      </c>
      <c r="AE24" s="457">
        <v>0</v>
      </c>
      <c r="AF24" s="457">
        <v>0</v>
      </c>
      <c r="AG24" s="458">
        <f t="shared" si="0"/>
        <v>0</v>
      </c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4"/>
      <c r="BJ24" s="444"/>
      <c r="BK24" s="444"/>
      <c r="BL24" s="444"/>
      <c r="BM24" s="444"/>
      <c r="BN24" s="444"/>
      <c r="BO24" s="444"/>
      <c r="BP24" s="444"/>
      <c r="BQ24" s="444"/>
      <c r="BR24" s="444"/>
      <c r="BS24" s="444"/>
      <c r="BT24" s="444"/>
      <c r="BU24" s="444"/>
      <c r="BV24" s="444"/>
      <c r="BW24" s="444"/>
      <c r="BX24" s="444"/>
      <c r="BY24" s="444"/>
      <c r="BZ24" s="444"/>
      <c r="CA24" s="444"/>
      <c r="CB24" s="444"/>
      <c r="CC24" s="444"/>
      <c r="CD24" s="444"/>
      <c r="CE24" s="444"/>
      <c r="CF24" s="444"/>
      <c r="CG24" s="444"/>
      <c r="CH24" s="444"/>
      <c r="CI24" s="444"/>
      <c r="CJ24" s="444"/>
      <c r="CK24" s="444"/>
      <c r="CL24" s="444"/>
      <c r="CM24" s="444"/>
      <c r="CN24" s="444"/>
      <c r="CO24" s="444"/>
      <c r="CP24" s="444"/>
      <c r="CQ24" s="444"/>
      <c r="CR24" s="444"/>
      <c r="CS24" s="444"/>
      <c r="CT24" s="444"/>
      <c r="CU24" s="444"/>
      <c r="CV24" s="444"/>
      <c r="CW24" s="444"/>
      <c r="CX24" s="444"/>
      <c r="CY24" s="444"/>
      <c r="CZ24" s="444"/>
      <c r="DA24" s="444"/>
      <c r="DB24" s="444"/>
      <c r="DC24" s="444"/>
      <c r="DD24" s="444"/>
      <c r="DE24" s="444"/>
      <c r="DF24" s="444"/>
      <c r="DG24" s="444"/>
      <c r="DH24" s="444"/>
      <c r="DI24" s="444"/>
      <c r="DJ24" s="444"/>
      <c r="DK24" s="444"/>
      <c r="DL24" s="444"/>
      <c r="DM24" s="444"/>
      <c r="DN24" s="444"/>
      <c r="DO24" s="444"/>
      <c r="DP24" s="444"/>
      <c r="DQ24" s="444"/>
      <c r="DR24" s="444"/>
      <c r="DS24" s="444"/>
      <c r="DT24" s="444"/>
      <c r="DU24" s="444"/>
      <c r="DV24" s="444"/>
      <c r="DW24" s="444"/>
      <c r="DX24" s="444"/>
      <c r="DY24" s="444"/>
      <c r="DZ24" s="444"/>
      <c r="EA24" s="444"/>
      <c r="EB24" s="444"/>
      <c r="EC24" s="444"/>
    </row>
    <row r="25" spans="1:133" s="447" customFormat="1" ht="21.6" customHeight="1" x14ac:dyDescent="0.15">
      <c r="A25" s="438"/>
      <c r="B25" s="703" t="s">
        <v>358</v>
      </c>
      <c r="C25" s="704"/>
      <c r="D25" s="704"/>
      <c r="E25" s="704" t="s">
        <v>359</v>
      </c>
      <c r="F25" s="704"/>
      <c r="G25" s="704"/>
      <c r="H25" s="704"/>
      <c r="I25" s="704"/>
      <c r="J25" s="704"/>
      <c r="K25" s="704"/>
      <c r="L25" s="704"/>
      <c r="M25" s="704"/>
      <c r="N25" s="704" t="s">
        <v>360</v>
      </c>
      <c r="O25" s="704"/>
      <c r="P25" s="704"/>
      <c r="Q25" s="704"/>
      <c r="R25" s="704"/>
      <c r="S25" s="704"/>
      <c r="T25" s="704"/>
      <c r="U25" s="704"/>
      <c r="V25" s="704"/>
      <c r="W25" s="704"/>
      <c r="X25" s="705" t="s">
        <v>361</v>
      </c>
      <c r="Y25" s="452">
        <v>1</v>
      </c>
      <c r="Z25" s="453">
        <v>4</v>
      </c>
      <c r="AA25" s="454">
        <v>0</v>
      </c>
      <c r="AB25" s="454">
        <v>0</v>
      </c>
      <c r="AC25" s="454">
        <v>0</v>
      </c>
      <c r="AD25" s="454">
        <v>0</v>
      </c>
      <c r="AE25" s="454">
        <v>0</v>
      </c>
      <c r="AF25" s="454">
        <v>0</v>
      </c>
      <c r="AG25" s="455">
        <f t="shared" si="0"/>
        <v>0</v>
      </c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4"/>
      <c r="BI25" s="444"/>
      <c r="BJ25" s="444"/>
      <c r="BK25" s="444"/>
      <c r="BL25" s="444"/>
      <c r="BM25" s="444"/>
      <c r="BN25" s="444"/>
      <c r="BO25" s="444"/>
      <c r="BP25" s="444"/>
      <c r="BQ25" s="444"/>
      <c r="BR25" s="444"/>
      <c r="BS25" s="444"/>
      <c r="BT25" s="444"/>
      <c r="BU25" s="444"/>
      <c r="BV25" s="444"/>
      <c r="BW25" s="444"/>
      <c r="BX25" s="444"/>
      <c r="BY25" s="444"/>
      <c r="BZ25" s="444"/>
      <c r="CA25" s="444"/>
      <c r="CB25" s="444"/>
      <c r="CC25" s="444"/>
      <c r="CD25" s="444"/>
      <c r="CE25" s="444"/>
      <c r="CF25" s="444"/>
      <c r="CG25" s="444"/>
      <c r="CH25" s="444"/>
      <c r="CI25" s="444"/>
      <c r="CJ25" s="444"/>
      <c r="CK25" s="444"/>
      <c r="CL25" s="444"/>
      <c r="CM25" s="444"/>
      <c r="CN25" s="444"/>
      <c r="CO25" s="444"/>
      <c r="CP25" s="444"/>
      <c r="CQ25" s="444"/>
      <c r="CR25" s="444"/>
      <c r="CS25" s="444"/>
      <c r="CT25" s="444"/>
      <c r="CU25" s="444"/>
      <c r="CV25" s="444"/>
      <c r="CW25" s="444"/>
      <c r="CX25" s="444"/>
      <c r="CY25" s="444"/>
      <c r="CZ25" s="444"/>
      <c r="DA25" s="444"/>
      <c r="DB25" s="444"/>
      <c r="DC25" s="444"/>
      <c r="DD25" s="444"/>
      <c r="DE25" s="444"/>
      <c r="DF25" s="444"/>
      <c r="DG25" s="444"/>
      <c r="DH25" s="444"/>
      <c r="DI25" s="444"/>
      <c r="DJ25" s="444"/>
      <c r="DK25" s="444"/>
      <c r="DL25" s="444"/>
      <c r="DM25" s="444"/>
      <c r="DN25" s="444"/>
      <c r="DO25" s="444"/>
      <c r="DP25" s="444"/>
      <c r="DQ25" s="444"/>
      <c r="DR25" s="444"/>
      <c r="DS25" s="444"/>
      <c r="DT25" s="444"/>
      <c r="DU25" s="444"/>
      <c r="DV25" s="444"/>
      <c r="DW25" s="444"/>
      <c r="DX25" s="444"/>
      <c r="DY25" s="444"/>
      <c r="DZ25" s="444"/>
      <c r="EA25" s="444"/>
      <c r="EB25" s="444"/>
      <c r="EC25" s="444"/>
    </row>
    <row r="26" spans="1:133" s="447" customFormat="1" ht="21.6" customHeight="1" thickBot="1" x14ac:dyDescent="0.2">
      <c r="A26" s="438"/>
      <c r="B26" s="703" t="s">
        <v>82</v>
      </c>
      <c r="C26" s="704"/>
      <c r="D26" s="704"/>
      <c r="E26" s="704" t="s">
        <v>362</v>
      </c>
      <c r="F26" s="704"/>
      <c r="G26" s="704"/>
      <c r="H26" s="704"/>
      <c r="I26" s="704"/>
      <c r="J26" s="704"/>
      <c r="K26" s="704" t="s">
        <v>193</v>
      </c>
      <c r="L26" s="704"/>
      <c r="M26" s="704"/>
      <c r="N26" s="704"/>
      <c r="O26" s="704"/>
      <c r="P26" s="704"/>
      <c r="Q26" s="704" t="s">
        <v>200</v>
      </c>
      <c r="R26" s="704"/>
      <c r="S26" s="704"/>
      <c r="T26" s="704"/>
      <c r="U26" s="704"/>
      <c r="V26" s="704"/>
      <c r="W26" s="704"/>
      <c r="X26" s="705" t="s">
        <v>194</v>
      </c>
      <c r="Y26" s="460">
        <v>1</v>
      </c>
      <c r="Z26" s="461">
        <v>5</v>
      </c>
      <c r="AA26" s="462">
        <f t="shared" ref="AA26:AF26" si="3">AA12+AA13+AA14+AA15+AA21+AA25</f>
        <v>0</v>
      </c>
      <c r="AB26" s="462">
        <f t="shared" si="3"/>
        <v>217918</v>
      </c>
      <c r="AC26" s="462">
        <f t="shared" si="3"/>
        <v>0</v>
      </c>
      <c r="AD26" s="462">
        <f t="shared" si="3"/>
        <v>179652</v>
      </c>
      <c r="AE26" s="462">
        <f t="shared" si="3"/>
        <v>0</v>
      </c>
      <c r="AF26" s="462">
        <f t="shared" si="3"/>
        <v>104078</v>
      </c>
      <c r="AG26" s="463">
        <f t="shared" si="0"/>
        <v>501648</v>
      </c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4"/>
      <c r="BK26" s="444"/>
      <c r="BL26" s="444"/>
      <c r="BM26" s="444"/>
      <c r="BN26" s="444"/>
      <c r="BO26" s="444"/>
      <c r="BP26" s="444"/>
      <c r="BQ26" s="444"/>
      <c r="BR26" s="444"/>
      <c r="BS26" s="444"/>
      <c r="BT26" s="444"/>
      <c r="BU26" s="444"/>
      <c r="BV26" s="444"/>
      <c r="BW26" s="444"/>
      <c r="BX26" s="444"/>
      <c r="BY26" s="444"/>
      <c r="BZ26" s="444"/>
      <c r="CA26" s="444"/>
      <c r="CB26" s="444"/>
      <c r="CC26" s="444"/>
      <c r="CD26" s="444"/>
      <c r="CE26" s="444"/>
      <c r="CF26" s="444"/>
      <c r="CG26" s="444"/>
      <c r="CH26" s="444"/>
      <c r="CI26" s="444"/>
      <c r="CJ26" s="444"/>
      <c r="CK26" s="444"/>
      <c r="CL26" s="444"/>
      <c r="CM26" s="444"/>
      <c r="CN26" s="444"/>
      <c r="CO26" s="444"/>
      <c r="CP26" s="444"/>
      <c r="CQ26" s="444"/>
      <c r="CR26" s="444"/>
      <c r="CS26" s="444"/>
      <c r="CT26" s="444"/>
      <c r="CU26" s="444"/>
      <c r="CV26" s="444"/>
      <c r="CW26" s="444"/>
      <c r="CX26" s="444"/>
      <c r="CY26" s="444"/>
      <c r="CZ26" s="444"/>
      <c r="DA26" s="444"/>
      <c r="DB26" s="444"/>
      <c r="DC26" s="444"/>
      <c r="DD26" s="444"/>
      <c r="DE26" s="444"/>
      <c r="DF26" s="444"/>
      <c r="DG26" s="444"/>
      <c r="DH26" s="444"/>
      <c r="DI26" s="444"/>
      <c r="DJ26" s="444"/>
      <c r="DK26" s="444"/>
      <c r="DL26" s="444"/>
      <c r="DM26" s="444"/>
      <c r="DN26" s="444"/>
      <c r="DO26" s="444"/>
      <c r="DP26" s="444"/>
      <c r="DQ26" s="444"/>
      <c r="DR26" s="444"/>
      <c r="DS26" s="444"/>
      <c r="DT26" s="444"/>
      <c r="DU26" s="444"/>
      <c r="DV26" s="444"/>
      <c r="DW26" s="444"/>
      <c r="DX26" s="444"/>
      <c r="DY26" s="444"/>
      <c r="DZ26" s="444"/>
      <c r="EA26" s="444"/>
      <c r="EB26" s="444"/>
      <c r="EC26" s="444"/>
    </row>
    <row r="27" spans="1:133" s="447" customFormat="1" ht="21.6" customHeight="1" x14ac:dyDescent="0.15">
      <c r="A27" s="438"/>
      <c r="B27" s="464"/>
      <c r="C27" s="464"/>
      <c r="D27" s="464"/>
      <c r="E27" s="464"/>
      <c r="F27" s="464"/>
      <c r="G27" s="464"/>
      <c r="H27" s="465"/>
      <c r="I27" s="464"/>
      <c r="J27" s="464"/>
      <c r="K27" s="464"/>
      <c r="L27" s="464"/>
      <c r="M27" s="466"/>
      <c r="N27" s="465"/>
      <c r="O27" s="464"/>
      <c r="P27" s="464"/>
      <c r="Q27" s="441"/>
      <c r="R27" s="465"/>
      <c r="S27" s="467"/>
      <c r="T27" s="438"/>
      <c r="U27" s="438"/>
      <c r="V27" s="438"/>
      <c r="W27" s="438"/>
      <c r="X27" s="442"/>
      <c r="Y27" s="438"/>
      <c r="Z27" s="464"/>
      <c r="AA27" s="464"/>
      <c r="AB27" s="438"/>
      <c r="AC27" s="464"/>
      <c r="AD27" s="438"/>
      <c r="AE27" s="464"/>
      <c r="AF27" s="438"/>
      <c r="AG27" s="468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4"/>
      <c r="BK27" s="444"/>
      <c r="BL27" s="444"/>
      <c r="BM27" s="444"/>
      <c r="BN27" s="444"/>
      <c r="BO27" s="444"/>
      <c r="BP27" s="444"/>
      <c r="BQ27" s="444"/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444"/>
      <c r="DP27" s="444"/>
      <c r="DQ27" s="444"/>
      <c r="DR27" s="444"/>
      <c r="DS27" s="444"/>
      <c r="DT27" s="444"/>
      <c r="DU27" s="444"/>
      <c r="DV27" s="444"/>
      <c r="DW27" s="444"/>
      <c r="DX27" s="444"/>
      <c r="DY27" s="444"/>
      <c r="DZ27" s="444"/>
      <c r="EA27" s="444"/>
      <c r="EB27" s="444"/>
      <c r="EC27" s="444"/>
    </row>
    <row r="28" spans="1:133" ht="0" hidden="1" customHeight="1" x14ac:dyDescent="0.15">
      <c r="A28" s="464"/>
      <c r="B28" s="464"/>
      <c r="C28" s="464"/>
      <c r="D28" s="464"/>
      <c r="E28" s="464"/>
      <c r="F28" s="464"/>
      <c r="G28" s="464"/>
      <c r="H28" s="465"/>
      <c r="I28" s="464"/>
      <c r="J28" s="464"/>
      <c r="K28" s="464"/>
      <c r="L28" s="464"/>
      <c r="M28" s="466"/>
      <c r="N28" s="465"/>
      <c r="O28" s="464"/>
      <c r="P28" s="464"/>
      <c r="Q28" s="467"/>
      <c r="R28" s="465"/>
      <c r="S28" s="467"/>
      <c r="T28" s="464"/>
      <c r="U28" s="464"/>
      <c r="V28" s="464"/>
      <c r="W28" s="464"/>
      <c r="X28" s="469"/>
      <c r="Y28" s="464"/>
      <c r="Z28" s="464"/>
      <c r="AA28" s="464"/>
      <c r="AB28" s="470"/>
      <c r="AC28" s="464"/>
      <c r="AD28" s="470"/>
      <c r="AE28" s="464"/>
      <c r="AF28" s="470"/>
      <c r="AG28" s="470"/>
      <c r="AH28" s="470"/>
      <c r="AI28" s="444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45"/>
      <c r="CX28" s="445"/>
      <c r="CY28" s="445"/>
      <c r="CZ28" s="445"/>
      <c r="DA28" s="445"/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5"/>
      <c r="DN28" s="445"/>
      <c r="DO28" s="445"/>
      <c r="DP28" s="445"/>
      <c r="DQ28" s="445"/>
      <c r="DR28" s="445"/>
      <c r="DS28" s="445"/>
      <c r="DT28" s="445"/>
      <c r="DU28" s="445"/>
      <c r="DV28" s="445"/>
      <c r="DW28" s="445"/>
      <c r="DX28" s="445"/>
      <c r="DY28" s="445"/>
      <c r="DZ28" s="445"/>
      <c r="EA28" s="445"/>
      <c r="EB28" s="445"/>
      <c r="EC28" s="445"/>
    </row>
    <row r="29" spans="1:133" ht="0" hidden="1" customHeight="1" x14ac:dyDescent="0.15">
      <c r="A29" s="464"/>
      <c r="B29" s="464"/>
      <c r="C29" s="464"/>
      <c r="D29" s="464"/>
      <c r="E29" s="464"/>
      <c r="F29" s="464"/>
      <c r="G29" s="464"/>
      <c r="H29" s="465"/>
      <c r="I29" s="464"/>
      <c r="J29" s="464"/>
      <c r="K29" s="464"/>
      <c r="L29" s="464"/>
      <c r="M29" s="466"/>
      <c r="N29" s="465"/>
      <c r="O29" s="464"/>
      <c r="P29" s="464"/>
      <c r="Q29" s="467"/>
      <c r="R29" s="465"/>
      <c r="S29" s="467"/>
      <c r="T29" s="464"/>
      <c r="U29" s="464"/>
      <c r="V29" s="464"/>
      <c r="W29" s="464"/>
      <c r="X29" s="469"/>
      <c r="Y29" s="464"/>
      <c r="Z29" s="464"/>
      <c r="AA29" s="464"/>
      <c r="AB29" s="470"/>
      <c r="AC29" s="464"/>
      <c r="AD29" s="470"/>
      <c r="AE29" s="464"/>
      <c r="AF29" s="470"/>
      <c r="AG29" s="470"/>
      <c r="AH29" s="470"/>
      <c r="AI29" s="444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5"/>
      <c r="CK29" s="445"/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5"/>
      <c r="DA29" s="445"/>
      <c r="DB29" s="445"/>
      <c r="DC29" s="445"/>
      <c r="DD29" s="445"/>
      <c r="DE29" s="445"/>
      <c r="DF29" s="445"/>
      <c r="DG29" s="445"/>
      <c r="DH29" s="445"/>
      <c r="DI29" s="445"/>
      <c r="DJ29" s="445"/>
      <c r="DK29" s="445"/>
      <c r="DL29" s="445"/>
      <c r="DM29" s="445"/>
      <c r="DN29" s="445"/>
      <c r="DO29" s="445"/>
      <c r="DP29" s="445"/>
      <c r="DQ29" s="445"/>
      <c r="DR29" s="445"/>
      <c r="DS29" s="445"/>
      <c r="DT29" s="445"/>
      <c r="DU29" s="445"/>
      <c r="DV29" s="445"/>
      <c r="DW29" s="445"/>
      <c r="DX29" s="445"/>
      <c r="DY29" s="445"/>
      <c r="DZ29" s="445"/>
      <c r="EA29" s="445"/>
      <c r="EB29" s="445"/>
      <c r="EC29" s="445"/>
    </row>
    <row r="30" spans="1:133" ht="0" hidden="1" customHeight="1" x14ac:dyDescent="0.15">
      <c r="A30" s="464"/>
      <c r="B30" s="464"/>
      <c r="C30" s="464"/>
      <c r="D30" s="464"/>
      <c r="E30" s="464"/>
      <c r="F30" s="464"/>
      <c r="G30" s="464"/>
      <c r="H30" s="465"/>
      <c r="I30" s="464"/>
      <c r="J30" s="464"/>
      <c r="K30" s="464"/>
      <c r="L30" s="464"/>
      <c r="M30" s="466"/>
      <c r="N30" s="465"/>
      <c r="O30" s="464"/>
      <c r="P30" s="464"/>
      <c r="Q30" s="467"/>
      <c r="R30" s="465"/>
      <c r="S30" s="467"/>
      <c r="T30" s="464"/>
      <c r="U30" s="464"/>
      <c r="V30" s="464"/>
      <c r="W30" s="464"/>
      <c r="X30" s="469"/>
      <c r="Y30" s="464"/>
      <c r="Z30" s="464"/>
      <c r="AA30" s="464"/>
      <c r="AB30" s="470"/>
      <c r="AC30" s="464"/>
      <c r="AD30" s="470"/>
      <c r="AE30" s="464"/>
      <c r="AF30" s="470"/>
      <c r="AG30" s="470"/>
      <c r="AH30" s="470"/>
      <c r="AI30" s="444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45"/>
      <c r="CM30" s="445"/>
      <c r="CN30" s="445"/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5"/>
      <c r="DA30" s="445"/>
      <c r="DB30" s="445"/>
      <c r="DC30" s="445"/>
      <c r="DD30" s="445"/>
      <c r="DE30" s="445"/>
      <c r="DF30" s="445"/>
      <c r="DG30" s="445"/>
      <c r="DH30" s="445"/>
      <c r="DI30" s="445"/>
      <c r="DJ30" s="445"/>
      <c r="DK30" s="445"/>
      <c r="DL30" s="445"/>
      <c r="DM30" s="445"/>
      <c r="DN30" s="445"/>
      <c r="DO30" s="445"/>
      <c r="DP30" s="445"/>
      <c r="DQ30" s="445"/>
      <c r="DR30" s="445"/>
      <c r="DS30" s="445"/>
      <c r="DT30" s="445"/>
      <c r="DU30" s="445"/>
      <c r="DV30" s="445"/>
      <c r="DW30" s="445"/>
      <c r="DX30" s="445"/>
      <c r="DY30" s="445"/>
      <c r="DZ30" s="445"/>
      <c r="EA30" s="445"/>
      <c r="EB30" s="445"/>
      <c r="EC30" s="445"/>
    </row>
    <row r="31" spans="1:133" ht="0" hidden="1" customHeight="1" x14ac:dyDescent="0.15">
      <c r="A31" s="464"/>
      <c r="B31" s="464"/>
      <c r="C31" s="464"/>
      <c r="D31" s="464"/>
      <c r="E31" s="464"/>
      <c r="F31" s="464"/>
      <c r="G31" s="464"/>
      <c r="H31" s="465"/>
      <c r="I31" s="464"/>
      <c r="J31" s="464"/>
      <c r="K31" s="464"/>
      <c r="L31" s="464"/>
      <c r="M31" s="466"/>
      <c r="N31" s="465"/>
      <c r="O31" s="464"/>
      <c r="P31" s="464"/>
      <c r="Q31" s="467"/>
      <c r="R31" s="465"/>
      <c r="S31" s="467"/>
      <c r="T31" s="464"/>
      <c r="U31" s="464"/>
      <c r="V31" s="464"/>
      <c r="W31" s="464"/>
      <c r="X31" s="469"/>
      <c r="Y31" s="464"/>
      <c r="Z31" s="464"/>
      <c r="AA31" s="464"/>
      <c r="AB31" s="470"/>
      <c r="AC31" s="464"/>
      <c r="AD31" s="470"/>
      <c r="AE31" s="464"/>
      <c r="AF31" s="470"/>
      <c r="AG31" s="470"/>
      <c r="AH31" s="470"/>
      <c r="AI31" s="444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/>
      <c r="BS31" s="445"/>
      <c r="BT31" s="445"/>
      <c r="BU31" s="445"/>
      <c r="BV31" s="445"/>
      <c r="BW31" s="445"/>
      <c r="BX31" s="445"/>
      <c r="BY31" s="445"/>
      <c r="BZ31" s="445"/>
      <c r="CA31" s="445"/>
      <c r="CB31" s="445"/>
      <c r="CC31" s="445"/>
      <c r="CD31" s="445"/>
      <c r="CE31" s="445"/>
      <c r="CF31" s="445"/>
      <c r="CG31" s="445"/>
      <c r="CH31" s="445"/>
      <c r="CI31" s="445"/>
      <c r="CJ31" s="445"/>
      <c r="CK31" s="445"/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5"/>
      <c r="DA31" s="445"/>
      <c r="DB31" s="445"/>
      <c r="DC31" s="445"/>
      <c r="DD31" s="445"/>
      <c r="DE31" s="445"/>
      <c r="DF31" s="445"/>
      <c r="DG31" s="445"/>
      <c r="DH31" s="445"/>
      <c r="DI31" s="445"/>
      <c r="DJ31" s="445"/>
      <c r="DK31" s="445"/>
      <c r="DL31" s="445"/>
      <c r="DM31" s="445"/>
      <c r="DN31" s="445"/>
      <c r="DO31" s="445"/>
      <c r="DP31" s="445"/>
      <c r="DQ31" s="445"/>
      <c r="DR31" s="445"/>
      <c r="DS31" s="445"/>
      <c r="DT31" s="445"/>
      <c r="DU31" s="445"/>
      <c r="DV31" s="445"/>
      <c r="DW31" s="445"/>
      <c r="DX31" s="445"/>
      <c r="DY31" s="445"/>
      <c r="DZ31" s="445"/>
      <c r="EA31" s="445"/>
      <c r="EB31" s="445"/>
      <c r="EC31" s="445"/>
    </row>
    <row r="32" spans="1:133" ht="0" hidden="1" customHeight="1" x14ac:dyDescent="0.15">
      <c r="A32" s="464"/>
      <c r="B32" s="464"/>
      <c r="C32" s="464"/>
      <c r="D32" s="464"/>
      <c r="E32" s="464"/>
      <c r="F32" s="464"/>
      <c r="G32" s="464"/>
      <c r="H32" s="465"/>
      <c r="I32" s="464"/>
      <c r="J32" s="464"/>
      <c r="K32" s="464"/>
      <c r="L32" s="464"/>
      <c r="M32" s="466"/>
      <c r="N32" s="465"/>
      <c r="O32" s="464"/>
      <c r="P32" s="464"/>
      <c r="Q32" s="467"/>
      <c r="R32" s="465"/>
      <c r="S32" s="467"/>
      <c r="T32" s="464"/>
      <c r="U32" s="464"/>
      <c r="V32" s="464"/>
      <c r="W32" s="464"/>
      <c r="X32" s="469"/>
      <c r="Y32" s="464"/>
      <c r="Z32" s="464"/>
      <c r="AA32" s="464"/>
      <c r="AB32" s="470"/>
      <c r="AC32" s="464"/>
      <c r="AD32" s="470"/>
      <c r="AE32" s="464"/>
      <c r="AF32" s="470"/>
      <c r="AG32" s="470"/>
      <c r="AH32" s="470"/>
      <c r="AI32" s="444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5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445"/>
      <c r="DT32" s="445"/>
      <c r="DU32" s="445"/>
      <c r="DV32" s="445"/>
      <c r="DW32" s="445"/>
      <c r="DX32" s="445"/>
      <c r="DY32" s="445"/>
      <c r="DZ32" s="445"/>
      <c r="EA32" s="445"/>
      <c r="EB32" s="445"/>
      <c r="EC32" s="445"/>
    </row>
    <row r="33" spans="1:133" ht="0" hidden="1" customHeight="1" x14ac:dyDescent="0.15">
      <c r="A33" s="464"/>
      <c r="B33" s="464"/>
      <c r="C33" s="464"/>
      <c r="D33" s="464"/>
      <c r="E33" s="464"/>
      <c r="F33" s="464"/>
      <c r="G33" s="464"/>
      <c r="H33" s="465"/>
      <c r="I33" s="464"/>
      <c r="J33" s="464"/>
      <c r="K33" s="464"/>
      <c r="L33" s="464"/>
      <c r="M33" s="466"/>
      <c r="N33" s="465"/>
      <c r="O33" s="464"/>
      <c r="P33" s="464"/>
      <c r="Q33" s="467"/>
      <c r="R33" s="465"/>
      <c r="S33" s="467"/>
      <c r="T33" s="464"/>
      <c r="U33" s="464"/>
      <c r="V33" s="464"/>
      <c r="W33" s="464"/>
      <c r="X33" s="469"/>
      <c r="Y33" s="464"/>
      <c r="Z33" s="464"/>
      <c r="AA33" s="464"/>
      <c r="AB33" s="470"/>
      <c r="AC33" s="464"/>
      <c r="AD33" s="470"/>
      <c r="AE33" s="464"/>
      <c r="AF33" s="470"/>
      <c r="AG33" s="470"/>
      <c r="AH33" s="470"/>
      <c r="AI33" s="444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/>
      <c r="BS33" s="445"/>
      <c r="BT33" s="445"/>
      <c r="BU33" s="445"/>
      <c r="BV33" s="445"/>
      <c r="BW33" s="445"/>
      <c r="BX33" s="445"/>
      <c r="BY33" s="445"/>
      <c r="BZ33" s="445"/>
      <c r="CA33" s="445"/>
      <c r="CB33" s="445"/>
      <c r="CC33" s="445"/>
      <c r="CD33" s="445"/>
      <c r="CE33" s="445"/>
      <c r="CF33" s="445"/>
      <c r="CG33" s="445"/>
      <c r="CH33" s="445"/>
      <c r="CI33" s="445"/>
      <c r="CJ33" s="445"/>
      <c r="CK33" s="445"/>
      <c r="CL33" s="445"/>
      <c r="CM33" s="445"/>
      <c r="CN33" s="445"/>
      <c r="CO33" s="445"/>
      <c r="CP33" s="445"/>
      <c r="CQ33" s="445"/>
      <c r="CR33" s="445"/>
      <c r="CS33" s="445"/>
      <c r="CT33" s="445"/>
      <c r="CU33" s="445"/>
      <c r="CV33" s="445"/>
      <c r="CW33" s="445"/>
      <c r="CX33" s="445"/>
      <c r="CY33" s="445"/>
      <c r="CZ33" s="445"/>
      <c r="DA33" s="445"/>
      <c r="DB33" s="445"/>
      <c r="DC33" s="445"/>
      <c r="DD33" s="445"/>
      <c r="DE33" s="445"/>
      <c r="DF33" s="445"/>
      <c r="DG33" s="445"/>
      <c r="DH33" s="445"/>
      <c r="DI33" s="445"/>
      <c r="DJ33" s="445"/>
      <c r="DK33" s="445"/>
      <c r="DL33" s="445"/>
      <c r="DM33" s="445"/>
      <c r="DN33" s="445"/>
      <c r="DO33" s="445"/>
      <c r="DP33" s="445"/>
      <c r="DQ33" s="445"/>
      <c r="DR33" s="445"/>
      <c r="DS33" s="445"/>
      <c r="DT33" s="445"/>
      <c r="DU33" s="445"/>
      <c r="DV33" s="445"/>
      <c r="DW33" s="445"/>
      <c r="DX33" s="445"/>
      <c r="DY33" s="445"/>
      <c r="DZ33" s="445"/>
      <c r="EA33" s="445"/>
      <c r="EB33" s="445"/>
      <c r="EC33" s="445"/>
    </row>
    <row r="34" spans="1:133" ht="0" hidden="1" customHeight="1" x14ac:dyDescent="0.15">
      <c r="A34" s="464"/>
      <c r="B34" s="464"/>
      <c r="C34" s="464"/>
      <c r="D34" s="464"/>
      <c r="E34" s="464"/>
      <c r="F34" s="464"/>
      <c r="G34" s="464"/>
      <c r="H34" s="465"/>
      <c r="I34" s="464"/>
      <c r="J34" s="464"/>
      <c r="K34" s="464"/>
      <c r="L34" s="464"/>
      <c r="M34" s="466"/>
      <c r="N34" s="465"/>
      <c r="O34" s="464"/>
      <c r="P34" s="464"/>
      <c r="Q34" s="467"/>
      <c r="R34" s="465"/>
      <c r="S34" s="467"/>
      <c r="T34" s="464"/>
      <c r="U34" s="464"/>
      <c r="V34" s="464"/>
      <c r="W34" s="464"/>
      <c r="X34" s="469"/>
      <c r="Y34" s="464"/>
      <c r="Z34" s="464"/>
      <c r="AA34" s="464"/>
      <c r="AB34" s="470"/>
      <c r="AC34" s="464"/>
      <c r="AD34" s="470"/>
      <c r="AE34" s="464"/>
      <c r="AF34" s="470"/>
      <c r="AG34" s="470"/>
      <c r="AH34" s="470"/>
      <c r="AI34" s="444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5"/>
      <c r="DA34" s="445"/>
      <c r="DB34" s="445"/>
      <c r="DC34" s="445"/>
      <c r="DD34" s="445"/>
      <c r="DE34" s="445"/>
      <c r="DF34" s="445"/>
      <c r="DG34" s="445"/>
      <c r="DH34" s="445"/>
      <c r="DI34" s="445"/>
      <c r="DJ34" s="445"/>
      <c r="DK34" s="445"/>
      <c r="DL34" s="445"/>
      <c r="DM34" s="445"/>
      <c r="DN34" s="445"/>
      <c r="DO34" s="445"/>
      <c r="DP34" s="445"/>
      <c r="DQ34" s="445"/>
      <c r="DR34" s="445"/>
      <c r="DS34" s="445"/>
      <c r="DT34" s="445"/>
      <c r="DU34" s="445"/>
      <c r="DV34" s="445"/>
      <c r="DW34" s="445"/>
      <c r="DX34" s="445"/>
      <c r="DY34" s="445"/>
      <c r="DZ34" s="445"/>
      <c r="EA34" s="445"/>
      <c r="EB34" s="445"/>
      <c r="EC34" s="445"/>
    </row>
    <row r="35" spans="1:133" ht="0" hidden="1" customHeight="1" x14ac:dyDescent="0.15">
      <c r="A35" s="464"/>
      <c r="B35" s="464"/>
      <c r="C35" s="464"/>
      <c r="D35" s="464"/>
      <c r="E35" s="464"/>
      <c r="F35" s="464"/>
      <c r="G35" s="464"/>
      <c r="H35" s="465"/>
      <c r="I35" s="464"/>
      <c r="J35" s="464"/>
      <c r="K35" s="464"/>
      <c r="L35" s="464"/>
      <c r="M35" s="466"/>
      <c r="N35" s="465"/>
      <c r="O35" s="464"/>
      <c r="P35" s="464"/>
      <c r="Q35" s="467"/>
      <c r="R35" s="465"/>
      <c r="S35" s="467"/>
      <c r="T35" s="464"/>
      <c r="U35" s="464"/>
      <c r="V35" s="464"/>
      <c r="W35" s="464"/>
      <c r="X35" s="469"/>
      <c r="Y35" s="464"/>
      <c r="Z35" s="464"/>
      <c r="AA35" s="464"/>
      <c r="AB35" s="470"/>
      <c r="AC35" s="464"/>
      <c r="AD35" s="470"/>
      <c r="AE35" s="464"/>
      <c r="AF35" s="470"/>
      <c r="AG35" s="470"/>
      <c r="AH35" s="470"/>
      <c r="AI35" s="444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5"/>
      <c r="BV35" s="445"/>
      <c r="BW35" s="445"/>
      <c r="BX35" s="445"/>
      <c r="BY35" s="445"/>
      <c r="BZ35" s="445"/>
      <c r="CA35" s="445"/>
      <c r="CB35" s="445"/>
      <c r="CC35" s="445"/>
      <c r="CD35" s="445"/>
      <c r="CE35" s="445"/>
      <c r="CF35" s="445"/>
      <c r="CG35" s="445"/>
      <c r="CH35" s="445"/>
      <c r="CI35" s="445"/>
      <c r="CJ35" s="445"/>
      <c r="CK35" s="445"/>
      <c r="CL35" s="445"/>
      <c r="CM35" s="445"/>
      <c r="CN35" s="445"/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5"/>
      <c r="DA35" s="445"/>
      <c r="DB35" s="445"/>
      <c r="DC35" s="445"/>
      <c r="DD35" s="445"/>
      <c r="DE35" s="445"/>
      <c r="DF35" s="445"/>
      <c r="DG35" s="445"/>
      <c r="DH35" s="445"/>
      <c r="DI35" s="445"/>
      <c r="DJ35" s="445"/>
      <c r="DK35" s="445"/>
      <c r="DL35" s="445"/>
      <c r="DM35" s="445"/>
      <c r="DN35" s="445"/>
      <c r="DO35" s="445"/>
      <c r="DP35" s="445"/>
      <c r="DQ35" s="445"/>
      <c r="DR35" s="445"/>
      <c r="DS35" s="445"/>
      <c r="DT35" s="445"/>
      <c r="DU35" s="445"/>
      <c r="DV35" s="445"/>
      <c r="DW35" s="445"/>
      <c r="DX35" s="445"/>
      <c r="DY35" s="445"/>
      <c r="DZ35" s="445"/>
      <c r="EA35" s="445"/>
      <c r="EB35" s="445"/>
      <c r="EC35" s="445"/>
    </row>
    <row r="36" spans="1:133" ht="0" hidden="1" customHeight="1" x14ac:dyDescent="0.15">
      <c r="A36" s="464"/>
      <c r="B36" s="464"/>
      <c r="C36" s="464"/>
      <c r="D36" s="464"/>
      <c r="E36" s="464"/>
      <c r="F36" s="464"/>
      <c r="G36" s="464"/>
      <c r="H36" s="465"/>
      <c r="I36" s="464"/>
      <c r="J36" s="464"/>
      <c r="K36" s="464"/>
      <c r="L36" s="464"/>
      <c r="M36" s="466"/>
      <c r="N36" s="465"/>
      <c r="O36" s="464"/>
      <c r="P36" s="464"/>
      <c r="Q36" s="467"/>
      <c r="R36" s="465"/>
      <c r="S36" s="467"/>
      <c r="T36" s="464"/>
      <c r="U36" s="464"/>
      <c r="V36" s="464"/>
      <c r="W36" s="464"/>
      <c r="X36" s="469"/>
      <c r="Y36" s="464"/>
      <c r="Z36" s="464"/>
      <c r="AA36" s="464"/>
      <c r="AB36" s="470"/>
      <c r="AC36" s="464"/>
      <c r="AD36" s="470"/>
      <c r="AE36" s="464"/>
      <c r="AF36" s="470"/>
      <c r="AG36" s="470"/>
      <c r="AH36" s="470"/>
      <c r="AI36" s="444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5"/>
      <c r="BU36" s="445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5"/>
      <c r="DA36" s="445"/>
      <c r="DB36" s="445"/>
      <c r="DC36" s="445"/>
      <c r="DD36" s="445"/>
      <c r="DE36" s="445"/>
      <c r="DF36" s="445"/>
      <c r="DG36" s="445"/>
      <c r="DH36" s="445"/>
      <c r="DI36" s="445"/>
      <c r="DJ36" s="445"/>
      <c r="DK36" s="445"/>
      <c r="DL36" s="445"/>
      <c r="DM36" s="445"/>
      <c r="DN36" s="445"/>
      <c r="DO36" s="445"/>
      <c r="DP36" s="445"/>
      <c r="DQ36" s="445"/>
      <c r="DR36" s="445"/>
      <c r="DS36" s="445"/>
      <c r="DT36" s="445"/>
      <c r="DU36" s="445"/>
      <c r="DV36" s="445"/>
      <c r="DW36" s="445"/>
      <c r="DX36" s="445"/>
      <c r="DY36" s="445"/>
      <c r="DZ36" s="445"/>
      <c r="EA36" s="445"/>
      <c r="EB36" s="445"/>
      <c r="EC36" s="445"/>
    </row>
  </sheetData>
  <sheetProtection sheet="1" objects="1" scenarios="1"/>
  <mergeCells count="26">
    <mergeCell ref="B16:X16"/>
    <mergeCell ref="B17:X17"/>
    <mergeCell ref="B25:X25"/>
    <mergeCell ref="B26:X26"/>
    <mergeCell ref="B19:X19"/>
    <mergeCell ref="B20:X20"/>
    <mergeCell ref="B21:X21"/>
    <mergeCell ref="B22:X22"/>
    <mergeCell ref="B23:X23"/>
    <mergeCell ref="B24:X24"/>
    <mergeCell ref="B18:X18"/>
    <mergeCell ref="AG8:AG11"/>
    <mergeCell ref="AB9:AB11"/>
    <mergeCell ref="AC9:AC11"/>
    <mergeCell ref="AD9:AD11"/>
    <mergeCell ref="AE9:AE11"/>
    <mergeCell ref="B12:X12"/>
    <mergeCell ref="B8:X11"/>
    <mergeCell ref="Y8:Z11"/>
    <mergeCell ref="AA8:AA11"/>
    <mergeCell ref="AB8:AC8"/>
    <mergeCell ref="AD8:AE8"/>
    <mergeCell ref="AF8:AF11"/>
    <mergeCell ref="B13:X13"/>
    <mergeCell ref="B14:X14"/>
    <mergeCell ref="B15:X15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A12:AF14 AA16:AF17 AA19:AF20 AA25:AF25" xr:uid="{A80B8E29-625C-4E65-AF9E-4F014D83C758}">
      <formula1>-9999999999</formula1>
      <formula2>99999999999</formula2>
    </dataValidation>
  </dataValidations>
  <pageMargins left="0.59055118110236227" right="0" top="0" bottom="0" header="0" footer="0"/>
  <pageSetup paperSize="9" scale="76" orientation="landscape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3558-984D-4E2D-ABC8-EB78855E0A78}">
  <sheetPr codeName="Sheet53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0" customHeight="1" zeroHeight="1" x14ac:dyDescent="0.15"/>
  <cols>
    <col min="1" max="1" width="1.625" style="46" customWidth="1"/>
    <col min="2" max="2" width="4.75" style="46" customWidth="1"/>
    <col min="3" max="15" width="1.625" style="46" customWidth="1"/>
    <col min="16" max="16" width="1.75" style="46" customWidth="1"/>
    <col min="17" max="18" width="1.625" style="46" customWidth="1"/>
    <col min="19" max="19" width="2.25" style="46" customWidth="1"/>
    <col min="20" max="22" width="1.625" style="46" customWidth="1"/>
    <col min="23" max="23" width="2.625" style="46" customWidth="1"/>
    <col min="24" max="24" width="2.75" style="46" customWidth="1"/>
    <col min="25" max="25" width="16.875" style="46" customWidth="1"/>
    <col min="26" max="28" width="15.5" style="46" customWidth="1"/>
    <col min="29" max="29" width="0.375" style="55" customWidth="1"/>
    <col min="30" max="30" width="17.25" style="46" customWidth="1"/>
    <col min="31" max="33" width="15.5" style="46" customWidth="1"/>
    <col min="34" max="34" width="1.625" style="46" customWidth="1"/>
    <col min="35" max="256" width="0" style="46" hidden="1"/>
    <col min="257" max="257" width="1.625" style="46" hidden="1" customWidth="1"/>
    <col min="258" max="258" width="4.875" style="46" hidden="1" customWidth="1"/>
    <col min="259" max="271" width="1.625" style="46" hidden="1" customWidth="1"/>
    <col min="272" max="272" width="1.75" style="46" hidden="1" customWidth="1"/>
    <col min="273" max="274" width="1.625" style="46" hidden="1" customWidth="1"/>
    <col min="275" max="275" width="2.25" style="46" hidden="1" customWidth="1"/>
    <col min="276" max="278" width="1.625" style="46" hidden="1" customWidth="1"/>
    <col min="279" max="279" width="2.625" style="46" hidden="1" customWidth="1"/>
    <col min="280" max="280" width="2.75" style="46" hidden="1" customWidth="1"/>
    <col min="281" max="281" width="16.875" style="46" hidden="1" customWidth="1"/>
    <col min="282" max="284" width="15.5" style="46" hidden="1" customWidth="1"/>
    <col min="285" max="285" width="0.375" style="46" hidden="1" customWidth="1"/>
    <col min="286" max="286" width="17.25" style="46" hidden="1" customWidth="1"/>
    <col min="287" max="289" width="15.5" style="46" hidden="1" customWidth="1"/>
    <col min="290" max="290" width="1.625" style="46" hidden="1" customWidth="1"/>
    <col min="291" max="512" width="0" style="46" hidden="1"/>
    <col min="513" max="513" width="1.625" style="46" hidden="1" customWidth="1"/>
    <col min="514" max="514" width="4.875" style="46" hidden="1" customWidth="1"/>
    <col min="515" max="527" width="1.625" style="46" hidden="1" customWidth="1"/>
    <col min="528" max="528" width="1.75" style="46" hidden="1" customWidth="1"/>
    <col min="529" max="530" width="1.625" style="46" hidden="1" customWidth="1"/>
    <col min="531" max="531" width="2.25" style="46" hidden="1" customWidth="1"/>
    <col min="532" max="534" width="1.625" style="46" hidden="1" customWidth="1"/>
    <col min="535" max="535" width="2.625" style="46" hidden="1" customWidth="1"/>
    <col min="536" max="536" width="2.75" style="46" hidden="1" customWidth="1"/>
    <col min="537" max="537" width="16.875" style="46" hidden="1" customWidth="1"/>
    <col min="538" max="540" width="15.5" style="46" hidden="1" customWidth="1"/>
    <col min="541" max="541" width="0.375" style="46" hidden="1" customWidth="1"/>
    <col min="542" max="542" width="17.25" style="46" hidden="1" customWidth="1"/>
    <col min="543" max="545" width="15.5" style="46" hidden="1" customWidth="1"/>
    <col min="546" max="546" width="1.625" style="46" hidden="1" customWidth="1"/>
    <col min="547" max="768" width="0" style="46" hidden="1"/>
    <col min="769" max="769" width="1.625" style="46" hidden="1" customWidth="1"/>
    <col min="770" max="770" width="4.875" style="46" hidden="1" customWidth="1"/>
    <col min="771" max="783" width="1.625" style="46" hidden="1" customWidth="1"/>
    <col min="784" max="784" width="1.75" style="46" hidden="1" customWidth="1"/>
    <col min="785" max="786" width="1.625" style="46" hidden="1" customWidth="1"/>
    <col min="787" max="787" width="2.25" style="46" hidden="1" customWidth="1"/>
    <col min="788" max="790" width="1.625" style="46" hidden="1" customWidth="1"/>
    <col min="791" max="791" width="2.625" style="46" hidden="1" customWidth="1"/>
    <col min="792" max="792" width="2.75" style="46" hidden="1" customWidth="1"/>
    <col min="793" max="793" width="16.875" style="46" hidden="1" customWidth="1"/>
    <col min="794" max="796" width="15.5" style="46" hidden="1" customWidth="1"/>
    <col min="797" max="797" width="0.375" style="46" hidden="1" customWidth="1"/>
    <col min="798" max="798" width="17.25" style="46" hidden="1" customWidth="1"/>
    <col min="799" max="801" width="15.5" style="46" hidden="1" customWidth="1"/>
    <col min="802" max="802" width="1.625" style="46" hidden="1" customWidth="1"/>
    <col min="803" max="1024" width="0" style="46" hidden="1"/>
    <col min="1025" max="1025" width="1.625" style="46" hidden="1" customWidth="1"/>
    <col min="1026" max="1026" width="4.875" style="46" hidden="1" customWidth="1"/>
    <col min="1027" max="1039" width="1.625" style="46" hidden="1" customWidth="1"/>
    <col min="1040" max="1040" width="1.75" style="46" hidden="1" customWidth="1"/>
    <col min="1041" max="1042" width="1.625" style="46" hidden="1" customWidth="1"/>
    <col min="1043" max="1043" width="2.25" style="46" hidden="1" customWidth="1"/>
    <col min="1044" max="1046" width="1.625" style="46" hidden="1" customWidth="1"/>
    <col min="1047" max="1047" width="2.625" style="46" hidden="1" customWidth="1"/>
    <col min="1048" max="1048" width="2.75" style="46" hidden="1" customWidth="1"/>
    <col min="1049" max="1049" width="16.875" style="46" hidden="1" customWidth="1"/>
    <col min="1050" max="1052" width="15.5" style="46" hidden="1" customWidth="1"/>
    <col min="1053" max="1053" width="0.375" style="46" hidden="1" customWidth="1"/>
    <col min="1054" max="1054" width="17.25" style="46" hidden="1" customWidth="1"/>
    <col min="1055" max="1057" width="15.5" style="46" hidden="1" customWidth="1"/>
    <col min="1058" max="1058" width="1.625" style="46" hidden="1" customWidth="1"/>
    <col min="1059" max="1280" width="0" style="46" hidden="1"/>
    <col min="1281" max="1281" width="1.625" style="46" hidden="1" customWidth="1"/>
    <col min="1282" max="1282" width="4.875" style="46" hidden="1" customWidth="1"/>
    <col min="1283" max="1295" width="1.625" style="46" hidden="1" customWidth="1"/>
    <col min="1296" max="1296" width="1.75" style="46" hidden="1" customWidth="1"/>
    <col min="1297" max="1298" width="1.625" style="46" hidden="1" customWidth="1"/>
    <col min="1299" max="1299" width="2.25" style="46" hidden="1" customWidth="1"/>
    <col min="1300" max="1302" width="1.625" style="46" hidden="1" customWidth="1"/>
    <col min="1303" max="1303" width="2.625" style="46" hidden="1" customWidth="1"/>
    <col min="1304" max="1304" width="2.75" style="46" hidden="1" customWidth="1"/>
    <col min="1305" max="1305" width="16.875" style="46" hidden="1" customWidth="1"/>
    <col min="1306" max="1308" width="15.5" style="46" hidden="1" customWidth="1"/>
    <col min="1309" max="1309" width="0.375" style="46" hidden="1" customWidth="1"/>
    <col min="1310" max="1310" width="17.25" style="46" hidden="1" customWidth="1"/>
    <col min="1311" max="1313" width="15.5" style="46" hidden="1" customWidth="1"/>
    <col min="1314" max="1314" width="1.625" style="46" hidden="1" customWidth="1"/>
    <col min="1315" max="1536" width="0" style="46" hidden="1"/>
    <col min="1537" max="1537" width="1.625" style="46" hidden="1" customWidth="1"/>
    <col min="1538" max="1538" width="4.875" style="46" hidden="1" customWidth="1"/>
    <col min="1539" max="1551" width="1.625" style="46" hidden="1" customWidth="1"/>
    <col min="1552" max="1552" width="1.75" style="46" hidden="1" customWidth="1"/>
    <col min="1553" max="1554" width="1.625" style="46" hidden="1" customWidth="1"/>
    <col min="1555" max="1555" width="2.25" style="46" hidden="1" customWidth="1"/>
    <col min="1556" max="1558" width="1.625" style="46" hidden="1" customWidth="1"/>
    <col min="1559" max="1559" width="2.625" style="46" hidden="1" customWidth="1"/>
    <col min="1560" max="1560" width="2.75" style="46" hidden="1" customWidth="1"/>
    <col min="1561" max="1561" width="16.875" style="46" hidden="1" customWidth="1"/>
    <col min="1562" max="1564" width="15.5" style="46" hidden="1" customWidth="1"/>
    <col min="1565" max="1565" width="0.375" style="46" hidden="1" customWidth="1"/>
    <col min="1566" max="1566" width="17.25" style="46" hidden="1" customWidth="1"/>
    <col min="1567" max="1569" width="15.5" style="46" hidden="1" customWidth="1"/>
    <col min="1570" max="1570" width="1.625" style="46" hidden="1" customWidth="1"/>
    <col min="1571" max="1792" width="0" style="46" hidden="1"/>
    <col min="1793" max="1793" width="1.625" style="46" hidden="1" customWidth="1"/>
    <col min="1794" max="1794" width="4.875" style="46" hidden="1" customWidth="1"/>
    <col min="1795" max="1807" width="1.625" style="46" hidden="1" customWidth="1"/>
    <col min="1808" max="1808" width="1.75" style="46" hidden="1" customWidth="1"/>
    <col min="1809" max="1810" width="1.625" style="46" hidden="1" customWidth="1"/>
    <col min="1811" max="1811" width="2.25" style="46" hidden="1" customWidth="1"/>
    <col min="1812" max="1814" width="1.625" style="46" hidden="1" customWidth="1"/>
    <col min="1815" max="1815" width="2.625" style="46" hidden="1" customWidth="1"/>
    <col min="1816" max="1816" width="2.75" style="46" hidden="1" customWidth="1"/>
    <col min="1817" max="1817" width="16.875" style="46" hidden="1" customWidth="1"/>
    <col min="1818" max="1820" width="15.5" style="46" hidden="1" customWidth="1"/>
    <col min="1821" max="1821" width="0.375" style="46" hidden="1" customWidth="1"/>
    <col min="1822" max="1822" width="17.25" style="46" hidden="1" customWidth="1"/>
    <col min="1823" max="1825" width="15.5" style="46" hidden="1" customWidth="1"/>
    <col min="1826" max="1826" width="1.625" style="46" hidden="1" customWidth="1"/>
    <col min="1827" max="2048" width="0" style="46" hidden="1"/>
    <col min="2049" max="2049" width="1.625" style="46" hidden="1" customWidth="1"/>
    <col min="2050" max="2050" width="4.875" style="46" hidden="1" customWidth="1"/>
    <col min="2051" max="2063" width="1.625" style="46" hidden="1" customWidth="1"/>
    <col min="2064" max="2064" width="1.75" style="46" hidden="1" customWidth="1"/>
    <col min="2065" max="2066" width="1.625" style="46" hidden="1" customWidth="1"/>
    <col min="2067" max="2067" width="2.25" style="46" hidden="1" customWidth="1"/>
    <col min="2068" max="2070" width="1.625" style="46" hidden="1" customWidth="1"/>
    <col min="2071" max="2071" width="2.625" style="46" hidden="1" customWidth="1"/>
    <col min="2072" max="2072" width="2.75" style="46" hidden="1" customWidth="1"/>
    <col min="2073" max="2073" width="16.875" style="46" hidden="1" customWidth="1"/>
    <col min="2074" max="2076" width="15.5" style="46" hidden="1" customWidth="1"/>
    <col min="2077" max="2077" width="0.375" style="46" hidden="1" customWidth="1"/>
    <col min="2078" max="2078" width="17.25" style="46" hidden="1" customWidth="1"/>
    <col min="2079" max="2081" width="15.5" style="46" hidden="1" customWidth="1"/>
    <col min="2082" max="2082" width="1.625" style="46" hidden="1" customWidth="1"/>
    <col min="2083" max="2304" width="0" style="46" hidden="1"/>
    <col min="2305" max="2305" width="1.625" style="46" hidden="1" customWidth="1"/>
    <col min="2306" max="2306" width="4.875" style="46" hidden="1" customWidth="1"/>
    <col min="2307" max="2319" width="1.625" style="46" hidden="1" customWidth="1"/>
    <col min="2320" max="2320" width="1.75" style="46" hidden="1" customWidth="1"/>
    <col min="2321" max="2322" width="1.625" style="46" hidden="1" customWidth="1"/>
    <col min="2323" max="2323" width="2.25" style="46" hidden="1" customWidth="1"/>
    <col min="2324" max="2326" width="1.625" style="46" hidden="1" customWidth="1"/>
    <col min="2327" max="2327" width="2.625" style="46" hidden="1" customWidth="1"/>
    <col min="2328" max="2328" width="2.75" style="46" hidden="1" customWidth="1"/>
    <col min="2329" max="2329" width="16.875" style="46" hidden="1" customWidth="1"/>
    <col min="2330" max="2332" width="15.5" style="46" hidden="1" customWidth="1"/>
    <col min="2333" max="2333" width="0.375" style="46" hidden="1" customWidth="1"/>
    <col min="2334" max="2334" width="17.25" style="46" hidden="1" customWidth="1"/>
    <col min="2335" max="2337" width="15.5" style="46" hidden="1" customWidth="1"/>
    <col min="2338" max="2338" width="1.625" style="46" hidden="1" customWidth="1"/>
    <col min="2339" max="2560" width="0" style="46" hidden="1"/>
    <col min="2561" max="2561" width="1.625" style="46" hidden="1" customWidth="1"/>
    <col min="2562" max="2562" width="4.875" style="46" hidden="1" customWidth="1"/>
    <col min="2563" max="2575" width="1.625" style="46" hidden="1" customWidth="1"/>
    <col min="2576" max="2576" width="1.75" style="46" hidden="1" customWidth="1"/>
    <col min="2577" max="2578" width="1.625" style="46" hidden="1" customWidth="1"/>
    <col min="2579" max="2579" width="2.25" style="46" hidden="1" customWidth="1"/>
    <col min="2580" max="2582" width="1.625" style="46" hidden="1" customWidth="1"/>
    <col min="2583" max="2583" width="2.625" style="46" hidden="1" customWidth="1"/>
    <col min="2584" max="2584" width="2.75" style="46" hidden="1" customWidth="1"/>
    <col min="2585" max="2585" width="16.875" style="46" hidden="1" customWidth="1"/>
    <col min="2586" max="2588" width="15.5" style="46" hidden="1" customWidth="1"/>
    <col min="2589" max="2589" width="0.375" style="46" hidden="1" customWidth="1"/>
    <col min="2590" max="2590" width="17.25" style="46" hidden="1" customWidth="1"/>
    <col min="2591" max="2593" width="15.5" style="46" hidden="1" customWidth="1"/>
    <col min="2594" max="2594" width="1.625" style="46" hidden="1" customWidth="1"/>
    <col min="2595" max="2816" width="0" style="46" hidden="1"/>
    <col min="2817" max="2817" width="1.625" style="46" hidden="1" customWidth="1"/>
    <col min="2818" max="2818" width="4.875" style="46" hidden="1" customWidth="1"/>
    <col min="2819" max="2831" width="1.625" style="46" hidden="1" customWidth="1"/>
    <col min="2832" max="2832" width="1.75" style="46" hidden="1" customWidth="1"/>
    <col min="2833" max="2834" width="1.625" style="46" hidden="1" customWidth="1"/>
    <col min="2835" max="2835" width="2.25" style="46" hidden="1" customWidth="1"/>
    <col min="2836" max="2838" width="1.625" style="46" hidden="1" customWidth="1"/>
    <col min="2839" max="2839" width="2.625" style="46" hidden="1" customWidth="1"/>
    <col min="2840" max="2840" width="2.75" style="46" hidden="1" customWidth="1"/>
    <col min="2841" max="2841" width="16.875" style="46" hidden="1" customWidth="1"/>
    <col min="2842" max="2844" width="15.5" style="46" hidden="1" customWidth="1"/>
    <col min="2845" max="2845" width="0.375" style="46" hidden="1" customWidth="1"/>
    <col min="2846" max="2846" width="17.25" style="46" hidden="1" customWidth="1"/>
    <col min="2847" max="2849" width="15.5" style="46" hidden="1" customWidth="1"/>
    <col min="2850" max="2850" width="1.625" style="46" hidden="1" customWidth="1"/>
    <col min="2851" max="3072" width="0" style="46" hidden="1"/>
    <col min="3073" max="3073" width="1.625" style="46" hidden="1" customWidth="1"/>
    <col min="3074" max="3074" width="4.875" style="46" hidden="1" customWidth="1"/>
    <col min="3075" max="3087" width="1.625" style="46" hidden="1" customWidth="1"/>
    <col min="3088" max="3088" width="1.75" style="46" hidden="1" customWidth="1"/>
    <col min="3089" max="3090" width="1.625" style="46" hidden="1" customWidth="1"/>
    <col min="3091" max="3091" width="2.25" style="46" hidden="1" customWidth="1"/>
    <col min="3092" max="3094" width="1.625" style="46" hidden="1" customWidth="1"/>
    <col min="3095" max="3095" width="2.625" style="46" hidden="1" customWidth="1"/>
    <col min="3096" max="3096" width="2.75" style="46" hidden="1" customWidth="1"/>
    <col min="3097" max="3097" width="16.875" style="46" hidden="1" customWidth="1"/>
    <col min="3098" max="3100" width="15.5" style="46" hidden="1" customWidth="1"/>
    <col min="3101" max="3101" width="0.375" style="46" hidden="1" customWidth="1"/>
    <col min="3102" max="3102" width="17.25" style="46" hidden="1" customWidth="1"/>
    <col min="3103" max="3105" width="15.5" style="46" hidden="1" customWidth="1"/>
    <col min="3106" max="3106" width="1.625" style="46" hidden="1" customWidth="1"/>
    <col min="3107" max="3328" width="0" style="46" hidden="1"/>
    <col min="3329" max="3329" width="1.625" style="46" hidden="1" customWidth="1"/>
    <col min="3330" max="3330" width="4.875" style="46" hidden="1" customWidth="1"/>
    <col min="3331" max="3343" width="1.625" style="46" hidden="1" customWidth="1"/>
    <col min="3344" max="3344" width="1.75" style="46" hidden="1" customWidth="1"/>
    <col min="3345" max="3346" width="1.625" style="46" hidden="1" customWidth="1"/>
    <col min="3347" max="3347" width="2.25" style="46" hidden="1" customWidth="1"/>
    <col min="3348" max="3350" width="1.625" style="46" hidden="1" customWidth="1"/>
    <col min="3351" max="3351" width="2.625" style="46" hidden="1" customWidth="1"/>
    <col min="3352" max="3352" width="2.75" style="46" hidden="1" customWidth="1"/>
    <col min="3353" max="3353" width="16.875" style="46" hidden="1" customWidth="1"/>
    <col min="3354" max="3356" width="15.5" style="46" hidden="1" customWidth="1"/>
    <col min="3357" max="3357" width="0.375" style="46" hidden="1" customWidth="1"/>
    <col min="3358" max="3358" width="17.25" style="46" hidden="1" customWidth="1"/>
    <col min="3359" max="3361" width="15.5" style="46" hidden="1" customWidth="1"/>
    <col min="3362" max="3362" width="1.625" style="46" hidden="1" customWidth="1"/>
    <col min="3363" max="3584" width="0" style="46" hidden="1"/>
    <col min="3585" max="3585" width="1.625" style="46" hidden="1" customWidth="1"/>
    <col min="3586" max="3586" width="4.875" style="46" hidden="1" customWidth="1"/>
    <col min="3587" max="3599" width="1.625" style="46" hidden="1" customWidth="1"/>
    <col min="3600" max="3600" width="1.75" style="46" hidden="1" customWidth="1"/>
    <col min="3601" max="3602" width="1.625" style="46" hidden="1" customWidth="1"/>
    <col min="3603" max="3603" width="2.25" style="46" hidden="1" customWidth="1"/>
    <col min="3604" max="3606" width="1.625" style="46" hidden="1" customWidth="1"/>
    <col min="3607" max="3607" width="2.625" style="46" hidden="1" customWidth="1"/>
    <col min="3608" max="3608" width="2.75" style="46" hidden="1" customWidth="1"/>
    <col min="3609" max="3609" width="16.875" style="46" hidden="1" customWidth="1"/>
    <col min="3610" max="3612" width="15.5" style="46" hidden="1" customWidth="1"/>
    <col min="3613" max="3613" width="0.375" style="46" hidden="1" customWidth="1"/>
    <col min="3614" max="3614" width="17.25" style="46" hidden="1" customWidth="1"/>
    <col min="3615" max="3617" width="15.5" style="46" hidden="1" customWidth="1"/>
    <col min="3618" max="3618" width="1.625" style="46" hidden="1" customWidth="1"/>
    <col min="3619" max="3840" width="0" style="46" hidden="1"/>
    <col min="3841" max="3841" width="1.625" style="46" hidden="1" customWidth="1"/>
    <col min="3842" max="3842" width="4.875" style="46" hidden="1" customWidth="1"/>
    <col min="3843" max="3855" width="1.625" style="46" hidden="1" customWidth="1"/>
    <col min="3856" max="3856" width="1.75" style="46" hidden="1" customWidth="1"/>
    <col min="3857" max="3858" width="1.625" style="46" hidden="1" customWidth="1"/>
    <col min="3859" max="3859" width="2.25" style="46" hidden="1" customWidth="1"/>
    <col min="3860" max="3862" width="1.625" style="46" hidden="1" customWidth="1"/>
    <col min="3863" max="3863" width="2.625" style="46" hidden="1" customWidth="1"/>
    <col min="3864" max="3864" width="2.75" style="46" hidden="1" customWidth="1"/>
    <col min="3865" max="3865" width="16.875" style="46" hidden="1" customWidth="1"/>
    <col min="3866" max="3868" width="15.5" style="46" hidden="1" customWidth="1"/>
    <col min="3869" max="3869" width="0.375" style="46" hidden="1" customWidth="1"/>
    <col min="3870" max="3870" width="17.25" style="46" hidden="1" customWidth="1"/>
    <col min="3871" max="3873" width="15.5" style="46" hidden="1" customWidth="1"/>
    <col min="3874" max="3874" width="1.625" style="46" hidden="1" customWidth="1"/>
    <col min="3875" max="4096" width="0" style="46" hidden="1"/>
    <col min="4097" max="4097" width="1.625" style="46" hidden="1" customWidth="1"/>
    <col min="4098" max="4098" width="4.875" style="46" hidden="1" customWidth="1"/>
    <col min="4099" max="4111" width="1.625" style="46" hidden="1" customWidth="1"/>
    <col min="4112" max="4112" width="1.75" style="46" hidden="1" customWidth="1"/>
    <col min="4113" max="4114" width="1.625" style="46" hidden="1" customWidth="1"/>
    <col min="4115" max="4115" width="2.25" style="46" hidden="1" customWidth="1"/>
    <col min="4116" max="4118" width="1.625" style="46" hidden="1" customWidth="1"/>
    <col min="4119" max="4119" width="2.625" style="46" hidden="1" customWidth="1"/>
    <col min="4120" max="4120" width="2.75" style="46" hidden="1" customWidth="1"/>
    <col min="4121" max="4121" width="16.875" style="46" hidden="1" customWidth="1"/>
    <col min="4122" max="4124" width="15.5" style="46" hidden="1" customWidth="1"/>
    <col min="4125" max="4125" width="0.375" style="46" hidden="1" customWidth="1"/>
    <col min="4126" max="4126" width="17.25" style="46" hidden="1" customWidth="1"/>
    <col min="4127" max="4129" width="15.5" style="46" hidden="1" customWidth="1"/>
    <col min="4130" max="4130" width="1.625" style="46" hidden="1" customWidth="1"/>
    <col min="4131" max="4352" width="0" style="46" hidden="1"/>
    <col min="4353" max="4353" width="1.625" style="46" hidden="1" customWidth="1"/>
    <col min="4354" max="4354" width="4.875" style="46" hidden="1" customWidth="1"/>
    <col min="4355" max="4367" width="1.625" style="46" hidden="1" customWidth="1"/>
    <col min="4368" max="4368" width="1.75" style="46" hidden="1" customWidth="1"/>
    <col min="4369" max="4370" width="1.625" style="46" hidden="1" customWidth="1"/>
    <col min="4371" max="4371" width="2.25" style="46" hidden="1" customWidth="1"/>
    <col min="4372" max="4374" width="1.625" style="46" hidden="1" customWidth="1"/>
    <col min="4375" max="4375" width="2.625" style="46" hidden="1" customWidth="1"/>
    <col min="4376" max="4376" width="2.75" style="46" hidden="1" customWidth="1"/>
    <col min="4377" max="4377" width="16.875" style="46" hidden="1" customWidth="1"/>
    <col min="4378" max="4380" width="15.5" style="46" hidden="1" customWidth="1"/>
    <col min="4381" max="4381" width="0.375" style="46" hidden="1" customWidth="1"/>
    <col min="4382" max="4382" width="17.25" style="46" hidden="1" customWidth="1"/>
    <col min="4383" max="4385" width="15.5" style="46" hidden="1" customWidth="1"/>
    <col min="4386" max="4386" width="1.625" style="46" hidden="1" customWidth="1"/>
    <col min="4387" max="4608" width="0" style="46" hidden="1"/>
    <col min="4609" max="4609" width="1.625" style="46" hidden="1" customWidth="1"/>
    <col min="4610" max="4610" width="4.875" style="46" hidden="1" customWidth="1"/>
    <col min="4611" max="4623" width="1.625" style="46" hidden="1" customWidth="1"/>
    <col min="4624" max="4624" width="1.75" style="46" hidden="1" customWidth="1"/>
    <col min="4625" max="4626" width="1.625" style="46" hidden="1" customWidth="1"/>
    <col min="4627" max="4627" width="2.25" style="46" hidden="1" customWidth="1"/>
    <col min="4628" max="4630" width="1.625" style="46" hidden="1" customWidth="1"/>
    <col min="4631" max="4631" width="2.625" style="46" hidden="1" customWidth="1"/>
    <col min="4632" max="4632" width="2.75" style="46" hidden="1" customWidth="1"/>
    <col min="4633" max="4633" width="16.875" style="46" hidden="1" customWidth="1"/>
    <col min="4634" max="4636" width="15.5" style="46" hidden="1" customWidth="1"/>
    <col min="4637" max="4637" width="0.375" style="46" hidden="1" customWidth="1"/>
    <col min="4638" max="4638" width="17.25" style="46" hidden="1" customWidth="1"/>
    <col min="4639" max="4641" width="15.5" style="46" hidden="1" customWidth="1"/>
    <col min="4642" max="4642" width="1.625" style="46" hidden="1" customWidth="1"/>
    <col min="4643" max="4864" width="0" style="46" hidden="1"/>
    <col min="4865" max="4865" width="1.625" style="46" hidden="1" customWidth="1"/>
    <col min="4866" max="4866" width="4.875" style="46" hidden="1" customWidth="1"/>
    <col min="4867" max="4879" width="1.625" style="46" hidden="1" customWidth="1"/>
    <col min="4880" max="4880" width="1.75" style="46" hidden="1" customWidth="1"/>
    <col min="4881" max="4882" width="1.625" style="46" hidden="1" customWidth="1"/>
    <col min="4883" max="4883" width="2.25" style="46" hidden="1" customWidth="1"/>
    <col min="4884" max="4886" width="1.625" style="46" hidden="1" customWidth="1"/>
    <col min="4887" max="4887" width="2.625" style="46" hidden="1" customWidth="1"/>
    <col min="4888" max="4888" width="2.75" style="46" hidden="1" customWidth="1"/>
    <col min="4889" max="4889" width="16.875" style="46" hidden="1" customWidth="1"/>
    <col min="4890" max="4892" width="15.5" style="46" hidden="1" customWidth="1"/>
    <col min="4893" max="4893" width="0.375" style="46" hidden="1" customWidth="1"/>
    <col min="4894" max="4894" width="17.25" style="46" hidden="1" customWidth="1"/>
    <col min="4895" max="4897" width="15.5" style="46" hidden="1" customWidth="1"/>
    <col min="4898" max="4898" width="1.625" style="46" hidden="1" customWidth="1"/>
    <col min="4899" max="5120" width="0" style="46" hidden="1"/>
    <col min="5121" max="5121" width="1.625" style="46" hidden="1" customWidth="1"/>
    <col min="5122" max="5122" width="4.875" style="46" hidden="1" customWidth="1"/>
    <col min="5123" max="5135" width="1.625" style="46" hidden="1" customWidth="1"/>
    <col min="5136" max="5136" width="1.75" style="46" hidden="1" customWidth="1"/>
    <col min="5137" max="5138" width="1.625" style="46" hidden="1" customWidth="1"/>
    <col min="5139" max="5139" width="2.25" style="46" hidden="1" customWidth="1"/>
    <col min="5140" max="5142" width="1.625" style="46" hidden="1" customWidth="1"/>
    <col min="5143" max="5143" width="2.625" style="46" hidden="1" customWidth="1"/>
    <col min="5144" max="5144" width="2.75" style="46" hidden="1" customWidth="1"/>
    <col min="5145" max="5145" width="16.875" style="46" hidden="1" customWidth="1"/>
    <col min="5146" max="5148" width="15.5" style="46" hidden="1" customWidth="1"/>
    <col min="5149" max="5149" width="0.375" style="46" hidden="1" customWidth="1"/>
    <col min="5150" max="5150" width="17.25" style="46" hidden="1" customWidth="1"/>
    <col min="5151" max="5153" width="15.5" style="46" hidden="1" customWidth="1"/>
    <col min="5154" max="5154" width="1.625" style="46" hidden="1" customWidth="1"/>
    <col min="5155" max="5376" width="0" style="46" hidden="1"/>
    <col min="5377" max="5377" width="1.625" style="46" hidden="1" customWidth="1"/>
    <col min="5378" max="5378" width="4.875" style="46" hidden="1" customWidth="1"/>
    <col min="5379" max="5391" width="1.625" style="46" hidden="1" customWidth="1"/>
    <col min="5392" max="5392" width="1.75" style="46" hidden="1" customWidth="1"/>
    <col min="5393" max="5394" width="1.625" style="46" hidden="1" customWidth="1"/>
    <col min="5395" max="5395" width="2.25" style="46" hidden="1" customWidth="1"/>
    <col min="5396" max="5398" width="1.625" style="46" hidden="1" customWidth="1"/>
    <col min="5399" max="5399" width="2.625" style="46" hidden="1" customWidth="1"/>
    <col min="5400" max="5400" width="2.75" style="46" hidden="1" customWidth="1"/>
    <col min="5401" max="5401" width="16.875" style="46" hidden="1" customWidth="1"/>
    <col min="5402" max="5404" width="15.5" style="46" hidden="1" customWidth="1"/>
    <col min="5405" max="5405" width="0.375" style="46" hidden="1" customWidth="1"/>
    <col min="5406" max="5406" width="17.25" style="46" hidden="1" customWidth="1"/>
    <col min="5407" max="5409" width="15.5" style="46" hidden="1" customWidth="1"/>
    <col min="5410" max="5410" width="1.625" style="46" hidden="1" customWidth="1"/>
    <col min="5411" max="5632" width="0" style="46" hidden="1"/>
    <col min="5633" max="5633" width="1.625" style="46" hidden="1" customWidth="1"/>
    <col min="5634" max="5634" width="4.875" style="46" hidden="1" customWidth="1"/>
    <col min="5635" max="5647" width="1.625" style="46" hidden="1" customWidth="1"/>
    <col min="5648" max="5648" width="1.75" style="46" hidden="1" customWidth="1"/>
    <col min="5649" max="5650" width="1.625" style="46" hidden="1" customWidth="1"/>
    <col min="5651" max="5651" width="2.25" style="46" hidden="1" customWidth="1"/>
    <col min="5652" max="5654" width="1.625" style="46" hidden="1" customWidth="1"/>
    <col min="5655" max="5655" width="2.625" style="46" hidden="1" customWidth="1"/>
    <col min="5656" max="5656" width="2.75" style="46" hidden="1" customWidth="1"/>
    <col min="5657" max="5657" width="16.875" style="46" hidden="1" customWidth="1"/>
    <col min="5658" max="5660" width="15.5" style="46" hidden="1" customWidth="1"/>
    <col min="5661" max="5661" width="0.375" style="46" hidden="1" customWidth="1"/>
    <col min="5662" max="5662" width="17.25" style="46" hidden="1" customWidth="1"/>
    <col min="5663" max="5665" width="15.5" style="46" hidden="1" customWidth="1"/>
    <col min="5666" max="5666" width="1.625" style="46" hidden="1" customWidth="1"/>
    <col min="5667" max="5888" width="0" style="46" hidden="1"/>
    <col min="5889" max="5889" width="1.625" style="46" hidden="1" customWidth="1"/>
    <col min="5890" max="5890" width="4.875" style="46" hidden="1" customWidth="1"/>
    <col min="5891" max="5903" width="1.625" style="46" hidden="1" customWidth="1"/>
    <col min="5904" max="5904" width="1.75" style="46" hidden="1" customWidth="1"/>
    <col min="5905" max="5906" width="1.625" style="46" hidden="1" customWidth="1"/>
    <col min="5907" max="5907" width="2.25" style="46" hidden="1" customWidth="1"/>
    <col min="5908" max="5910" width="1.625" style="46" hidden="1" customWidth="1"/>
    <col min="5911" max="5911" width="2.625" style="46" hidden="1" customWidth="1"/>
    <col min="5912" max="5912" width="2.75" style="46" hidden="1" customWidth="1"/>
    <col min="5913" max="5913" width="16.875" style="46" hidden="1" customWidth="1"/>
    <col min="5914" max="5916" width="15.5" style="46" hidden="1" customWidth="1"/>
    <col min="5917" max="5917" width="0.375" style="46" hidden="1" customWidth="1"/>
    <col min="5918" max="5918" width="17.25" style="46" hidden="1" customWidth="1"/>
    <col min="5919" max="5921" width="15.5" style="46" hidden="1" customWidth="1"/>
    <col min="5922" max="5922" width="1.625" style="46" hidden="1" customWidth="1"/>
    <col min="5923" max="6144" width="0" style="46" hidden="1"/>
    <col min="6145" max="6145" width="1.625" style="46" hidden="1" customWidth="1"/>
    <col min="6146" max="6146" width="4.875" style="46" hidden="1" customWidth="1"/>
    <col min="6147" max="6159" width="1.625" style="46" hidden="1" customWidth="1"/>
    <col min="6160" max="6160" width="1.75" style="46" hidden="1" customWidth="1"/>
    <col min="6161" max="6162" width="1.625" style="46" hidden="1" customWidth="1"/>
    <col min="6163" max="6163" width="2.25" style="46" hidden="1" customWidth="1"/>
    <col min="6164" max="6166" width="1.625" style="46" hidden="1" customWidth="1"/>
    <col min="6167" max="6167" width="2.625" style="46" hidden="1" customWidth="1"/>
    <col min="6168" max="6168" width="2.75" style="46" hidden="1" customWidth="1"/>
    <col min="6169" max="6169" width="16.875" style="46" hidden="1" customWidth="1"/>
    <col min="6170" max="6172" width="15.5" style="46" hidden="1" customWidth="1"/>
    <col min="6173" max="6173" width="0.375" style="46" hidden="1" customWidth="1"/>
    <col min="6174" max="6174" width="17.25" style="46" hidden="1" customWidth="1"/>
    <col min="6175" max="6177" width="15.5" style="46" hidden="1" customWidth="1"/>
    <col min="6178" max="6178" width="1.625" style="46" hidden="1" customWidth="1"/>
    <col min="6179" max="6400" width="0" style="46" hidden="1"/>
    <col min="6401" max="6401" width="1.625" style="46" hidden="1" customWidth="1"/>
    <col min="6402" max="6402" width="4.875" style="46" hidden="1" customWidth="1"/>
    <col min="6403" max="6415" width="1.625" style="46" hidden="1" customWidth="1"/>
    <col min="6416" max="6416" width="1.75" style="46" hidden="1" customWidth="1"/>
    <col min="6417" max="6418" width="1.625" style="46" hidden="1" customWidth="1"/>
    <col min="6419" max="6419" width="2.25" style="46" hidden="1" customWidth="1"/>
    <col min="6420" max="6422" width="1.625" style="46" hidden="1" customWidth="1"/>
    <col min="6423" max="6423" width="2.625" style="46" hidden="1" customWidth="1"/>
    <col min="6424" max="6424" width="2.75" style="46" hidden="1" customWidth="1"/>
    <col min="6425" max="6425" width="16.875" style="46" hidden="1" customWidth="1"/>
    <col min="6426" max="6428" width="15.5" style="46" hidden="1" customWidth="1"/>
    <col min="6429" max="6429" width="0.375" style="46" hidden="1" customWidth="1"/>
    <col min="6430" max="6430" width="17.25" style="46" hidden="1" customWidth="1"/>
    <col min="6431" max="6433" width="15.5" style="46" hidden="1" customWidth="1"/>
    <col min="6434" max="6434" width="1.625" style="46" hidden="1" customWidth="1"/>
    <col min="6435" max="6656" width="0" style="46" hidden="1"/>
    <col min="6657" max="6657" width="1.625" style="46" hidden="1" customWidth="1"/>
    <col min="6658" max="6658" width="4.875" style="46" hidden="1" customWidth="1"/>
    <col min="6659" max="6671" width="1.625" style="46" hidden="1" customWidth="1"/>
    <col min="6672" max="6672" width="1.75" style="46" hidden="1" customWidth="1"/>
    <col min="6673" max="6674" width="1.625" style="46" hidden="1" customWidth="1"/>
    <col min="6675" max="6675" width="2.25" style="46" hidden="1" customWidth="1"/>
    <col min="6676" max="6678" width="1.625" style="46" hidden="1" customWidth="1"/>
    <col min="6679" max="6679" width="2.625" style="46" hidden="1" customWidth="1"/>
    <col min="6680" max="6680" width="2.75" style="46" hidden="1" customWidth="1"/>
    <col min="6681" max="6681" width="16.875" style="46" hidden="1" customWidth="1"/>
    <col min="6682" max="6684" width="15.5" style="46" hidden="1" customWidth="1"/>
    <col min="6685" max="6685" width="0.375" style="46" hidden="1" customWidth="1"/>
    <col min="6686" max="6686" width="17.25" style="46" hidden="1" customWidth="1"/>
    <col min="6687" max="6689" width="15.5" style="46" hidden="1" customWidth="1"/>
    <col min="6690" max="6690" width="1.625" style="46" hidden="1" customWidth="1"/>
    <col min="6691" max="6912" width="0" style="46" hidden="1"/>
    <col min="6913" max="6913" width="1.625" style="46" hidden="1" customWidth="1"/>
    <col min="6914" max="6914" width="4.875" style="46" hidden="1" customWidth="1"/>
    <col min="6915" max="6927" width="1.625" style="46" hidden="1" customWidth="1"/>
    <col min="6928" max="6928" width="1.75" style="46" hidden="1" customWidth="1"/>
    <col min="6929" max="6930" width="1.625" style="46" hidden="1" customWidth="1"/>
    <col min="6931" max="6931" width="2.25" style="46" hidden="1" customWidth="1"/>
    <col min="6932" max="6934" width="1.625" style="46" hidden="1" customWidth="1"/>
    <col min="6935" max="6935" width="2.625" style="46" hidden="1" customWidth="1"/>
    <col min="6936" max="6936" width="2.75" style="46" hidden="1" customWidth="1"/>
    <col min="6937" max="6937" width="16.875" style="46" hidden="1" customWidth="1"/>
    <col min="6938" max="6940" width="15.5" style="46" hidden="1" customWidth="1"/>
    <col min="6941" max="6941" width="0.375" style="46" hidden="1" customWidth="1"/>
    <col min="6942" max="6942" width="17.25" style="46" hidden="1" customWidth="1"/>
    <col min="6943" max="6945" width="15.5" style="46" hidden="1" customWidth="1"/>
    <col min="6946" max="6946" width="1.625" style="46" hidden="1" customWidth="1"/>
    <col min="6947" max="7168" width="0" style="46" hidden="1"/>
    <col min="7169" max="7169" width="1.625" style="46" hidden="1" customWidth="1"/>
    <col min="7170" max="7170" width="4.875" style="46" hidden="1" customWidth="1"/>
    <col min="7171" max="7183" width="1.625" style="46" hidden="1" customWidth="1"/>
    <col min="7184" max="7184" width="1.75" style="46" hidden="1" customWidth="1"/>
    <col min="7185" max="7186" width="1.625" style="46" hidden="1" customWidth="1"/>
    <col min="7187" max="7187" width="2.25" style="46" hidden="1" customWidth="1"/>
    <col min="7188" max="7190" width="1.625" style="46" hidden="1" customWidth="1"/>
    <col min="7191" max="7191" width="2.625" style="46" hidden="1" customWidth="1"/>
    <col min="7192" max="7192" width="2.75" style="46" hidden="1" customWidth="1"/>
    <col min="7193" max="7193" width="16.875" style="46" hidden="1" customWidth="1"/>
    <col min="7194" max="7196" width="15.5" style="46" hidden="1" customWidth="1"/>
    <col min="7197" max="7197" width="0.375" style="46" hidden="1" customWidth="1"/>
    <col min="7198" max="7198" width="17.25" style="46" hidden="1" customWidth="1"/>
    <col min="7199" max="7201" width="15.5" style="46" hidden="1" customWidth="1"/>
    <col min="7202" max="7202" width="1.625" style="46" hidden="1" customWidth="1"/>
    <col min="7203" max="7424" width="0" style="46" hidden="1"/>
    <col min="7425" max="7425" width="1.625" style="46" hidden="1" customWidth="1"/>
    <col min="7426" max="7426" width="4.875" style="46" hidden="1" customWidth="1"/>
    <col min="7427" max="7439" width="1.625" style="46" hidden="1" customWidth="1"/>
    <col min="7440" max="7440" width="1.75" style="46" hidden="1" customWidth="1"/>
    <col min="7441" max="7442" width="1.625" style="46" hidden="1" customWidth="1"/>
    <col min="7443" max="7443" width="2.25" style="46" hidden="1" customWidth="1"/>
    <col min="7444" max="7446" width="1.625" style="46" hidden="1" customWidth="1"/>
    <col min="7447" max="7447" width="2.625" style="46" hidden="1" customWidth="1"/>
    <col min="7448" max="7448" width="2.75" style="46" hidden="1" customWidth="1"/>
    <col min="7449" max="7449" width="16.875" style="46" hidden="1" customWidth="1"/>
    <col min="7450" max="7452" width="15.5" style="46" hidden="1" customWidth="1"/>
    <col min="7453" max="7453" width="0.375" style="46" hidden="1" customWidth="1"/>
    <col min="7454" max="7454" width="17.25" style="46" hidden="1" customWidth="1"/>
    <col min="7455" max="7457" width="15.5" style="46" hidden="1" customWidth="1"/>
    <col min="7458" max="7458" width="1.625" style="46" hidden="1" customWidth="1"/>
    <col min="7459" max="7680" width="0" style="46" hidden="1"/>
    <col min="7681" max="7681" width="1.625" style="46" hidden="1" customWidth="1"/>
    <col min="7682" max="7682" width="4.875" style="46" hidden="1" customWidth="1"/>
    <col min="7683" max="7695" width="1.625" style="46" hidden="1" customWidth="1"/>
    <col min="7696" max="7696" width="1.75" style="46" hidden="1" customWidth="1"/>
    <col min="7697" max="7698" width="1.625" style="46" hidden="1" customWidth="1"/>
    <col min="7699" max="7699" width="2.25" style="46" hidden="1" customWidth="1"/>
    <col min="7700" max="7702" width="1.625" style="46" hidden="1" customWidth="1"/>
    <col min="7703" max="7703" width="2.625" style="46" hidden="1" customWidth="1"/>
    <col min="7704" max="7704" width="2.75" style="46" hidden="1" customWidth="1"/>
    <col min="7705" max="7705" width="16.875" style="46" hidden="1" customWidth="1"/>
    <col min="7706" max="7708" width="15.5" style="46" hidden="1" customWidth="1"/>
    <col min="7709" max="7709" width="0.375" style="46" hidden="1" customWidth="1"/>
    <col min="7710" max="7710" width="17.25" style="46" hidden="1" customWidth="1"/>
    <col min="7711" max="7713" width="15.5" style="46" hidden="1" customWidth="1"/>
    <col min="7714" max="7714" width="1.625" style="46" hidden="1" customWidth="1"/>
    <col min="7715" max="7936" width="0" style="46" hidden="1"/>
    <col min="7937" max="7937" width="1.625" style="46" hidden="1" customWidth="1"/>
    <col min="7938" max="7938" width="4.875" style="46" hidden="1" customWidth="1"/>
    <col min="7939" max="7951" width="1.625" style="46" hidden="1" customWidth="1"/>
    <col min="7952" max="7952" width="1.75" style="46" hidden="1" customWidth="1"/>
    <col min="7953" max="7954" width="1.625" style="46" hidden="1" customWidth="1"/>
    <col min="7955" max="7955" width="2.25" style="46" hidden="1" customWidth="1"/>
    <col min="7956" max="7958" width="1.625" style="46" hidden="1" customWidth="1"/>
    <col min="7959" max="7959" width="2.625" style="46" hidden="1" customWidth="1"/>
    <col min="7960" max="7960" width="2.75" style="46" hidden="1" customWidth="1"/>
    <col min="7961" max="7961" width="16.875" style="46" hidden="1" customWidth="1"/>
    <col min="7962" max="7964" width="15.5" style="46" hidden="1" customWidth="1"/>
    <col min="7965" max="7965" width="0.375" style="46" hidden="1" customWidth="1"/>
    <col min="7966" max="7966" width="17.25" style="46" hidden="1" customWidth="1"/>
    <col min="7967" max="7969" width="15.5" style="46" hidden="1" customWidth="1"/>
    <col min="7970" max="7970" width="1.625" style="46" hidden="1" customWidth="1"/>
    <col min="7971" max="8192" width="0" style="46" hidden="1"/>
    <col min="8193" max="8193" width="1.625" style="46" hidden="1" customWidth="1"/>
    <col min="8194" max="8194" width="4.875" style="46" hidden="1" customWidth="1"/>
    <col min="8195" max="8207" width="1.625" style="46" hidden="1" customWidth="1"/>
    <col min="8208" max="8208" width="1.75" style="46" hidden="1" customWidth="1"/>
    <col min="8209" max="8210" width="1.625" style="46" hidden="1" customWidth="1"/>
    <col min="8211" max="8211" width="2.25" style="46" hidden="1" customWidth="1"/>
    <col min="8212" max="8214" width="1.625" style="46" hidden="1" customWidth="1"/>
    <col min="8215" max="8215" width="2.625" style="46" hidden="1" customWidth="1"/>
    <col min="8216" max="8216" width="2.75" style="46" hidden="1" customWidth="1"/>
    <col min="8217" max="8217" width="16.875" style="46" hidden="1" customWidth="1"/>
    <col min="8218" max="8220" width="15.5" style="46" hidden="1" customWidth="1"/>
    <col min="8221" max="8221" width="0.375" style="46" hidden="1" customWidth="1"/>
    <col min="8222" max="8222" width="17.25" style="46" hidden="1" customWidth="1"/>
    <col min="8223" max="8225" width="15.5" style="46" hidden="1" customWidth="1"/>
    <col min="8226" max="8226" width="1.625" style="46" hidden="1" customWidth="1"/>
    <col min="8227" max="8448" width="0" style="46" hidden="1"/>
    <col min="8449" max="8449" width="1.625" style="46" hidden="1" customWidth="1"/>
    <col min="8450" max="8450" width="4.875" style="46" hidden="1" customWidth="1"/>
    <col min="8451" max="8463" width="1.625" style="46" hidden="1" customWidth="1"/>
    <col min="8464" max="8464" width="1.75" style="46" hidden="1" customWidth="1"/>
    <col min="8465" max="8466" width="1.625" style="46" hidden="1" customWidth="1"/>
    <col min="8467" max="8467" width="2.25" style="46" hidden="1" customWidth="1"/>
    <col min="8468" max="8470" width="1.625" style="46" hidden="1" customWidth="1"/>
    <col min="8471" max="8471" width="2.625" style="46" hidden="1" customWidth="1"/>
    <col min="8472" max="8472" width="2.75" style="46" hidden="1" customWidth="1"/>
    <col min="8473" max="8473" width="16.875" style="46" hidden="1" customWidth="1"/>
    <col min="8474" max="8476" width="15.5" style="46" hidden="1" customWidth="1"/>
    <col min="8477" max="8477" width="0.375" style="46" hidden="1" customWidth="1"/>
    <col min="8478" max="8478" width="17.25" style="46" hidden="1" customWidth="1"/>
    <col min="8479" max="8481" width="15.5" style="46" hidden="1" customWidth="1"/>
    <col min="8482" max="8482" width="1.625" style="46" hidden="1" customWidth="1"/>
    <col min="8483" max="8704" width="0" style="46" hidden="1"/>
    <col min="8705" max="8705" width="1.625" style="46" hidden="1" customWidth="1"/>
    <col min="8706" max="8706" width="4.875" style="46" hidden="1" customWidth="1"/>
    <col min="8707" max="8719" width="1.625" style="46" hidden="1" customWidth="1"/>
    <col min="8720" max="8720" width="1.75" style="46" hidden="1" customWidth="1"/>
    <col min="8721" max="8722" width="1.625" style="46" hidden="1" customWidth="1"/>
    <col min="8723" max="8723" width="2.25" style="46" hidden="1" customWidth="1"/>
    <col min="8724" max="8726" width="1.625" style="46" hidden="1" customWidth="1"/>
    <col min="8727" max="8727" width="2.625" style="46" hidden="1" customWidth="1"/>
    <col min="8728" max="8728" width="2.75" style="46" hidden="1" customWidth="1"/>
    <col min="8729" max="8729" width="16.875" style="46" hidden="1" customWidth="1"/>
    <col min="8730" max="8732" width="15.5" style="46" hidden="1" customWidth="1"/>
    <col min="8733" max="8733" width="0.375" style="46" hidden="1" customWidth="1"/>
    <col min="8734" max="8734" width="17.25" style="46" hidden="1" customWidth="1"/>
    <col min="8735" max="8737" width="15.5" style="46" hidden="1" customWidth="1"/>
    <col min="8738" max="8738" width="1.625" style="46" hidden="1" customWidth="1"/>
    <col min="8739" max="8960" width="0" style="46" hidden="1"/>
    <col min="8961" max="8961" width="1.625" style="46" hidden="1" customWidth="1"/>
    <col min="8962" max="8962" width="4.875" style="46" hidden="1" customWidth="1"/>
    <col min="8963" max="8975" width="1.625" style="46" hidden="1" customWidth="1"/>
    <col min="8976" max="8976" width="1.75" style="46" hidden="1" customWidth="1"/>
    <col min="8977" max="8978" width="1.625" style="46" hidden="1" customWidth="1"/>
    <col min="8979" max="8979" width="2.25" style="46" hidden="1" customWidth="1"/>
    <col min="8980" max="8982" width="1.625" style="46" hidden="1" customWidth="1"/>
    <col min="8983" max="8983" width="2.625" style="46" hidden="1" customWidth="1"/>
    <col min="8984" max="8984" width="2.75" style="46" hidden="1" customWidth="1"/>
    <col min="8985" max="8985" width="16.875" style="46" hidden="1" customWidth="1"/>
    <col min="8986" max="8988" width="15.5" style="46" hidden="1" customWidth="1"/>
    <col min="8989" max="8989" width="0.375" style="46" hidden="1" customWidth="1"/>
    <col min="8990" max="8990" width="17.25" style="46" hidden="1" customWidth="1"/>
    <col min="8991" max="8993" width="15.5" style="46" hidden="1" customWidth="1"/>
    <col min="8994" max="8994" width="1.625" style="46" hidden="1" customWidth="1"/>
    <col min="8995" max="9216" width="0" style="46" hidden="1"/>
    <col min="9217" max="9217" width="1.625" style="46" hidden="1" customWidth="1"/>
    <col min="9218" max="9218" width="4.875" style="46" hidden="1" customWidth="1"/>
    <col min="9219" max="9231" width="1.625" style="46" hidden="1" customWidth="1"/>
    <col min="9232" max="9232" width="1.75" style="46" hidden="1" customWidth="1"/>
    <col min="9233" max="9234" width="1.625" style="46" hidden="1" customWidth="1"/>
    <col min="9235" max="9235" width="2.25" style="46" hidden="1" customWidth="1"/>
    <col min="9236" max="9238" width="1.625" style="46" hidden="1" customWidth="1"/>
    <col min="9239" max="9239" width="2.625" style="46" hidden="1" customWidth="1"/>
    <col min="9240" max="9240" width="2.75" style="46" hidden="1" customWidth="1"/>
    <col min="9241" max="9241" width="16.875" style="46" hidden="1" customWidth="1"/>
    <col min="9242" max="9244" width="15.5" style="46" hidden="1" customWidth="1"/>
    <col min="9245" max="9245" width="0.375" style="46" hidden="1" customWidth="1"/>
    <col min="9246" max="9246" width="17.25" style="46" hidden="1" customWidth="1"/>
    <col min="9247" max="9249" width="15.5" style="46" hidden="1" customWidth="1"/>
    <col min="9250" max="9250" width="1.625" style="46" hidden="1" customWidth="1"/>
    <col min="9251" max="9472" width="0" style="46" hidden="1"/>
    <col min="9473" max="9473" width="1.625" style="46" hidden="1" customWidth="1"/>
    <col min="9474" max="9474" width="4.875" style="46" hidden="1" customWidth="1"/>
    <col min="9475" max="9487" width="1.625" style="46" hidden="1" customWidth="1"/>
    <col min="9488" max="9488" width="1.75" style="46" hidden="1" customWidth="1"/>
    <col min="9489" max="9490" width="1.625" style="46" hidden="1" customWidth="1"/>
    <col min="9491" max="9491" width="2.25" style="46" hidden="1" customWidth="1"/>
    <col min="9492" max="9494" width="1.625" style="46" hidden="1" customWidth="1"/>
    <col min="9495" max="9495" width="2.625" style="46" hidden="1" customWidth="1"/>
    <col min="9496" max="9496" width="2.75" style="46" hidden="1" customWidth="1"/>
    <col min="9497" max="9497" width="16.875" style="46" hidden="1" customWidth="1"/>
    <col min="9498" max="9500" width="15.5" style="46" hidden="1" customWidth="1"/>
    <col min="9501" max="9501" width="0.375" style="46" hidden="1" customWidth="1"/>
    <col min="9502" max="9502" width="17.25" style="46" hidden="1" customWidth="1"/>
    <col min="9503" max="9505" width="15.5" style="46" hidden="1" customWidth="1"/>
    <col min="9506" max="9506" width="1.625" style="46" hidden="1" customWidth="1"/>
    <col min="9507" max="9728" width="0" style="46" hidden="1"/>
    <col min="9729" max="9729" width="1.625" style="46" hidden="1" customWidth="1"/>
    <col min="9730" max="9730" width="4.875" style="46" hidden="1" customWidth="1"/>
    <col min="9731" max="9743" width="1.625" style="46" hidden="1" customWidth="1"/>
    <col min="9744" max="9744" width="1.75" style="46" hidden="1" customWidth="1"/>
    <col min="9745" max="9746" width="1.625" style="46" hidden="1" customWidth="1"/>
    <col min="9747" max="9747" width="2.25" style="46" hidden="1" customWidth="1"/>
    <col min="9748" max="9750" width="1.625" style="46" hidden="1" customWidth="1"/>
    <col min="9751" max="9751" width="2.625" style="46" hidden="1" customWidth="1"/>
    <col min="9752" max="9752" width="2.75" style="46" hidden="1" customWidth="1"/>
    <col min="9753" max="9753" width="16.875" style="46" hidden="1" customWidth="1"/>
    <col min="9754" max="9756" width="15.5" style="46" hidden="1" customWidth="1"/>
    <col min="9757" max="9757" width="0.375" style="46" hidden="1" customWidth="1"/>
    <col min="9758" max="9758" width="17.25" style="46" hidden="1" customWidth="1"/>
    <col min="9759" max="9761" width="15.5" style="46" hidden="1" customWidth="1"/>
    <col min="9762" max="9762" width="1.625" style="46" hidden="1" customWidth="1"/>
    <col min="9763" max="9984" width="0" style="46" hidden="1"/>
    <col min="9985" max="9985" width="1.625" style="46" hidden="1" customWidth="1"/>
    <col min="9986" max="9986" width="4.875" style="46" hidden="1" customWidth="1"/>
    <col min="9987" max="9999" width="1.625" style="46" hidden="1" customWidth="1"/>
    <col min="10000" max="10000" width="1.75" style="46" hidden="1" customWidth="1"/>
    <col min="10001" max="10002" width="1.625" style="46" hidden="1" customWidth="1"/>
    <col min="10003" max="10003" width="2.25" style="46" hidden="1" customWidth="1"/>
    <col min="10004" max="10006" width="1.625" style="46" hidden="1" customWidth="1"/>
    <col min="10007" max="10007" width="2.625" style="46" hidden="1" customWidth="1"/>
    <col min="10008" max="10008" width="2.75" style="46" hidden="1" customWidth="1"/>
    <col min="10009" max="10009" width="16.875" style="46" hidden="1" customWidth="1"/>
    <col min="10010" max="10012" width="15.5" style="46" hidden="1" customWidth="1"/>
    <col min="10013" max="10013" width="0.375" style="46" hidden="1" customWidth="1"/>
    <col min="10014" max="10014" width="17.25" style="46" hidden="1" customWidth="1"/>
    <col min="10015" max="10017" width="15.5" style="46" hidden="1" customWidth="1"/>
    <col min="10018" max="10018" width="1.625" style="46" hidden="1" customWidth="1"/>
    <col min="10019" max="10240" width="0" style="46" hidden="1"/>
    <col min="10241" max="10241" width="1.625" style="46" hidden="1" customWidth="1"/>
    <col min="10242" max="10242" width="4.875" style="46" hidden="1" customWidth="1"/>
    <col min="10243" max="10255" width="1.625" style="46" hidden="1" customWidth="1"/>
    <col min="10256" max="10256" width="1.75" style="46" hidden="1" customWidth="1"/>
    <col min="10257" max="10258" width="1.625" style="46" hidden="1" customWidth="1"/>
    <col min="10259" max="10259" width="2.25" style="46" hidden="1" customWidth="1"/>
    <col min="10260" max="10262" width="1.625" style="46" hidden="1" customWidth="1"/>
    <col min="10263" max="10263" width="2.625" style="46" hidden="1" customWidth="1"/>
    <col min="10264" max="10264" width="2.75" style="46" hidden="1" customWidth="1"/>
    <col min="10265" max="10265" width="16.875" style="46" hidden="1" customWidth="1"/>
    <col min="10266" max="10268" width="15.5" style="46" hidden="1" customWidth="1"/>
    <col min="10269" max="10269" width="0.375" style="46" hidden="1" customWidth="1"/>
    <col min="10270" max="10270" width="17.25" style="46" hidden="1" customWidth="1"/>
    <col min="10271" max="10273" width="15.5" style="46" hidden="1" customWidth="1"/>
    <col min="10274" max="10274" width="1.625" style="46" hidden="1" customWidth="1"/>
    <col min="10275" max="10496" width="0" style="46" hidden="1"/>
    <col min="10497" max="10497" width="1.625" style="46" hidden="1" customWidth="1"/>
    <col min="10498" max="10498" width="4.875" style="46" hidden="1" customWidth="1"/>
    <col min="10499" max="10511" width="1.625" style="46" hidden="1" customWidth="1"/>
    <col min="10512" max="10512" width="1.75" style="46" hidden="1" customWidth="1"/>
    <col min="10513" max="10514" width="1.625" style="46" hidden="1" customWidth="1"/>
    <col min="10515" max="10515" width="2.25" style="46" hidden="1" customWidth="1"/>
    <col min="10516" max="10518" width="1.625" style="46" hidden="1" customWidth="1"/>
    <col min="10519" max="10519" width="2.625" style="46" hidden="1" customWidth="1"/>
    <col min="10520" max="10520" width="2.75" style="46" hidden="1" customWidth="1"/>
    <col min="10521" max="10521" width="16.875" style="46" hidden="1" customWidth="1"/>
    <col min="10522" max="10524" width="15.5" style="46" hidden="1" customWidth="1"/>
    <col min="10525" max="10525" width="0.375" style="46" hidden="1" customWidth="1"/>
    <col min="10526" max="10526" width="17.25" style="46" hidden="1" customWidth="1"/>
    <col min="10527" max="10529" width="15.5" style="46" hidden="1" customWidth="1"/>
    <col min="10530" max="10530" width="1.625" style="46" hidden="1" customWidth="1"/>
    <col min="10531" max="10752" width="0" style="46" hidden="1"/>
    <col min="10753" max="10753" width="1.625" style="46" hidden="1" customWidth="1"/>
    <col min="10754" max="10754" width="4.875" style="46" hidden="1" customWidth="1"/>
    <col min="10755" max="10767" width="1.625" style="46" hidden="1" customWidth="1"/>
    <col min="10768" max="10768" width="1.75" style="46" hidden="1" customWidth="1"/>
    <col min="10769" max="10770" width="1.625" style="46" hidden="1" customWidth="1"/>
    <col min="10771" max="10771" width="2.25" style="46" hidden="1" customWidth="1"/>
    <col min="10772" max="10774" width="1.625" style="46" hidden="1" customWidth="1"/>
    <col min="10775" max="10775" width="2.625" style="46" hidden="1" customWidth="1"/>
    <col min="10776" max="10776" width="2.75" style="46" hidden="1" customWidth="1"/>
    <col min="10777" max="10777" width="16.875" style="46" hidden="1" customWidth="1"/>
    <col min="10778" max="10780" width="15.5" style="46" hidden="1" customWidth="1"/>
    <col min="10781" max="10781" width="0.375" style="46" hidden="1" customWidth="1"/>
    <col min="10782" max="10782" width="17.25" style="46" hidden="1" customWidth="1"/>
    <col min="10783" max="10785" width="15.5" style="46" hidden="1" customWidth="1"/>
    <col min="10786" max="10786" width="1.625" style="46" hidden="1" customWidth="1"/>
    <col min="10787" max="11008" width="0" style="46" hidden="1"/>
    <col min="11009" max="11009" width="1.625" style="46" hidden="1" customWidth="1"/>
    <col min="11010" max="11010" width="4.875" style="46" hidden="1" customWidth="1"/>
    <col min="11011" max="11023" width="1.625" style="46" hidden="1" customWidth="1"/>
    <col min="11024" max="11024" width="1.75" style="46" hidden="1" customWidth="1"/>
    <col min="11025" max="11026" width="1.625" style="46" hidden="1" customWidth="1"/>
    <col min="11027" max="11027" width="2.25" style="46" hidden="1" customWidth="1"/>
    <col min="11028" max="11030" width="1.625" style="46" hidden="1" customWidth="1"/>
    <col min="11031" max="11031" width="2.625" style="46" hidden="1" customWidth="1"/>
    <col min="11032" max="11032" width="2.75" style="46" hidden="1" customWidth="1"/>
    <col min="11033" max="11033" width="16.875" style="46" hidden="1" customWidth="1"/>
    <col min="11034" max="11036" width="15.5" style="46" hidden="1" customWidth="1"/>
    <col min="11037" max="11037" width="0.375" style="46" hidden="1" customWidth="1"/>
    <col min="11038" max="11038" width="17.25" style="46" hidden="1" customWidth="1"/>
    <col min="11039" max="11041" width="15.5" style="46" hidden="1" customWidth="1"/>
    <col min="11042" max="11042" width="1.625" style="46" hidden="1" customWidth="1"/>
    <col min="11043" max="11264" width="0" style="46" hidden="1"/>
    <col min="11265" max="11265" width="1.625" style="46" hidden="1" customWidth="1"/>
    <col min="11266" max="11266" width="4.875" style="46" hidden="1" customWidth="1"/>
    <col min="11267" max="11279" width="1.625" style="46" hidden="1" customWidth="1"/>
    <col min="11280" max="11280" width="1.75" style="46" hidden="1" customWidth="1"/>
    <col min="11281" max="11282" width="1.625" style="46" hidden="1" customWidth="1"/>
    <col min="11283" max="11283" width="2.25" style="46" hidden="1" customWidth="1"/>
    <col min="11284" max="11286" width="1.625" style="46" hidden="1" customWidth="1"/>
    <col min="11287" max="11287" width="2.625" style="46" hidden="1" customWidth="1"/>
    <col min="11288" max="11288" width="2.75" style="46" hidden="1" customWidth="1"/>
    <col min="11289" max="11289" width="16.875" style="46" hidden="1" customWidth="1"/>
    <col min="11290" max="11292" width="15.5" style="46" hidden="1" customWidth="1"/>
    <col min="11293" max="11293" width="0.375" style="46" hidden="1" customWidth="1"/>
    <col min="11294" max="11294" width="17.25" style="46" hidden="1" customWidth="1"/>
    <col min="11295" max="11297" width="15.5" style="46" hidden="1" customWidth="1"/>
    <col min="11298" max="11298" width="1.625" style="46" hidden="1" customWidth="1"/>
    <col min="11299" max="11520" width="0" style="46" hidden="1"/>
    <col min="11521" max="11521" width="1.625" style="46" hidden="1" customWidth="1"/>
    <col min="11522" max="11522" width="4.875" style="46" hidden="1" customWidth="1"/>
    <col min="11523" max="11535" width="1.625" style="46" hidden="1" customWidth="1"/>
    <col min="11536" max="11536" width="1.75" style="46" hidden="1" customWidth="1"/>
    <col min="11537" max="11538" width="1.625" style="46" hidden="1" customWidth="1"/>
    <col min="11539" max="11539" width="2.25" style="46" hidden="1" customWidth="1"/>
    <col min="11540" max="11542" width="1.625" style="46" hidden="1" customWidth="1"/>
    <col min="11543" max="11543" width="2.625" style="46" hidden="1" customWidth="1"/>
    <col min="11544" max="11544" width="2.75" style="46" hidden="1" customWidth="1"/>
    <col min="11545" max="11545" width="16.875" style="46" hidden="1" customWidth="1"/>
    <col min="11546" max="11548" width="15.5" style="46" hidden="1" customWidth="1"/>
    <col min="11549" max="11549" width="0.375" style="46" hidden="1" customWidth="1"/>
    <col min="11550" max="11550" width="17.25" style="46" hidden="1" customWidth="1"/>
    <col min="11551" max="11553" width="15.5" style="46" hidden="1" customWidth="1"/>
    <col min="11554" max="11554" width="1.625" style="46" hidden="1" customWidth="1"/>
    <col min="11555" max="11776" width="0" style="46" hidden="1"/>
    <col min="11777" max="11777" width="1.625" style="46" hidden="1" customWidth="1"/>
    <col min="11778" max="11778" width="4.875" style="46" hidden="1" customWidth="1"/>
    <col min="11779" max="11791" width="1.625" style="46" hidden="1" customWidth="1"/>
    <col min="11792" max="11792" width="1.75" style="46" hidden="1" customWidth="1"/>
    <col min="11793" max="11794" width="1.625" style="46" hidden="1" customWidth="1"/>
    <col min="11795" max="11795" width="2.25" style="46" hidden="1" customWidth="1"/>
    <col min="11796" max="11798" width="1.625" style="46" hidden="1" customWidth="1"/>
    <col min="11799" max="11799" width="2.625" style="46" hidden="1" customWidth="1"/>
    <col min="11800" max="11800" width="2.75" style="46" hidden="1" customWidth="1"/>
    <col min="11801" max="11801" width="16.875" style="46" hidden="1" customWidth="1"/>
    <col min="11802" max="11804" width="15.5" style="46" hidden="1" customWidth="1"/>
    <col min="11805" max="11805" width="0.375" style="46" hidden="1" customWidth="1"/>
    <col min="11806" max="11806" width="17.25" style="46" hidden="1" customWidth="1"/>
    <col min="11807" max="11809" width="15.5" style="46" hidden="1" customWidth="1"/>
    <col min="11810" max="11810" width="1.625" style="46" hidden="1" customWidth="1"/>
    <col min="11811" max="12032" width="0" style="46" hidden="1"/>
    <col min="12033" max="12033" width="1.625" style="46" hidden="1" customWidth="1"/>
    <col min="12034" max="12034" width="4.875" style="46" hidden="1" customWidth="1"/>
    <col min="12035" max="12047" width="1.625" style="46" hidden="1" customWidth="1"/>
    <col min="12048" max="12048" width="1.75" style="46" hidden="1" customWidth="1"/>
    <col min="12049" max="12050" width="1.625" style="46" hidden="1" customWidth="1"/>
    <col min="12051" max="12051" width="2.25" style="46" hidden="1" customWidth="1"/>
    <col min="12052" max="12054" width="1.625" style="46" hidden="1" customWidth="1"/>
    <col min="12055" max="12055" width="2.625" style="46" hidden="1" customWidth="1"/>
    <col min="12056" max="12056" width="2.75" style="46" hidden="1" customWidth="1"/>
    <col min="12057" max="12057" width="16.875" style="46" hidden="1" customWidth="1"/>
    <col min="12058" max="12060" width="15.5" style="46" hidden="1" customWidth="1"/>
    <col min="12061" max="12061" width="0.375" style="46" hidden="1" customWidth="1"/>
    <col min="12062" max="12062" width="17.25" style="46" hidden="1" customWidth="1"/>
    <col min="12063" max="12065" width="15.5" style="46" hidden="1" customWidth="1"/>
    <col min="12066" max="12066" width="1.625" style="46" hidden="1" customWidth="1"/>
    <col min="12067" max="12288" width="0" style="46" hidden="1"/>
    <col min="12289" max="12289" width="1.625" style="46" hidden="1" customWidth="1"/>
    <col min="12290" max="12290" width="4.875" style="46" hidden="1" customWidth="1"/>
    <col min="12291" max="12303" width="1.625" style="46" hidden="1" customWidth="1"/>
    <col min="12304" max="12304" width="1.75" style="46" hidden="1" customWidth="1"/>
    <col min="12305" max="12306" width="1.625" style="46" hidden="1" customWidth="1"/>
    <col min="12307" max="12307" width="2.25" style="46" hidden="1" customWidth="1"/>
    <col min="12308" max="12310" width="1.625" style="46" hidden="1" customWidth="1"/>
    <col min="12311" max="12311" width="2.625" style="46" hidden="1" customWidth="1"/>
    <col min="12312" max="12312" width="2.75" style="46" hidden="1" customWidth="1"/>
    <col min="12313" max="12313" width="16.875" style="46" hidden="1" customWidth="1"/>
    <col min="12314" max="12316" width="15.5" style="46" hidden="1" customWidth="1"/>
    <col min="12317" max="12317" width="0.375" style="46" hidden="1" customWidth="1"/>
    <col min="12318" max="12318" width="17.25" style="46" hidden="1" customWidth="1"/>
    <col min="12319" max="12321" width="15.5" style="46" hidden="1" customWidth="1"/>
    <col min="12322" max="12322" width="1.625" style="46" hidden="1" customWidth="1"/>
    <col min="12323" max="12544" width="0" style="46" hidden="1"/>
    <col min="12545" max="12545" width="1.625" style="46" hidden="1" customWidth="1"/>
    <col min="12546" max="12546" width="4.875" style="46" hidden="1" customWidth="1"/>
    <col min="12547" max="12559" width="1.625" style="46" hidden="1" customWidth="1"/>
    <col min="12560" max="12560" width="1.75" style="46" hidden="1" customWidth="1"/>
    <col min="12561" max="12562" width="1.625" style="46" hidden="1" customWidth="1"/>
    <col min="12563" max="12563" width="2.25" style="46" hidden="1" customWidth="1"/>
    <col min="12564" max="12566" width="1.625" style="46" hidden="1" customWidth="1"/>
    <col min="12567" max="12567" width="2.625" style="46" hidden="1" customWidth="1"/>
    <col min="12568" max="12568" width="2.75" style="46" hidden="1" customWidth="1"/>
    <col min="12569" max="12569" width="16.875" style="46" hidden="1" customWidth="1"/>
    <col min="12570" max="12572" width="15.5" style="46" hidden="1" customWidth="1"/>
    <col min="12573" max="12573" width="0.375" style="46" hidden="1" customWidth="1"/>
    <col min="12574" max="12574" width="17.25" style="46" hidden="1" customWidth="1"/>
    <col min="12575" max="12577" width="15.5" style="46" hidden="1" customWidth="1"/>
    <col min="12578" max="12578" width="1.625" style="46" hidden="1" customWidth="1"/>
    <col min="12579" max="12800" width="0" style="46" hidden="1"/>
    <col min="12801" max="12801" width="1.625" style="46" hidden="1" customWidth="1"/>
    <col min="12802" max="12802" width="4.875" style="46" hidden="1" customWidth="1"/>
    <col min="12803" max="12815" width="1.625" style="46" hidden="1" customWidth="1"/>
    <col min="12816" max="12816" width="1.75" style="46" hidden="1" customWidth="1"/>
    <col min="12817" max="12818" width="1.625" style="46" hidden="1" customWidth="1"/>
    <col min="12819" max="12819" width="2.25" style="46" hidden="1" customWidth="1"/>
    <col min="12820" max="12822" width="1.625" style="46" hidden="1" customWidth="1"/>
    <col min="12823" max="12823" width="2.625" style="46" hidden="1" customWidth="1"/>
    <col min="12824" max="12824" width="2.75" style="46" hidden="1" customWidth="1"/>
    <col min="12825" max="12825" width="16.875" style="46" hidden="1" customWidth="1"/>
    <col min="12826" max="12828" width="15.5" style="46" hidden="1" customWidth="1"/>
    <col min="12829" max="12829" width="0.375" style="46" hidden="1" customWidth="1"/>
    <col min="12830" max="12830" width="17.25" style="46" hidden="1" customWidth="1"/>
    <col min="12831" max="12833" width="15.5" style="46" hidden="1" customWidth="1"/>
    <col min="12834" max="12834" width="1.625" style="46" hidden="1" customWidth="1"/>
    <col min="12835" max="13056" width="0" style="46" hidden="1"/>
    <col min="13057" max="13057" width="1.625" style="46" hidden="1" customWidth="1"/>
    <col min="13058" max="13058" width="4.875" style="46" hidden="1" customWidth="1"/>
    <col min="13059" max="13071" width="1.625" style="46" hidden="1" customWidth="1"/>
    <col min="13072" max="13072" width="1.75" style="46" hidden="1" customWidth="1"/>
    <col min="13073" max="13074" width="1.625" style="46" hidden="1" customWidth="1"/>
    <col min="13075" max="13075" width="2.25" style="46" hidden="1" customWidth="1"/>
    <col min="13076" max="13078" width="1.625" style="46" hidden="1" customWidth="1"/>
    <col min="13079" max="13079" width="2.625" style="46" hidden="1" customWidth="1"/>
    <col min="13080" max="13080" width="2.75" style="46" hidden="1" customWidth="1"/>
    <col min="13081" max="13081" width="16.875" style="46" hidden="1" customWidth="1"/>
    <col min="13082" max="13084" width="15.5" style="46" hidden="1" customWidth="1"/>
    <col min="13085" max="13085" width="0.375" style="46" hidden="1" customWidth="1"/>
    <col min="13086" max="13086" width="17.25" style="46" hidden="1" customWidth="1"/>
    <col min="13087" max="13089" width="15.5" style="46" hidden="1" customWidth="1"/>
    <col min="13090" max="13090" width="1.625" style="46" hidden="1" customWidth="1"/>
    <col min="13091" max="13312" width="0" style="46" hidden="1"/>
    <col min="13313" max="13313" width="1.625" style="46" hidden="1" customWidth="1"/>
    <col min="13314" max="13314" width="4.875" style="46" hidden="1" customWidth="1"/>
    <col min="13315" max="13327" width="1.625" style="46" hidden="1" customWidth="1"/>
    <col min="13328" max="13328" width="1.75" style="46" hidden="1" customWidth="1"/>
    <col min="13329" max="13330" width="1.625" style="46" hidden="1" customWidth="1"/>
    <col min="13331" max="13331" width="2.25" style="46" hidden="1" customWidth="1"/>
    <col min="13332" max="13334" width="1.625" style="46" hidden="1" customWidth="1"/>
    <col min="13335" max="13335" width="2.625" style="46" hidden="1" customWidth="1"/>
    <col min="13336" max="13336" width="2.75" style="46" hidden="1" customWidth="1"/>
    <col min="13337" max="13337" width="16.875" style="46" hidden="1" customWidth="1"/>
    <col min="13338" max="13340" width="15.5" style="46" hidden="1" customWidth="1"/>
    <col min="13341" max="13341" width="0.375" style="46" hidden="1" customWidth="1"/>
    <col min="13342" max="13342" width="17.25" style="46" hidden="1" customWidth="1"/>
    <col min="13343" max="13345" width="15.5" style="46" hidden="1" customWidth="1"/>
    <col min="13346" max="13346" width="1.625" style="46" hidden="1" customWidth="1"/>
    <col min="13347" max="13568" width="0" style="46" hidden="1"/>
    <col min="13569" max="13569" width="1.625" style="46" hidden="1" customWidth="1"/>
    <col min="13570" max="13570" width="4.875" style="46" hidden="1" customWidth="1"/>
    <col min="13571" max="13583" width="1.625" style="46" hidden="1" customWidth="1"/>
    <col min="13584" max="13584" width="1.75" style="46" hidden="1" customWidth="1"/>
    <col min="13585" max="13586" width="1.625" style="46" hidden="1" customWidth="1"/>
    <col min="13587" max="13587" width="2.25" style="46" hidden="1" customWidth="1"/>
    <col min="13588" max="13590" width="1.625" style="46" hidden="1" customWidth="1"/>
    <col min="13591" max="13591" width="2.625" style="46" hidden="1" customWidth="1"/>
    <col min="13592" max="13592" width="2.75" style="46" hidden="1" customWidth="1"/>
    <col min="13593" max="13593" width="16.875" style="46" hidden="1" customWidth="1"/>
    <col min="13594" max="13596" width="15.5" style="46" hidden="1" customWidth="1"/>
    <col min="13597" max="13597" width="0.375" style="46" hidden="1" customWidth="1"/>
    <col min="13598" max="13598" width="17.25" style="46" hidden="1" customWidth="1"/>
    <col min="13599" max="13601" width="15.5" style="46" hidden="1" customWidth="1"/>
    <col min="13602" max="13602" width="1.625" style="46" hidden="1" customWidth="1"/>
    <col min="13603" max="13824" width="0" style="46" hidden="1"/>
    <col min="13825" max="13825" width="1.625" style="46" hidden="1" customWidth="1"/>
    <col min="13826" max="13826" width="4.875" style="46" hidden="1" customWidth="1"/>
    <col min="13827" max="13839" width="1.625" style="46" hidden="1" customWidth="1"/>
    <col min="13840" max="13840" width="1.75" style="46" hidden="1" customWidth="1"/>
    <col min="13841" max="13842" width="1.625" style="46" hidden="1" customWidth="1"/>
    <col min="13843" max="13843" width="2.25" style="46" hidden="1" customWidth="1"/>
    <col min="13844" max="13846" width="1.625" style="46" hidden="1" customWidth="1"/>
    <col min="13847" max="13847" width="2.625" style="46" hidden="1" customWidth="1"/>
    <col min="13848" max="13848" width="2.75" style="46" hidden="1" customWidth="1"/>
    <col min="13849" max="13849" width="16.875" style="46" hidden="1" customWidth="1"/>
    <col min="13850" max="13852" width="15.5" style="46" hidden="1" customWidth="1"/>
    <col min="13853" max="13853" width="0.375" style="46" hidden="1" customWidth="1"/>
    <col min="13854" max="13854" width="17.25" style="46" hidden="1" customWidth="1"/>
    <col min="13855" max="13857" width="15.5" style="46" hidden="1" customWidth="1"/>
    <col min="13858" max="13858" width="1.625" style="46" hidden="1" customWidth="1"/>
    <col min="13859" max="14080" width="0" style="46" hidden="1"/>
    <col min="14081" max="14081" width="1.625" style="46" hidden="1" customWidth="1"/>
    <col min="14082" max="14082" width="4.875" style="46" hidden="1" customWidth="1"/>
    <col min="14083" max="14095" width="1.625" style="46" hidden="1" customWidth="1"/>
    <col min="14096" max="14096" width="1.75" style="46" hidden="1" customWidth="1"/>
    <col min="14097" max="14098" width="1.625" style="46" hidden="1" customWidth="1"/>
    <col min="14099" max="14099" width="2.25" style="46" hidden="1" customWidth="1"/>
    <col min="14100" max="14102" width="1.625" style="46" hidden="1" customWidth="1"/>
    <col min="14103" max="14103" width="2.625" style="46" hidden="1" customWidth="1"/>
    <col min="14104" max="14104" width="2.75" style="46" hidden="1" customWidth="1"/>
    <col min="14105" max="14105" width="16.875" style="46" hidden="1" customWidth="1"/>
    <col min="14106" max="14108" width="15.5" style="46" hidden="1" customWidth="1"/>
    <col min="14109" max="14109" width="0.375" style="46" hidden="1" customWidth="1"/>
    <col min="14110" max="14110" width="17.25" style="46" hidden="1" customWidth="1"/>
    <col min="14111" max="14113" width="15.5" style="46" hidden="1" customWidth="1"/>
    <col min="14114" max="14114" width="1.625" style="46" hidden="1" customWidth="1"/>
    <col min="14115" max="14336" width="0" style="46" hidden="1"/>
    <col min="14337" max="14337" width="1.625" style="46" hidden="1" customWidth="1"/>
    <col min="14338" max="14338" width="4.875" style="46" hidden="1" customWidth="1"/>
    <col min="14339" max="14351" width="1.625" style="46" hidden="1" customWidth="1"/>
    <col min="14352" max="14352" width="1.75" style="46" hidden="1" customWidth="1"/>
    <col min="14353" max="14354" width="1.625" style="46" hidden="1" customWidth="1"/>
    <col min="14355" max="14355" width="2.25" style="46" hidden="1" customWidth="1"/>
    <col min="14356" max="14358" width="1.625" style="46" hidden="1" customWidth="1"/>
    <col min="14359" max="14359" width="2.625" style="46" hidden="1" customWidth="1"/>
    <col min="14360" max="14360" width="2.75" style="46" hidden="1" customWidth="1"/>
    <col min="14361" max="14361" width="16.875" style="46" hidden="1" customWidth="1"/>
    <col min="14362" max="14364" width="15.5" style="46" hidden="1" customWidth="1"/>
    <col min="14365" max="14365" width="0.375" style="46" hidden="1" customWidth="1"/>
    <col min="14366" max="14366" width="17.25" style="46" hidden="1" customWidth="1"/>
    <col min="14367" max="14369" width="15.5" style="46" hidden="1" customWidth="1"/>
    <col min="14370" max="14370" width="1.625" style="46" hidden="1" customWidth="1"/>
    <col min="14371" max="14592" width="0" style="46" hidden="1"/>
    <col min="14593" max="14593" width="1.625" style="46" hidden="1" customWidth="1"/>
    <col min="14594" max="14594" width="4.875" style="46" hidden="1" customWidth="1"/>
    <col min="14595" max="14607" width="1.625" style="46" hidden="1" customWidth="1"/>
    <col min="14608" max="14608" width="1.75" style="46" hidden="1" customWidth="1"/>
    <col min="14609" max="14610" width="1.625" style="46" hidden="1" customWidth="1"/>
    <col min="14611" max="14611" width="2.25" style="46" hidden="1" customWidth="1"/>
    <col min="14612" max="14614" width="1.625" style="46" hidden="1" customWidth="1"/>
    <col min="14615" max="14615" width="2.625" style="46" hidden="1" customWidth="1"/>
    <col min="14616" max="14616" width="2.75" style="46" hidden="1" customWidth="1"/>
    <col min="14617" max="14617" width="16.875" style="46" hidden="1" customWidth="1"/>
    <col min="14618" max="14620" width="15.5" style="46" hidden="1" customWidth="1"/>
    <col min="14621" max="14621" width="0.375" style="46" hidden="1" customWidth="1"/>
    <col min="14622" max="14622" width="17.25" style="46" hidden="1" customWidth="1"/>
    <col min="14623" max="14625" width="15.5" style="46" hidden="1" customWidth="1"/>
    <col min="14626" max="14626" width="1.625" style="46" hidden="1" customWidth="1"/>
    <col min="14627" max="14848" width="0" style="46" hidden="1"/>
    <col min="14849" max="14849" width="1.625" style="46" hidden="1" customWidth="1"/>
    <col min="14850" max="14850" width="4.875" style="46" hidden="1" customWidth="1"/>
    <col min="14851" max="14863" width="1.625" style="46" hidden="1" customWidth="1"/>
    <col min="14864" max="14864" width="1.75" style="46" hidden="1" customWidth="1"/>
    <col min="14865" max="14866" width="1.625" style="46" hidden="1" customWidth="1"/>
    <col min="14867" max="14867" width="2.25" style="46" hidden="1" customWidth="1"/>
    <col min="14868" max="14870" width="1.625" style="46" hidden="1" customWidth="1"/>
    <col min="14871" max="14871" width="2.625" style="46" hidden="1" customWidth="1"/>
    <col min="14872" max="14872" width="2.75" style="46" hidden="1" customWidth="1"/>
    <col min="14873" max="14873" width="16.875" style="46" hidden="1" customWidth="1"/>
    <col min="14874" max="14876" width="15.5" style="46" hidden="1" customWidth="1"/>
    <col min="14877" max="14877" width="0.375" style="46" hidden="1" customWidth="1"/>
    <col min="14878" max="14878" width="17.25" style="46" hidden="1" customWidth="1"/>
    <col min="14879" max="14881" width="15.5" style="46" hidden="1" customWidth="1"/>
    <col min="14882" max="14882" width="1.625" style="46" hidden="1" customWidth="1"/>
    <col min="14883" max="15104" width="0" style="46" hidden="1"/>
    <col min="15105" max="15105" width="1.625" style="46" hidden="1" customWidth="1"/>
    <col min="15106" max="15106" width="4.875" style="46" hidden="1" customWidth="1"/>
    <col min="15107" max="15119" width="1.625" style="46" hidden="1" customWidth="1"/>
    <col min="15120" max="15120" width="1.75" style="46" hidden="1" customWidth="1"/>
    <col min="15121" max="15122" width="1.625" style="46" hidden="1" customWidth="1"/>
    <col min="15123" max="15123" width="2.25" style="46" hidden="1" customWidth="1"/>
    <col min="15124" max="15126" width="1.625" style="46" hidden="1" customWidth="1"/>
    <col min="15127" max="15127" width="2.625" style="46" hidden="1" customWidth="1"/>
    <col min="15128" max="15128" width="2.75" style="46" hidden="1" customWidth="1"/>
    <col min="15129" max="15129" width="16.875" style="46" hidden="1" customWidth="1"/>
    <col min="15130" max="15132" width="15.5" style="46" hidden="1" customWidth="1"/>
    <col min="15133" max="15133" width="0.375" style="46" hidden="1" customWidth="1"/>
    <col min="15134" max="15134" width="17.25" style="46" hidden="1" customWidth="1"/>
    <col min="15135" max="15137" width="15.5" style="46" hidden="1" customWidth="1"/>
    <col min="15138" max="15138" width="1.625" style="46" hidden="1" customWidth="1"/>
    <col min="15139" max="15360" width="0" style="46" hidden="1"/>
    <col min="15361" max="15361" width="1.625" style="46" hidden="1" customWidth="1"/>
    <col min="15362" max="15362" width="4.875" style="46" hidden="1" customWidth="1"/>
    <col min="15363" max="15375" width="1.625" style="46" hidden="1" customWidth="1"/>
    <col min="15376" max="15376" width="1.75" style="46" hidden="1" customWidth="1"/>
    <col min="15377" max="15378" width="1.625" style="46" hidden="1" customWidth="1"/>
    <col min="15379" max="15379" width="2.25" style="46" hidden="1" customWidth="1"/>
    <col min="15380" max="15382" width="1.625" style="46" hidden="1" customWidth="1"/>
    <col min="15383" max="15383" width="2.625" style="46" hidden="1" customWidth="1"/>
    <col min="15384" max="15384" width="2.75" style="46" hidden="1" customWidth="1"/>
    <col min="15385" max="15385" width="16.875" style="46" hidden="1" customWidth="1"/>
    <col min="15386" max="15388" width="15.5" style="46" hidden="1" customWidth="1"/>
    <col min="15389" max="15389" width="0.375" style="46" hidden="1" customWidth="1"/>
    <col min="15390" max="15390" width="17.25" style="46" hidden="1" customWidth="1"/>
    <col min="15391" max="15393" width="15.5" style="46" hidden="1" customWidth="1"/>
    <col min="15394" max="15394" width="1.625" style="46" hidden="1" customWidth="1"/>
    <col min="15395" max="15616" width="0" style="46" hidden="1"/>
    <col min="15617" max="15617" width="1.625" style="46" hidden="1" customWidth="1"/>
    <col min="15618" max="15618" width="4.875" style="46" hidden="1" customWidth="1"/>
    <col min="15619" max="15631" width="1.625" style="46" hidden="1" customWidth="1"/>
    <col min="15632" max="15632" width="1.75" style="46" hidden="1" customWidth="1"/>
    <col min="15633" max="15634" width="1.625" style="46" hidden="1" customWidth="1"/>
    <col min="15635" max="15635" width="2.25" style="46" hidden="1" customWidth="1"/>
    <col min="15636" max="15638" width="1.625" style="46" hidden="1" customWidth="1"/>
    <col min="15639" max="15639" width="2.625" style="46" hidden="1" customWidth="1"/>
    <col min="15640" max="15640" width="2.75" style="46" hidden="1" customWidth="1"/>
    <col min="15641" max="15641" width="16.875" style="46" hidden="1" customWidth="1"/>
    <col min="15642" max="15644" width="15.5" style="46" hidden="1" customWidth="1"/>
    <col min="15645" max="15645" width="0.375" style="46" hidden="1" customWidth="1"/>
    <col min="15646" max="15646" width="17.25" style="46" hidden="1" customWidth="1"/>
    <col min="15647" max="15649" width="15.5" style="46" hidden="1" customWidth="1"/>
    <col min="15650" max="15650" width="1.625" style="46" hidden="1" customWidth="1"/>
    <col min="15651" max="15872" width="0" style="46" hidden="1"/>
    <col min="15873" max="15873" width="1.625" style="46" hidden="1" customWidth="1"/>
    <col min="15874" max="15874" width="4.875" style="46" hidden="1" customWidth="1"/>
    <col min="15875" max="15887" width="1.625" style="46" hidden="1" customWidth="1"/>
    <col min="15888" max="15888" width="1.75" style="46" hidden="1" customWidth="1"/>
    <col min="15889" max="15890" width="1.625" style="46" hidden="1" customWidth="1"/>
    <col min="15891" max="15891" width="2.25" style="46" hidden="1" customWidth="1"/>
    <col min="15892" max="15894" width="1.625" style="46" hidden="1" customWidth="1"/>
    <col min="15895" max="15895" width="2.625" style="46" hidden="1" customWidth="1"/>
    <col min="15896" max="15896" width="2.75" style="46" hidden="1" customWidth="1"/>
    <col min="15897" max="15897" width="16.875" style="46" hidden="1" customWidth="1"/>
    <col min="15898" max="15900" width="15.5" style="46" hidden="1" customWidth="1"/>
    <col min="15901" max="15901" width="0.375" style="46" hidden="1" customWidth="1"/>
    <col min="15902" max="15902" width="17.25" style="46" hidden="1" customWidth="1"/>
    <col min="15903" max="15905" width="15.5" style="46" hidden="1" customWidth="1"/>
    <col min="15906" max="15906" width="1.625" style="46" hidden="1" customWidth="1"/>
    <col min="15907" max="16128" width="0" style="46" hidden="1"/>
    <col min="16129" max="16129" width="1.625" style="46" hidden="1" customWidth="1"/>
    <col min="16130" max="16130" width="4.875" style="46" hidden="1" customWidth="1"/>
    <col min="16131" max="16143" width="1.625" style="46" hidden="1" customWidth="1"/>
    <col min="16144" max="16144" width="1.75" style="46" hidden="1" customWidth="1"/>
    <col min="16145" max="16146" width="1.625" style="46" hidden="1" customWidth="1"/>
    <col min="16147" max="16147" width="2.25" style="46" hidden="1" customWidth="1"/>
    <col min="16148" max="16150" width="1.625" style="46" hidden="1" customWidth="1"/>
    <col min="16151" max="16151" width="2.625" style="46" hidden="1" customWidth="1"/>
    <col min="16152" max="16152" width="2.75" style="46" hidden="1" customWidth="1"/>
    <col min="16153" max="16153" width="16.875" style="46" hidden="1" customWidth="1"/>
    <col min="16154" max="16156" width="15.5" style="46" hidden="1" customWidth="1"/>
    <col min="16157" max="16157" width="0.375" style="46" hidden="1" customWidth="1"/>
    <col min="16158" max="16158" width="17.25" style="46" hidden="1" customWidth="1"/>
    <col min="16159" max="16161" width="15.5" style="46" hidden="1" customWidth="1"/>
    <col min="16162" max="16162" width="1.625" style="46" hidden="1" customWidth="1"/>
    <col min="16163" max="16384" width="0" style="46" hidden="1"/>
  </cols>
  <sheetData>
    <row r="1" spans="1:132" ht="18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  <c r="AD1" s="43"/>
      <c r="AE1" s="43"/>
      <c r="AF1" s="43"/>
      <c r="AG1" s="43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</row>
    <row r="2" spans="1:132" ht="15.75" customHeight="1" x14ac:dyDescent="0.15">
      <c r="A2" s="43"/>
      <c r="B2" s="43" t="s">
        <v>363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3"/>
      <c r="AE2" s="12"/>
      <c r="AF2" s="9" t="s">
        <v>22</v>
      </c>
      <c r="AG2" s="333" t="s">
        <v>364</v>
      </c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</row>
    <row r="3" spans="1:132" ht="9.7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  <c r="AD3" s="43"/>
      <c r="AE3" s="43"/>
      <c r="AF3" s="43"/>
      <c r="AG3" s="44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</row>
    <row r="4" spans="1:132" ht="14.25" customHeight="1" x14ac:dyDescent="0.15">
      <c r="A4" s="43"/>
      <c r="B4" s="45"/>
      <c r="C4" s="43"/>
      <c r="D4" s="43"/>
      <c r="E4" s="43"/>
      <c r="F4" s="43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/>
      <c r="AD4" s="159" t="s">
        <v>240</v>
      </c>
      <c r="AE4" s="11" t="s">
        <v>1</v>
      </c>
      <c r="AF4" s="432"/>
      <c r="AG4" s="18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</row>
    <row r="5" spans="1:132" ht="9.75" customHeight="1" x14ac:dyDescent="0.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4"/>
      <c r="AD5" s="339"/>
      <c r="AE5" s="340"/>
      <c r="AF5" s="47"/>
      <c r="AG5" s="44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</row>
    <row r="6" spans="1:132" ht="21.75" customHeight="1" x14ac:dyDescent="0.25">
      <c r="A6" s="43"/>
      <c r="B6" s="332" t="s">
        <v>2</v>
      </c>
      <c r="C6" s="43"/>
      <c r="D6" s="43"/>
      <c r="E6" s="43"/>
      <c r="F6" s="43"/>
      <c r="G6" s="45"/>
      <c r="H6" s="1" t="s">
        <v>3</v>
      </c>
      <c r="I6" s="39"/>
      <c r="J6" s="39"/>
      <c r="K6" s="39"/>
      <c r="L6" s="39"/>
      <c r="M6" s="39"/>
      <c r="N6" s="39"/>
      <c r="O6" s="39"/>
      <c r="P6" s="43"/>
      <c r="Q6" s="43"/>
      <c r="R6" s="43"/>
      <c r="S6" s="43"/>
      <c r="T6" s="43"/>
      <c r="U6" s="43"/>
      <c r="V6" s="43"/>
      <c r="W6" s="290"/>
      <c r="X6" s="290"/>
      <c r="Y6" s="341" t="s">
        <v>241</v>
      </c>
      <c r="Z6" s="290"/>
      <c r="AA6" s="45"/>
      <c r="AB6" s="43"/>
      <c r="AC6" s="44"/>
      <c r="AD6" s="159" t="s">
        <v>4</v>
      </c>
      <c r="AE6" s="11" t="s">
        <v>5</v>
      </c>
      <c r="AF6" s="432"/>
      <c r="AG6" s="18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</row>
    <row r="7" spans="1:132" ht="15" customHeight="1" x14ac:dyDescent="0.15">
      <c r="A7" s="43"/>
      <c r="B7" s="332" t="s">
        <v>6</v>
      </c>
      <c r="C7" s="44"/>
      <c r="D7" s="44"/>
      <c r="E7" s="44"/>
      <c r="F7" s="44"/>
      <c r="G7" s="45"/>
      <c r="H7" s="12" t="s">
        <v>365</v>
      </c>
      <c r="I7" s="4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372" t="s">
        <v>366</v>
      </c>
      <c r="AA7" s="44"/>
      <c r="AB7" s="44"/>
      <c r="AC7" s="44"/>
      <c r="AD7" s="43"/>
      <c r="AE7" s="43"/>
      <c r="AF7" s="342" t="s">
        <v>242</v>
      </c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</row>
    <row r="8" spans="1:132" s="346" customFormat="1" ht="12" customHeight="1" x14ac:dyDescent="0.1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4" t="s">
        <v>18</v>
      </c>
      <c r="Z8" s="344" t="s">
        <v>8</v>
      </c>
      <c r="AA8" s="344" t="s">
        <v>10</v>
      </c>
      <c r="AB8" s="344" t="s">
        <v>11</v>
      </c>
      <c r="AC8" s="344"/>
      <c r="AD8" s="344" t="s">
        <v>25</v>
      </c>
      <c r="AE8" s="344" t="s">
        <v>13</v>
      </c>
      <c r="AF8" s="344" t="s">
        <v>14</v>
      </c>
      <c r="AG8" s="344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/>
    </row>
    <row r="9" spans="1:132" ht="18" customHeight="1" x14ac:dyDescent="0.15">
      <c r="A9" s="54"/>
      <c r="B9" s="727" t="s">
        <v>367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28" t="s">
        <v>185</v>
      </c>
      <c r="X9" s="707"/>
      <c r="Y9" s="701" t="s">
        <v>243</v>
      </c>
      <c r="Z9" s="707"/>
      <c r="AA9" s="707"/>
      <c r="AB9" s="707"/>
      <c r="AC9" s="140"/>
      <c r="AD9" s="701" t="s">
        <v>244</v>
      </c>
      <c r="AE9" s="707"/>
      <c r="AF9" s="707"/>
      <c r="AG9" s="348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</row>
    <row r="10" spans="1:132" ht="20.25" customHeight="1" x14ac:dyDescent="0.15">
      <c r="A10" s="54"/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673" t="s">
        <v>245</v>
      </c>
      <c r="Z10" s="673" t="s">
        <v>246</v>
      </c>
      <c r="AA10" s="349" t="s">
        <v>247</v>
      </c>
      <c r="AB10" s="673" t="s">
        <v>248</v>
      </c>
      <c r="AC10" s="173"/>
      <c r="AD10" s="673" t="s">
        <v>249</v>
      </c>
      <c r="AE10" s="173" t="s">
        <v>250</v>
      </c>
      <c r="AF10" s="673" t="s">
        <v>251</v>
      </c>
      <c r="AG10" s="351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</row>
    <row r="11" spans="1:132" ht="12" customHeight="1" x14ac:dyDescent="0.15">
      <c r="A11" s="54"/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674"/>
      <c r="Z11" s="674"/>
      <c r="AA11" s="49" t="s">
        <v>252</v>
      </c>
      <c r="AB11" s="674"/>
      <c r="AC11" s="71"/>
      <c r="AD11" s="674"/>
      <c r="AE11" s="49" t="s">
        <v>253</v>
      </c>
      <c r="AF11" s="674"/>
      <c r="AG11" s="3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</row>
    <row r="12" spans="1:132" s="357" customFormat="1" ht="8.1" customHeight="1" thickBot="1" x14ac:dyDescent="0.2">
      <c r="A12" s="353"/>
      <c r="B12" s="707"/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8"/>
      <c r="X12" s="708"/>
      <c r="Y12" s="675"/>
      <c r="Z12" s="675"/>
      <c r="AA12" s="373"/>
      <c r="AB12" s="675"/>
      <c r="AC12" s="478"/>
      <c r="AD12" s="675"/>
      <c r="AE12" s="373"/>
      <c r="AF12" s="675"/>
      <c r="AG12" s="355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6"/>
      <c r="EB12" s="356"/>
    </row>
    <row r="13" spans="1:132" ht="26.25" customHeight="1" x14ac:dyDescent="0.15">
      <c r="A13" s="54"/>
      <c r="B13" s="724" t="s">
        <v>254</v>
      </c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5"/>
      <c r="W13" s="479">
        <v>0</v>
      </c>
      <c r="X13" s="73">
        <v>1</v>
      </c>
      <c r="Y13" s="20"/>
      <c r="Z13" s="20"/>
      <c r="AA13" s="20">
        <v>1023270</v>
      </c>
      <c r="AB13" s="61">
        <f>SUM(Y13:AA13)</f>
        <v>1023270</v>
      </c>
      <c r="AC13" s="480"/>
      <c r="AD13" s="122"/>
      <c r="AE13" s="20"/>
      <c r="AF13" s="22">
        <f>SUM(AD13:AE13)</f>
        <v>0</v>
      </c>
      <c r="AG13" s="101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</row>
    <row r="14" spans="1:132" ht="26.25" customHeight="1" x14ac:dyDescent="0.15">
      <c r="A14" s="54"/>
      <c r="B14" s="678" t="s">
        <v>255</v>
      </c>
      <c r="C14" s="679"/>
      <c r="D14" s="724" t="s">
        <v>368</v>
      </c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6"/>
      <c r="W14" s="481">
        <v>0</v>
      </c>
      <c r="X14" s="76">
        <v>2</v>
      </c>
      <c r="Y14" s="32"/>
      <c r="Z14" s="32"/>
      <c r="AA14" s="32">
        <v>24</v>
      </c>
      <c r="AB14" s="30">
        <f>SUM(Y14:AA14)</f>
        <v>24</v>
      </c>
      <c r="AC14" s="359"/>
      <c r="AD14" s="32"/>
      <c r="AE14" s="32"/>
      <c r="AF14" s="31">
        <f>SUM(AD14:AE14)</f>
        <v>0</v>
      </c>
      <c r="AG14" s="101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</row>
    <row r="15" spans="1:132" ht="26.25" customHeight="1" x14ac:dyDescent="0.15">
      <c r="A15" s="54"/>
      <c r="B15" s="680" t="s">
        <v>21</v>
      </c>
      <c r="C15" s="681"/>
      <c r="D15" s="729" t="s">
        <v>369</v>
      </c>
      <c r="E15" s="725"/>
      <c r="F15" s="725"/>
      <c r="G15" s="725"/>
      <c r="H15" s="725"/>
      <c r="I15" s="725" t="s">
        <v>370</v>
      </c>
      <c r="J15" s="725"/>
      <c r="K15" s="725"/>
      <c r="L15" s="725"/>
      <c r="M15" s="725"/>
      <c r="N15" s="725" t="s">
        <v>371</v>
      </c>
      <c r="O15" s="725"/>
      <c r="P15" s="725"/>
      <c r="Q15" s="725"/>
      <c r="R15" s="725"/>
      <c r="S15" s="725"/>
      <c r="T15" s="725" t="s">
        <v>372</v>
      </c>
      <c r="U15" s="725"/>
      <c r="V15" s="726"/>
      <c r="W15" s="481">
        <v>0</v>
      </c>
      <c r="X15" s="76">
        <v>3</v>
      </c>
      <c r="Y15" s="32"/>
      <c r="Z15" s="32"/>
      <c r="AA15" s="32">
        <v>1015663</v>
      </c>
      <c r="AB15" s="30">
        <f>SUM(Y15:AA15)</f>
        <v>1015663</v>
      </c>
      <c r="AC15" s="359"/>
      <c r="AD15" s="32"/>
      <c r="AE15" s="32"/>
      <c r="AF15" s="31">
        <f t="shared" ref="AF15:AF24" si="0">SUM(AD15:AE15)</f>
        <v>0</v>
      </c>
      <c r="AG15" s="101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</row>
    <row r="16" spans="1:132" ht="26.25" customHeight="1" x14ac:dyDescent="0.15">
      <c r="A16" s="54"/>
      <c r="B16" s="676" t="s">
        <v>256</v>
      </c>
      <c r="C16" s="677"/>
      <c r="D16" s="724" t="s">
        <v>373</v>
      </c>
      <c r="E16" s="725"/>
      <c r="F16" s="725"/>
      <c r="G16" s="725" t="s">
        <v>374</v>
      </c>
      <c r="H16" s="725"/>
      <c r="I16" s="725"/>
      <c r="J16" s="725" t="s">
        <v>375</v>
      </c>
      <c r="K16" s="725"/>
      <c r="L16" s="725"/>
      <c r="M16" s="725" t="s">
        <v>376</v>
      </c>
      <c r="N16" s="725"/>
      <c r="O16" s="725"/>
      <c r="P16" s="725" t="s">
        <v>377</v>
      </c>
      <c r="Q16" s="725" t="s">
        <v>378</v>
      </c>
      <c r="R16" s="725"/>
      <c r="S16" s="725" t="s">
        <v>379</v>
      </c>
      <c r="T16" s="725" t="s">
        <v>380</v>
      </c>
      <c r="U16" s="725"/>
      <c r="V16" s="726"/>
      <c r="W16" s="481">
        <v>0</v>
      </c>
      <c r="X16" s="76">
        <v>4</v>
      </c>
      <c r="Y16" s="32"/>
      <c r="Z16" s="32"/>
      <c r="AA16" s="32">
        <v>0</v>
      </c>
      <c r="AB16" s="30">
        <f t="shared" ref="AB16:AB23" si="1">SUM(Y16:AA16)</f>
        <v>0</v>
      </c>
      <c r="AC16" s="359"/>
      <c r="AD16" s="129">
        <v>0</v>
      </c>
      <c r="AE16" s="129">
        <v>0</v>
      </c>
      <c r="AF16" s="149">
        <f t="shared" si="0"/>
        <v>0</v>
      </c>
      <c r="AG16" s="101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</row>
    <row r="17" spans="1:132" ht="26.25" customHeight="1" x14ac:dyDescent="0.15">
      <c r="A17" s="54"/>
      <c r="B17" s="730" t="s">
        <v>257</v>
      </c>
      <c r="C17" s="731"/>
      <c r="D17" s="731" t="s">
        <v>381</v>
      </c>
      <c r="E17" s="731"/>
      <c r="F17" s="731"/>
      <c r="G17" s="731"/>
      <c r="H17" s="731"/>
      <c r="I17" s="731"/>
      <c r="J17" s="731" t="s">
        <v>269</v>
      </c>
      <c r="K17" s="731"/>
      <c r="L17" s="731"/>
      <c r="M17" s="731"/>
      <c r="N17" s="731"/>
      <c r="O17" s="731"/>
      <c r="P17" s="731"/>
      <c r="Q17" s="731" t="s">
        <v>272</v>
      </c>
      <c r="R17" s="731"/>
      <c r="S17" s="731"/>
      <c r="T17" s="731"/>
      <c r="U17" s="731"/>
      <c r="V17" s="732"/>
      <c r="W17" s="481">
        <v>0</v>
      </c>
      <c r="X17" s="76">
        <v>5</v>
      </c>
      <c r="Y17" s="32"/>
      <c r="Z17" s="32"/>
      <c r="AA17" s="32">
        <v>0</v>
      </c>
      <c r="AB17" s="30">
        <f t="shared" si="1"/>
        <v>0</v>
      </c>
      <c r="AC17" s="359"/>
      <c r="AD17" s="32"/>
      <c r="AE17" s="32"/>
      <c r="AF17" s="31">
        <f t="shared" si="0"/>
        <v>0</v>
      </c>
      <c r="AG17" s="101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</row>
    <row r="18" spans="1:132" ht="26.25" customHeight="1" thickBot="1" x14ac:dyDescent="0.2">
      <c r="A18" s="54"/>
      <c r="B18" s="724" t="s">
        <v>382</v>
      </c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5"/>
      <c r="W18" s="482">
        <v>0</v>
      </c>
      <c r="X18" s="79">
        <v>6</v>
      </c>
      <c r="Y18" s="24">
        <f>SUM(Y13:Y14,Y16:Y17)-Y15</f>
        <v>0</v>
      </c>
      <c r="Z18" s="24">
        <f t="shared" ref="Z18:AA18" si="2">SUM(Z13:Z14,Z16:Z17)-Z15</f>
        <v>0</v>
      </c>
      <c r="AA18" s="24">
        <f t="shared" si="2"/>
        <v>7631</v>
      </c>
      <c r="AB18" s="24">
        <f t="shared" si="1"/>
        <v>7631</v>
      </c>
      <c r="AC18" s="360"/>
      <c r="AD18" s="24">
        <f t="shared" ref="AD18:AE18" si="3">SUM(AD13:AD14,AD16:AD17)-AD15</f>
        <v>0</v>
      </c>
      <c r="AE18" s="24">
        <f t="shared" si="3"/>
        <v>0</v>
      </c>
      <c r="AF18" s="25">
        <f t="shared" si="0"/>
        <v>0</v>
      </c>
      <c r="AG18" s="101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</row>
    <row r="19" spans="1:132" ht="26.25" customHeight="1" x14ac:dyDescent="0.15">
      <c r="A19" s="54"/>
      <c r="B19" s="682" t="s">
        <v>258</v>
      </c>
      <c r="C19" s="683"/>
      <c r="D19" s="724" t="s">
        <v>383</v>
      </c>
      <c r="E19" s="725" t="s">
        <v>384</v>
      </c>
      <c r="F19" s="725"/>
      <c r="G19" s="725"/>
      <c r="H19" s="725"/>
      <c r="I19" s="725"/>
      <c r="J19" s="725" t="s">
        <v>262</v>
      </c>
      <c r="K19" s="725"/>
      <c r="L19" s="725"/>
      <c r="M19" s="725" t="s">
        <v>261</v>
      </c>
      <c r="N19" s="725"/>
      <c r="O19" s="725"/>
      <c r="P19" s="725" t="s">
        <v>385</v>
      </c>
      <c r="Q19" s="725"/>
      <c r="R19" s="725"/>
      <c r="S19" s="725"/>
      <c r="T19" s="725"/>
      <c r="U19" s="725" t="s">
        <v>262</v>
      </c>
      <c r="V19" s="726"/>
      <c r="W19" s="479">
        <v>0</v>
      </c>
      <c r="X19" s="73">
        <v>7</v>
      </c>
      <c r="Y19" s="150">
        <v>0</v>
      </c>
      <c r="Z19" s="150">
        <v>0</v>
      </c>
      <c r="AA19" s="150">
        <v>0</v>
      </c>
      <c r="AB19" s="483">
        <f t="shared" si="1"/>
        <v>0</v>
      </c>
      <c r="AC19" s="480"/>
      <c r="AD19" s="136">
        <v>0</v>
      </c>
      <c r="AE19" s="150">
        <v>0</v>
      </c>
      <c r="AF19" s="135">
        <f t="shared" si="0"/>
        <v>0</v>
      </c>
      <c r="AG19" s="101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</row>
    <row r="20" spans="1:132" ht="26.25" customHeight="1" x14ac:dyDescent="0.15">
      <c r="A20" s="54"/>
      <c r="B20" s="684"/>
      <c r="C20" s="685"/>
      <c r="D20" s="724" t="s">
        <v>386</v>
      </c>
      <c r="E20" s="725" t="s">
        <v>387</v>
      </c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 t="s">
        <v>388</v>
      </c>
      <c r="V20" s="726"/>
      <c r="W20" s="481">
        <v>0</v>
      </c>
      <c r="X20" s="76">
        <v>8</v>
      </c>
      <c r="Y20" s="129">
        <v>0</v>
      </c>
      <c r="Z20" s="129">
        <v>0</v>
      </c>
      <c r="AA20" s="129">
        <v>0</v>
      </c>
      <c r="AB20" s="131">
        <f t="shared" si="1"/>
        <v>0</v>
      </c>
      <c r="AC20" s="359"/>
      <c r="AD20" s="129">
        <v>0</v>
      </c>
      <c r="AE20" s="129">
        <v>0</v>
      </c>
      <c r="AF20" s="149">
        <f t="shared" si="0"/>
        <v>0</v>
      </c>
      <c r="AG20" s="101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</row>
    <row r="21" spans="1:132" ht="26.25" customHeight="1" x14ac:dyDescent="0.15">
      <c r="A21" s="54"/>
      <c r="B21" s="684"/>
      <c r="C21" s="685"/>
      <c r="D21" s="724" t="s">
        <v>389</v>
      </c>
      <c r="E21" s="725" t="s">
        <v>390</v>
      </c>
      <c r="F21" s="725"/>
      <c r="G21" s="725"/>
      <c r="H21" s="725"/>
      <c r="I21" s="725"/>
      <c r="J21" s="725" t="s">
        <v>391</v>
      </c>
      <c r="K21" s="725"/>
      <c r="L21" s="725"/>
      <c r="M21" s="725"/>
      <c r="N21" s="725"/>
      <c r="O21" s="725"/>
      <c r="P21" s="725" t="s">
        <v>392</v>
      </c>
      <c r="Q21" s="725"/>
      <c r="R21" s="725"/>
      <c r="S21" s="725"/>
      <c r="T21" s="725"/>
      <c r="U21" s="725" t="s">
        <v>393</v>
      </c>
      <c r="V21" s="726"/>
      <c r="W21" s="481">
        <v>0</v>
      </c>
      <c r="X21" s="76">
        <v>9</v>
      </c>
      <c r="Y21" s="129">
        <v>0</v>
      </c>
      <c r="Z21" s="129">
        <v>0</v>
      </c>
      <c r="AA21" s="129">
        <v>0</v>
      </c>
      <c r="AB21" s="131">
        <f t="shared" si="1"/>
        <v>0</v>
      </c>
      <c r="AC21" s="359"/>
      <c r="AD21" s="129">
        <v>0</v>
      </c>
      <c r="AE21" s="129">
        <v>0</v>
      </c>
      <c r="AF21" s="149">
        <f t="shared" si="0"/>
        <v>0</v>
      </c>
      <c r="AG21" s="101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</row>
    <row r="22" spans="1:132" ht="26.25" customHeight="1" x14ac:dyDescent="0.15">
      <c r="A22" s="54"/>
      <c r="B22" s="684"/>
      <c r="C22" s="685"/>
      <c r="D22" s="724" t="s">
        <v>259</v>
      </c>
      <c r="E22" s="725" t="s">
        <v>394</v>
      </c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6"/>
      <c r="W22" s="481">
        <v>1</v>
      </c>
      <c r="X22" s="76">
        <v>0</v>
      </c>
      <c r="Y22" s="129">
        <v>0</v>
      </c>
      <c r="Z22" s="129">
        <v>0</v>
      </c>
      <c r="AA22" s="129">
        <v>0</v>
      </c>
      <c r="AB22" s="131">
        <f t="shared" si="1"/>
        <v>0</v>
      </c>
      <c r="AC22" s="359"/>
      <c r="AD22" s="129">
        <v>0</v>
      </c>
      <c r="AE22" s="129">
        <v>0</v>
      </c>
      <c r="AF22" s="149">
        <f t="shared" si="0"/>
        <v>0</v>
      </c>
      <c r="AG22" s="101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</row>
    <row r="23" spans="1:132" ht="26.25" customHeight="1" x14ac:dyDescent="0.15">
      <c r="A23" s="54"/>
      <c r="B23" s="684"/>
      <c r="C23" s="685"/>
      <c r="D23" s="724" t="s">
        <v>395</v>
      </c>
      <c r="E23" s="725" t="s">
        <v>193</v>
      </c>
      <c r="F23" s="725"/>
      <c r="G23" s="725"/>
      <c r="H23" s="725"/>
      <c r="I23" s="725"/>
      <c r="J23" s="725"/>
      <c r="K23" s="725"/>
      <c r="L23" s="725"/>
      <c r="M23" s="725" t="s">
        <v>396</v>
      </c>
      <c r="N23" s="725"/>
      <c r="O23" s="725"/>
      <c r="P23" s="725"/>
      <c r="Q23" s="725"/>
      <c r="R23" s="725"/>
      <c r="S23" s="725"/>
      <c r="T23" s="725"/>
      <c r="U23" s="725" t="s">
        <v>262</v>
      </c>
      <c r="V23" s="726"/>
      <c r="W23" s="481">
        <v>1</v>
      </c>
      <c r="X23" s="76">
        <v>1</v>
      </c>
      <c r="Y23" s="129">
        <v>0</v>
      </c>
      <c r="Z23" s="129">
        <v>0</v>
      </c>
      <c r="AA23" s="129">
        <v>0</v>
      </c>
      <c r="AB23" s="131">
        <f t="shared" si="1"/>
        <v>0</v>
      </c>
      <c r="AC23" s="359"/>
      <c r="AD23" s="129">
        <v>0</v>
      </c>
      <c r="AE23" s="129">
        <v>0</v>
      </c>
      <c r="AF23" s="149">
        <f t="shared" si="0"/>
        <v>0</v>
      </c>
      <c r="AG23" s="101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</row>
    <row r="24" spans="1:132" ht="26.25" customHeight="1" x14ac:dyDescent="0.15">
      <c r="A24" s="54"/>
      <c r="B24" s="684"/>
      <c r="C24" s="685"/>
      <c r="D24" s="724" t="s">
        <v>397</v>
      </c>
      <c r="E24" s="725" t="s">
        <v>398</v>
      </c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 t="s">
        <v>268</v>
      </c>
      <c r="V24" s="726"/>
      <c r="W24" s="481">
        <v>1</v>
      </c>
      <c r="X24" s="76">
        <v>2</v>
      </c>
      <c r="Y24" s="129">
        <v>0</v>
      </c>
      <c r="Z24" s="129">
        <v>0</v>
      </c>
      <c r="AA24" s="129">
        <v>0</v>
      </c>
      <c r="AB24" s="131">
        <f>SUM(Y24:AA24)</f>
        <v>0</v>
      </c>
      <c r="AC24" s="359"/>
      <c r="AD24" s="129">
        <v>0</v>
      </c>
      <c r="AE24" s="129">
        <v>0</v>
      </c>
      <c r="AF24" s="149">
        <f t="shared" si="0"/>
        <v>0</v>
      </c>
      <c r="AG24" s="101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</row>
    <row r="25" spans="1:132" ht="26.25" customHeight="1" thickBot="1" x14ac:dyDescent="0.2">
      <c r="A25" s="54"/>
      <c r="B25" s="686"/>
      <c r="C25" s="687"/>
      <c r="D25" s="724" t="s">
        <v>399</v>
      </c>
      <c r="E25" s="725" t="s">
        <v>263</v>
      </c>
      <c r="F25" s="725"/>
      <c r="G25" s="725"/>
      <c r="H25" s="725"/>
      <c r="I25" s="725"/>
      <c r="J25" s="725"/>
      <c r="K25" s="725"/>
      <c r="L25" s="725"/>
      <c r="M25" s="725" t="s">
        <v>380</v>
      </c>
      <c r="N25" s="725"/>
      <c r="O25" s="725"/>
      <c r="P25" s="725"/>
      <c r="Q25" s="725"/>
      <c r="R25" s="725"/>
      <c r="S25" s="725"/>
      <c r="T25" s="725"/>
      <c r="U25" s="725" t="s">
        <v>260</v>
      </c>
      <c r="V25" s="726"/>
      <c r="W25" s="482">
        <v>1</v>
      </c>
      <c r="X25" s="79">
        <v>3</v>
      </c>
      <c r="Y25" s="128"/>
      <c r="Z25" s="128"/>
      <c r="AA25" s="128"/>
      <c r="AB25" s="484">
        <f>SUM(Y25:AA25)</f>
        <v>0</v>
      </c>
      <c r="AC25" s="485"/>
      <c r="AD25" s="484"/>
      <c r="AE25" s="128"/>
      <c r="AF25" s="338">
        <f>SUM(AD25:AE25)</f>
        <v>0</v>
      </c>
      <c r="AG25" s="101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</row>
    <row r="26" spans="1:132" ht="26.25" customHeight="1" x14ac:dyDescent="0.15">
      <c r="A26" s="54"/>
      <c r="B26" s="361"/>
      <c r="C26" s="361"/>
      <c r="D26" s="362"/>
      <c r="E26" s="361"/>
      <c r="F26" s="361"/>
      <c r="G26" s="363"/>
      <c r="H26" s="363"/>
      <c r="I26" s="361"/>
      <c r="J26" s="361"/>
      <c r="K26" s="363"/>
      <c r="L26" s="363"/>
      <c r="M26" s="361"/>
      <c r="N26" s="363"/>
      <c r="O26" s="361"/>
      <c r="P26" s="361"/>
      <c r="Q26" s="361"/>
      <c r="R26" s="363"/>
      <c r="S26" s="361"/>
      <c r="T26" s="361"/>
      <c r="U26" s="361"/>
      <c r="V26" s="361"/>
      <c r="W26" s="364"/>
      <c r="X26" s="364"/>
      <c r="Y26" s="5"/>
      <c r="Z26" s="5"/>
      <c r="AA26" s="5"/>
      <c r="AB26" s="5"/>
      <c r="AC26" s="5"/>
      <c r="AD26" s="5"/>
      <c r="AE26" s="5"/>
      <c r="AF26" s="5"/>
      <c r="AG26" s="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</row>
    <row r="27" spans="1:132" ht="12.75" customHeight="1" x14ac:dyDescent="0.15">
      <c r="A27" s="133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6"/>
      <c r="Z27" s="366"/>
      <c r="AA27" s="366"/>
      <c r="AB27" s="56"/>
      <c r="AC27" s="62"/>
      <c r="AD27" s="56"/>
      <c r="AE27" s="56"/>
      <c r="AF27" s="56"/>
      <c r="AG27" s="56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</row>
    <row r="28" spans="1:132" ht="14.25" hidden="1" x14ac:dyDescent="0.15">
      <c r="A28" s="133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7"/>
      <c r="Z28" s="367"/>
      <c r="AA28" s="367"/>
      <c r="AB28" s="45"/>
      <c r="AC28" s="18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</row>
    <row r="29" spans="1:132" ht="14.25" hidden="1" x14ac:dyDescent="0.15">
      <c r="A29" s="133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7"/>
      <c r="Z29" s="367"/>
      <c r="AA29" s="367"/>
      <c r="AB29" s="45"/>
      <c r="AC29" s="18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</row>
    <row r="30" spans="1:132" ht="14.25" hidden="1" x14ac:dyDescent="0.15">
      <c r="A30" s="133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7"/>
      <c r="Z30" s="367"/>
      <c r="AA30" s="367"/>
      <c r="AB30" s="45"/>
      <c r="AC30" s="18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</row>
    <row r="31" spans="1:132" ht="14.25" hidden="1" x14ac:dyDescent="0.15">
      <c r="A31" s="133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7"/>
      <c r="Z31" s="367"/>
      <c r="AA31" s="367"/>
      <c r="AB31" s="45"/>
      <c r="AC31" s="18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</row>
    <row r="32" spans="1:132" ht="14.25" hidden="1" x14ac:dyDescent="0.15">
      <c r="A32" s="133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7"/>
      <c r="Z32" s="367"/>
      <c r="AA32" s="367"/>
      <c r="AB32" s="45"/>
      <c r="AC32" s="18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</row>
    <row r="33" spans="1:132" ht="14.25" hidden="1" x14ac:dyDescent="0.15">
      <c r="A33" s="133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7"/>
      <c r="Z33" s="367"/>
      <c r="AA33" s="367"/>
      <c r="AB33" s="45"/>
      <c r="AC33" s="18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</row>
    <row r="34" spans="1:132" ht="14.25" hidden="1" x14ac:dyDescent="0.15">
      <c r="A34" s="133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7"/>
      <c r="Z34" s="367"/>
      <c r="AA34" s="367"/>
      <c r="AB34" s="45"/>
      <c r="AC34" s="18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</row>
    <row r="35" spans="1:132" ht="14.25" hidden="1" x14ac:dyDescent="0.15">
      <c r="A35" s="133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7"/>
      <c r="Z35" s="367"/>
      <c r="AA35" s="367"/>
      <c r="AB35" s="45"/>
      <c r="AC35" s="18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</row>
    <row r="36" spans="1:132" ht="14.25" hidden="1" x14ac:dyDescent="0.15">
      <c r="A36" s="134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9"/>
      <c r="Z36" s="369"/>
      <c r="AA36" s="369"/>
    </row>
    <row r="37" spans="1:132" ht="14.25" hidden="1" x14ac:dyDescent="0.15">
      <c r="A37" s="134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9"/>
      <c r="Z37" s="369"/>
      <c r="AA37" s="369"/>
    </row>
    <row r="38" spans="1:132" ht="14.25" hidden="1" x14ac:dyDescent="0.15">
      <c r="A38" s="134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9"/>
      <c r="Z38" s="369"/>
      <c r="AA38" s="369"/>
    </row>
    <row r="39" spans="1:132" ht="14.25" hidden="1" x14ac:dyDescent="0.15">
      <c r="A39" s="134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9"/>
      <c r="Z39" s="369"/>
      <c r="AA39" s="369"/>
    </row>
    <row r="40" spans="1:132" ht="14.25" hidden="1" x14ac:dyDescent="0.15">
      <c r="A40" s="134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9"/>
      <c r="Z40" s="369"/>
      <c r="AA40" s="369"/>
    </row>
    <row r="41" spans="1:132" ht="14.25" hidden="1" x14ac:dyDescent="0.15">
      <c r="A41" s="134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9"/>
      <c r="Z41" s="369"/>
      <c r="AA41" s="369"/>
    </row>
    <row r="42" spans="1:132" ht="14.25" hidden="1" x14ac:dyDescent="0.15">
      <c r="A42" s="134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9"/>
      <c r="Z42" s="369"/>
      <c r="AA42" s="369"/>
    </row>
    <row r="43" spans="1:132" ht="14.25" hidden="1" x14ac:dyDescent="0.15">
      <c r="A43" s="134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9"/>
      <c r="Z43" s="369"/>
      <c r="AA43" s="369"/>
    </row>
    <row r="44" spans="1:132" ht="14.25" hidden="1" x14ac:dyDescent="0.15">
      <c r="A44" s="134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9"/>
      <c r="Z44" s="369"/>
      <c r="AA44" s="369"/>
    </row>
    <row r="45" spans="1:132" ht="14.25" hidden="1" x14ac:dyDescent="0.15">
      <c r="A45" s="134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9"/>
      <c r="Z45" s="369"/>
      <c r="AA45" s="369"/>
    </row>
    <row r="46" spans="1:132" ht="14.25" hidden="1" x14ac:dyDescent="0.15">
      <c r="A46" s="134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9"/>
      <c r="Z46" s="369"/>
      <c r="AA46" s="369"/>
    </row>
    <row r="47" spans="1:132" ht="14.25" hidden="1" x14ac:dyDescent="0.15">
      <c r="A47" s="134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9"/>
      <c r="Z47" s="369"/>
      <c r="AA47" s="369"/>
    </row>
    <row r="48" spans="1:132" ht="14.25" hidden="1" x14ac:dyDescent="0.15">
      <c r="A48" s="134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9"/>
      <c r="Z48" s="369"/>
      <c r="AA48" s="369"/>
    </row>
    <row r="49" spans="1:27" ht="14.25" hidden="1" x14ac:dyDescent="0.15">
      <c r="A49" s="134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9"/>
      <c r="Z49" s="369"/>
      <c r="AA49" s="369"/>
    </row>
    <row r="50" spans="1:27" ht="14.25" hidden="1" x14ac:dyDescent="0.15">
      <c r="A50" s="134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9"/>
      <c r="Z50" s="369"/>
      <c r="AA50" s="369"/>
    </row>
    <row r="51" spans="1:27" ht="14.25" hidden="1" x14ac:dyDescent="0.15">
      <c r="A51" s="134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9"/>
      <c r="Z51" s="369"/>
      <c r="AA51" s="369"/>
    </row>
    <row r="52" spans="1:27" ht="14.25" hidden="1" x14ac:dyDescent="0.15">
      <c r="A52" s="134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9"/>
      <c r="Z52" s="369"/>
      <c r="AA52" s="369"/>
    </row>
    <row r="53" spans="1:27" ht="14.25" hidden="1" x14ac:dyDescent="0.15">
      <c r="A53" s="134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9"/>
      <c r="Z53" s="369"/>
      <c r="AA53" s="369"/>
    </row>
    <row r="54" spans="1:27" ht="14.25" hidden="1" x14ac:dyDescent="0.15">
      <c r="A54" s="134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9"/>
      <c r="Z54" s="369"/>
      <c r="AA54" s="369"/>
    </row>
    <row r="55" spans="1:27" ht="14.25" hidden="1" x14ac:dyDescent="0.15">
      <c r="A55" s="134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9"/>
      <c r="Z55" s="369"/>
      <c r="AA55" s="369"/>
    </row>
    <row r="56" spans="1:27" ht="14.25" hidden="1" x14ac:dyDescent="0.15">
      <c r="A56" s="134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9"/>
      <c r="Z56" s="369"/>
      <c r="AA56" s="369"/>
    </row>
    <row r="57" spans="1:27" ht="14.25" hidden="1" x14ac:dyDescent="0.15">
      <c r="A57" s="134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9"/>
      <c r="Z57" s="369"/>
      <c r="AA57" s="369"/>
    </row>
    <row r="58" spans="1:27" ht="14.25" hidden="1" x14ac:dyDescent="0.15">
      <c r="A58" s="134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9"/>
      <c r="Z58" s="369"/>
      <c r="AA58" s="369"/>
    </row>
    <row r="59" spans="1:27" ht="14.25" hidden="1" x14ac:dyDescent="0.1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370"/>
      <c r="R59" s="370"/>
      <c r="S59" s="370"/>
      <c r="T59" s="370"/>
      <c r="U59" s="370"/>
      <c r="V59" s="370"/>
      <c r="W59" s="370"/>
      <c r="X59" s="370"/>
    </row>
    <row r="60" spans="1:27" ht="14.25" hidden="1" x14ac:dyDescent="0.1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370"/>
      <c r="R60" s="370"/>
      <c r="S60" s="370"/>
      <c r="T60" s="370"/>
      <c r="U60" s="370"/>
      <c r="V60" s="370"/>
      <c r="W60" s="370"/>
      <c r="X60" s="370"/>
    </row>
    <row r="61" spans="1:27" ht="14.25" hidden="1" x14ac:dyDescent="0.1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370"/>
      <c r="R61" s="370"/>
      <c r="S61" s="370"/>
      <c r="T61" s="370"/>
      <c r="U61" s="370"/>
      <c r="V61" s="370"/>
      <c r="W61" s="370"/>
      <c r="X61" s="370"/>
    </row>
    <row r="62" spans="1:27" ht="14.25" hidden="1" x14ac:dyDescent="0.1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370"/>
      <c r="R62" s="370"/>
      <c r="S62" s="370"/>
      <c r="T62" s="370"/>
      <c r="U62" s="370"/>
      <c r="V62" s="370"/>
      <c r="W62" s="370"/>
      <c r="X62" s="370"/>
    </row>
    <row r="63" spans="1:27" ht="14.25" hidden="1" x14ac:dyDescent="0.1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370"/>
      <c r="R63" s="370"/>
      <c r="S63" s="370"/>
      <c r="T63" s="370"/>
      <c r="U63" s="370"/>
      <c r="V63" s="370"/>
      <c r="W63" s="370"/>
      <c r="X63" s="370"/>
    </row>
    <row r="64" spans="1:27" ht="14.25" hidden="1" x14ac:dyDescent="0.1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370"/>
      <c r="R64" s="370"/>
      <c r="S64" s="370"/>
      <c r="T64" s="370"/>
      <c r="U64" s="370"/>
      <c r="V64" s="370"/>
      <c r="W64" s="370"/>
      <c r="X64" s="370"/>
    </row>
    <row r="65" spans="1:24" ht="14.25" hidden="1" x14ac:dyDescent="0.1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370"/>
      <c r="R65" s="370"/>
      <c r="S65" s="370"/>
      <c r="T65" s="370"/>
      <c r="U65" s="370"/>
      <c r="V65" s="370"/>
      <c r="W65" s="370"/>
      <c r="X65" s="370"/>
    </row>
    <row r="66" spans="1:24" ht="14.25" hidden="1" x14ac:dyDescent="0.1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370"/>
      <c r="R66" s="370"/>
      <c r="S66" s="370"/>
      <c r="T66" s="370"/>
      <c r="U66" s="370"/>
      <c r="V66" s="370"/>
      <c r="W66" s="370"/>
      <c r="X66" s="370"/>
    </row>
    <row r="67" spans="1:24" ht="14.25" hidden="1" x14ac:dyDescent="0.1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370"/>
      <c r="R67" s="370"/>
      <c r="S67" s="370"/>
      <c r="T67" s="370"/>
      <c r="U67" s="370"/>
      <c r="V67" s="370"/>
      <c r="W67" s="370"/>
      <c r="X67" s="370"/>
    </row>
    <row r="68" spans="1:24" ht="14.25" hidden="1" x14ac:dyDescent="0.1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370"/>
      <c r="R68" s="370"/>
      <c r="S68" s="370"/>
      <c r="T68" s="370"/>
      <c r="U68" s="370"/>
      <c r="V68" s="370"/>
      <c r="W68" s="370"/>
      <c r="X68" s="370"/>
    </row>
    <row r="69" spans="1:24" ht="14.25" hidden="1" x14ac:dyDescent="0.1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370"/>
      <c r="R69" s="370"/>
      <c r="S69" s="370"/>
      <c r="T69" s="370"/>
      <c r="U69" s="370"/>
      <c r="V69" s="370"/>
      <c r="W69" s="370"/>
      <c r="X69" s="370"/>
    </row>
    <row r="70" spans="1:24" ht="14.25" hidden="1" x14ac:dyDescent="0.1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370"/>
      <c r="R70" s="370"/>
      <c r="S70" s="370"/>
      <c r="T70" s="370"/>
      <c r="U70" s="370"/>
      <c r="V70" s="370"/>
      <c r="W70" s="370"/>
      <c r="X70" s="370"/>
    </row>
    <row r="71" spans="1:24" ht="14.25" hidden="1" x14ac:dyDescent="0.1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370"/>
      <c r="R71" s="370"/>
      <c r="S71" s="370"/>
      <c r="T71" s="370"/>
      <c r="U71" s="370"/>
      <c r="V71" s="370"/>
      <c r="W71" s="370"/>
      <c r="X71" s="370"/>
    </row>
    <row r="72" spans="1:24" ht="14.25" hidden="1" x14ac:dyDescent="0.1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370"/>
      <c r="R72" s="370"/>
      <c r="S72" s="370"/>
      <c r="T72" s="370"/>
      <c r="U72" s="370"/>
      <c r="V72" s="370"/>
      <c r="W72" s="370"/>
      <c r="X72" s="370"/>
    </row>
    <row r="73" spans="1:24" ht="14.25" hidden="1" x14ac:dyDescent="0.1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370"/>
      <c r="R73" s="370"/>
      <c r="S73" s="370"/>
      <c r="T73" s="370"/>
      <c r="U73" s="370"/>
      <c r="V73" s="370"/>
      <c r="W73" s="370"/>
      <c r="X73" s="370"/>
    </row>
    <row r="74" spans="1:24" ht="14.25" hidden="1" x14ac:dyDescent="0.1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370"/>
      <c r="R74" s="370"/>
      <c r="S74" s="370"/>
      <c r="T74" s="370"/>
      <c r="U74" s="370"/>
      <c r="V74" s="370"/>
      <c r="W74" s="370"/>
      <c r="X74" s="370"/>
    </row>
    <row r="75" spans="1:24" ht="14.25" hidden="1" x14ac:dyDescent="0.1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370"/>
      <c r="R75" s="370"/>
      <c r="S75" s="370"/>
      <c r="T75" s="370"/>
      <c r="U75" s="370"/>
      <c r="V75" s="370"/>
      <c r="W75" s="370"/>
      <c r="X75" s="370"/>
    </row>
    <row r="76" spans="1:24" ht="14.25" hidden="1" x14ac:dyDescent="0.1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370"/>
      <c r="R76" s="370"/>
      <c r="S76" s="370"/>
      <c r="T76" s="370"/>
      <c r="U76" s="370"/>
      <c r="V76" s="370"/>
      <c r="W76" s="370"/>
      <c r="X76" s="370"/>
    </row>
    <row r="77" spans="1:24" ht="14.25" hidden="1" x14ac:dyDescent="0.1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370"/>
      <c r="R77" s="370"/>
      <c r="S77" s="370"/>
      <c r="T77" s="370"/>
      <c r="U77" s="370"/>
      <c r="V77" s="370"/>
      <c r="W77" s="370"/>
      <c r="X77" s="370"/>
    </row>
    <row r="78" spans="1:24" ht="14.25" hidden="1" x14ac:dyDescent="0.1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370"/>
      <c r="R78" s="370"/>
      <c r="S78" s="370"/>
      <c r="T78" s="370"/>
      <c r="U78" s="370"/>
      <c r="V78" s="370"/>
      <c r="W78" s="370"/>
      <c r="X78" s="370"/>
    </row>
    <row r="79" spans="1:24" ht="14.25" hidden="1" x14ac:dyDescent="0.1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370"/>
      <c r="R79" s="370"/>
      <c r="S79" s="370"/>
      <c r="T79" s="370"/>
      <c r="U79" s="370"/>
      <c r="V79" s="370"/>
      <c r="W79" s="370"/>
      <c r="X79" s="370"/>
    </row>
    <row r="80" spans="1:24" ht="14.25" hidden="1" x14ac:dyDescent="0.1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370"/>
      <c r="R80" s="370"/>
      <c r="S80" s="370"/>
      <c r="T80" s="370"/>
      <c r="U80" s="370"/>
      <c r="V80" s="370"/>
      <c r="W80" s="370"/>
      <c r="X80" s="370"/>
    </row>
    <row r="81" spans="1:24" ht="14.25" hidden="1" x14ac:dyDescent="0.1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370"/>
      <c r="R81" s="370"/>
      <c r="S81" s="370"/>
      <c r="T81" s="370"/>
      <c r="U81" s="370"/>
      <c r="V81" s="370"/>
      <c r="W81" s="370"/>
      <c r="X81" s="370"/>
    </row>
    <row r="82" spans="1:24" ht="14.25" hidden="1" x14ac:dyDescent="0.1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370"/>
      <c r="R82" s="370"/>
      <c r="S82" s="370"/>
      <c r="T82" s="370"/>
      <c r="U82" s="370"/>
      <c r="V82" s="370"/>
      <c r="W82" s="370"/>
      <c r="X82" s="370"/>
    </row>
    <row r="83" spans="1:24" ht="14.25" hidden="1" x14ac:dyDescent="0.1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370"/>
      <c r="R83" s="370"/>
      <c r="S83" s="370"/>
      <c r="T83" s="370"/>
      <c r="U83" s="370"/>
      <c r="V83" s="370"/>
      <c r="W83" s="370"/>
      <c r="X83" s="370"/>
    </row>
    <row r="84" spans="1:24" ht="14.25" hidden="1" x14ac:dyDescent="0.1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370"/>
      <c r="R84" s="370"/>
      <c r="S84" s="370"/>
      <c r="T84" s="370"/>
      <c r="U84" s="370"/>
      <c r="V84" s="370"/>
      <c r="W84" s="370"/>
      <c r="X84" s="370"/>
    </row>
    <row r="85" spans="1:24" ht="14.25" hidden="1" x14ac:dyDescent="0.1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370"/>
      <c r="R85" s="370"/>
      <c r="S85" s="370"/>
      <c r="T85" s="370"/>
      <c r="U85" s="370"/>
      <c r="V85" s="370"/>
      <c r="W85" s="370"/>
      <c r="X85" s="370"/>
    </row>
    <row r="86" spans="1:24" ht="14.25" hidden="1" x14ac:dyDescent="0.1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370"/>
      <c r="R86" s="370"/>
      <c r="S86" s="370"/>
      <c r="T86" s="370"/>
      <c r="U86" s="370"/>
      <c r="V86" s="370"/>
      <c r="W86" s="370"/>
      <c r="X86" s="370"/>
    </row>
    <row r="87" spans="1:24" ht="14.25" hidden="1" x14ac:dyDescent="0.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370"/>
      <c r="R87" s="370"/>
      <c r="S87" s="370"/>
      <c r="T87" s="370"/>
      <c r="U87" s="370"/>
      <c r="V87" s="370"/>
      <c r="W87" s="370"/>
      <c r="X87" s="370"/>
    </row>
    <row r="88" spans="1:24" ht="14.25" hidden="1" x14ac:dyDescent="0.1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370"/>
      <c r="R88" s="370"/>
      <c r="S88" s="370"/>
      <c r="T88" s="370"/>
      <c r="U88" s="370"/>
      <c r="V88" s="370"/>
      <c r="W88" s="370"/>
      <c r="X88" s="370"/>
    </row>
    <row r="89" spans="1:24" ht="14.25" hidden="1" x14ac:dyDescent="0.1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370"/>
      <c r="R89" s="370"/>
      <c r="S89" s="370"/>
      <c r="T89" s="370"/>
      <c r="U89" s="370"/>
      <c r="V89" s="370"/>
      <c r="W89" s="370"/>
      <c r="X89" s="370"/>
    </row>
    <row r="90" spans="1:24" ht="14.25" hidden="1" x14ac:dyDescent="0.1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370"/>
      <c r="R90" s="370"/>
      <c r="S90" s="370"/>
      <c r="T90" s="370"/>
      <c r="U90" s="370"/>
      <c r="V90" s="370"/>
      <c r="W90" s="370"/>
      <c r="X90" s="370"/>
    </row>
    <row r="91" spans="1:24" ht="14.25" hidden="1" x14ac:dyDescent="0.1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370"/>
      <c r="R91" s="370"/>
      <c r="S91" s="370"/>
      <c r="T91" s="370"/>
      <c r="U91" s="370"/>
      <c r="V91" s="370"/>
      <c r="W91" s="370"/>
      <c r="X91" s="370"/>
    </row>
    <row r="92" spans="1:24" ht="14.25" hidden="1" x14ac:dyDescent="0.1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370"/>
      <c r="R92" s="370"/>
      <c r="S92" s="370"/>
      <c r="T92" s="370"/>
      <c r="U92" s="370"/>
      <c r="V92" s="370"/>
      <c r="W92" s="370"/>
      <c r="X92" s="370"/>
    </row>
    <row r="93" spans="1:24" ht="14.25" hidden="1" x14ac:dyDescent="0.1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370"/>
      <c r="R93" s="370"/>
      <c r="S93" s="370"/>
      <c r="T93" s="370"/>
      <c r="U93" s="370"/>
      <c r="V93" s="370"/>
      <c r="W93" s="370"/>
      <c r="X93" s="370"/>
    </row>
    <row r="94" spans="1:24" ht="14.25" hidden="1" x14ac:dyDescent="0.1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370"/>
      <c r="R94" s="370"/>
      <c r="S94" s="370"/>
      <c r="T94" s="370"/>
      <c r="U94" s="370"/>
      <c r="V94" s="370"/>
      <c r="W94" s="370"/>
      <c r="X94" s="370"/>
    </row>
    <row r="95" spans="1:24" ht="14.25" hidden="1" x14ac:dyDescent="0.1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370"/>
      <c r="R95" s="370"/>
      <c r="S95" s="370"/>
      <c r="T95" s="370"/>
      <c r="U95" s="370"/>
      <c r="V95" s="370"/>
      <c r="W95" s="370"/>
      <c r="X95" s="370"/>
    </row>
    <row r="96" spans="1:24" ht="14.25" hidden="1" x14ac:dyDescent="0.1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370"/>
      <c r="R96" s="370"/>
      <c r="S96" s="370"/>
      <c r="T96" s="370"/>
      <c r="U96" s="370"/>
      <c r="V96" s="370"/>
      <c r="W96" s="370"/>
      <c r="X96" s="370"/>
    </row>
    <row r="97" spans="1:24" ht="14.25" hidden="1" x14ac:dyDescent="0.1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370"/>
      <c r="R97" s="370"/>
      <c r="S97" s="370"/>
      <c r="T97" s="370"/>
      <c r="U97" s="370"/>
      <c r="V97" s="370"/>
      <c r="W97" s="370"/>
      <c r="X97" s="370"/>
    </row>
    <row r="98" spans="1:24" ht="14.25" hidden="1" x14ac:dyDescent="0.1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370"/>
      <c r="R98" s="370"/>
      <c r="S98" s="370"/>
      <c r="T98" s="370"/>
      <c r="U98" s="370"/>
      <c r="V98" s="370"/>
      <c r="W98" s="370"/>
      <c r="X98" s="370"/>
    </row>
    <row r="99" spans="1:24" ht="14.25" hidden="1" x14ac:dyDescent="0.1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370"/>
      <c r="R99" s="370"/>
      <c r="S99" s="370"/>
      <c r="T99" s="370"/>
      <c r="U99" s="370"/>
      <c r="V99" s="370"/>
      <c r="W99" s="370"/>
      <c r="X99" s="370"/>
    </row>
    <row r="100" spans="1:24" ht="14.25" hidden="1" x14ac:dyDescent="0.1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370"/>
      <c r="R100" s="370"/>
      <c r="S100" s="370"/>
      <c r="T100" s="370"/>
      <c r="U100" s="370"/>
      <c r="V100" s="370"/>
      <c r="W100" s="370"/>
      <c r="X100" s="370"/>
    </row>
    <row r="101" spans="1:24" ht="14.25" hidden="1" x14ac:dyDescent="0.1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370"/>
      <c r="R101" s="370"/>
      <c r="S101" s="370"/>
      <c r="T101" s="370"/>
      <c r="U101" s="370"/>
      <c r="V101" s="370"/>
      <c r="W101" s="370"/>
      <c r="X101" s="370"/>
    </row>
    <row r="102" spans="1:24" ht="14.25" hidden="1" x14ac:dyDescent="0.1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370"/>
      <c r="R102" s="370"/>
      <c r="S102" s="370"/>
      <c r="T102" s="370"/>
      <c r="U102" s="370"/>
      <c r="V102" s="370"/>
      <c r="W102" s="370"/>
      <c r="X102" s="370"/>
    </row>
    <row r="103" spans="1:24" ht="14.25" hidden="1" x14ac:dyDescent="0.1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370"/>
      <c r="R103" s="370"/>
      <c r="S103" s="370"/>
      <c r="T103" s="370"/>
      <c r="U103" s="370"/>
      <c r="V103" s="370"/>
      <c r="W103" s="370"/>
      <c r="X103" s="370"/>
    </row>
    <row r="104" spans="1:24" ht="14.25" hidden="1" x14ac:dyDescent="0.1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370"/>
      <c r="R104" s="370"/>
      <c r="S104" s="370"/>
      <c r="T104" s="370"/>
      <c r="U104" s="370"/>
      <c r="V104" s="370"/>
      <c r="W104" s="370"/>
      <c r="X104" s="370"/>
    </row>
    <row r="105" spans="1:24" ht="14.25" hidden="1" x14ac:dyDescent="0.1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370"/>
      <c r="R105" s="370"/>
      <c r="S105" s="370"/>
      <c r="T105" s="370"/>
      <c r="U105" s="370"/>
      <c r="V105" s="370"/>
      <c r="W105" s="370"/>
      <c r="X105" s="370"/>
    </row>
    <row r="106" spans="1:24" ht="14.25" hidden="1" x14ac:dyDescent="0.1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370"/>
      <c r="R106" s="370"/>
      <c r="S106" s="370"/>
      <c r="T106" s="370"/>
      <c r="U106" s="370"/>
      <c r="V106" s="370"/>
      <c r="W106" s="370"/>
      <c r="X106" s="370"/>
    </row>
    <row r="107" spans="1:24" ht="14.25" hidden="1" x14ac:dyDescent="0.1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370"/>
      <c r="R107" s="370"/>
      <c r="S107" s="370"/>
      <c r="T107" s="370"/>
      <c r="U107" s="370"/>
      <c r="V107" s="370"/>
      <c r="W107" s="370"/>
      <c r="X107" s="370"/>
    </row>
    <row r="108" spans="1:24" ht="14.25" hidden="1" x14ac:dyDescent="0.1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370"/>
      <c r="R108" s="370"/>
      <c r="S108" s="370"/>
      <c r="T108" s="370"/>
      <c r="U108" s="370"/>
      <c r="V108" s="370"/>
      <c r="W108" s="370"/>
      <c r="X108" s="370"/>
    </row>
    <row r="109" spans="1:24" ht="14.25" hidden="1" x14ac:dyDescent="0.1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370"/>
      <c r="R109" s="370"/>
      <c r="S109" s="370"/>
      <c r="T109" s="370"/>
      <c r="U109" s="370"/>
      <c r="V109" s="370"/>
      <c r="W109" s="370"/>
      <c r="X109" s="370"/>
    </row>
    <row r="110" spans="1:24" ht="14.25" hidden="1" x14ac:dyDescent="0.1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370"/>
      <c r="R110" s="370"/>
      <c r="S110" s="370"/>
      <c r="T110" s="370"/>
      <c r="U110" s="370"/>
      <c r="V110" s="370"/>
      <c r="W110" s="370"/>
      <c r="X110" s="370"/>
    </row>
    <row r="111" spans="1:24" ht="14.25" hidden="1" x14ac:dyDescent="0.1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370"/>
      <c r="R111" s="370"/>
      <c r="S111" s="370"/>
      <c r="T111" s="370"/>
      <c r="U111" s="370"/>
      <c r="V111" s="370"/>
      <c r="W111" s="370"/>
      <c r="X111" s="370"/>
    </row>
    <row r="112" spans="1:24" ht="14.25" hidden="1" x14ac:dyDescent="0.1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370"/>
      <c r="R112" s="370"/>
      <c r="S112" s="370"/>
      <c r="T112" s="370"/>
      <c r="U112" s="370"/>
      <c r="V112" s="370"/>
      <c r="W112" s="370"/>
      <c r="X112" s="370"/>
    </row>
    <row r="113" spans="1:24" ht="14.25" hidden="1" x14ac:dyDescent="0.1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370"/>
      <c r="R113" s="370"/>
      <c r="S113" s="370"/>
      <c r="T113" s="370"/>
      <c r="U113" s="370"/>
      <c r="V113" s="370"/>
      <c r="W113" s="370"/>
      <c r="X113" s="370"/>
    </row>
    <row r="114" spans="1:24" ht="14.25" hidden="1" x14ac:dyDescent="0.1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370"/>
      <c r="R114" s="370"/>
      <c r="S114" s="370"/>
      <c r="T114" s="370"/>
      <c r="U114" s="370"/>
      <c r="V114" s="370"/>
      <c r="W114" s="370"/>
      <c r="X114" s="370"/>
    </row>
    <row r="115" spans="1:24" ht="14.25" hidden="1" x14ac:dyDescent="0.1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370"/>
      <c r="R115" s="370"/>
      <c r="S115" s="370"/>
      <c r="T115" s="370"/>
      <c r="U115" s="370"/>
      <c r="V115" s="370"/>
      <c r="W115" s="370"/>
      <c r="X115" s="370"/>
    </row>
    <row r="116" spans="1:24" ht="14.25" hidden="1" x14ac:dyDescent="0.1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370"/>
      <c r="R116" s="370"/>
      <c r="S116" s="370"/>
      <c r="T116" s="370"/>
      <c r="U116" s="370"/>
      <c r="V116" s="370"/>
      <c r="W116" s="370"/>
      <c r="X116" s="370"/>
    </row>
    <row r="117" spans="1:24" ht="14.25" hidden="1" x14ac:dyDescent="0.1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370"/>
      <c r="R117" s="370"/>
      <c r="S117" s="370"/>
      <c r="T117" s="370"/>
      <c r="U117" s="370"/>
      <c r="V117" s="370"/>
      <c r="W117" s="370"/>
      <c r="X117" s="370"/>
    </row>
    <row r="118" spans="1:24" ht="14.25" hidden="1" x14ac:dyDescent="0.1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370"/>
      <c r="R118" s="370"/>
      <c r="S118" s="370"/>
      <c r="T118" s="370"/>
      <c r="U118" s="370"/>
      <c r="V118" s="370"/>
      <c r="W118" s="370"/>
      <c r="X118" s="370"/>
    </row>
    <row r="119" spans="1:24" ht="14.25" hidden="1" x14ac:dyDescent="0.15">
      <c r="Q119" s="371"/>
      <c r="R119" s="371"/>
      <c r="S119" s="371"/>
      <c r="T119" s="371"/>
      <c r="U119" s="371"/>
      <c r="V119" s="371"/>
      <c r="W119" s="371"/>
      <c r="X119" s="371"/>
    </row>
    <row r="120" spans="1:24" ht="14.25" hidden="1" x14ac:dyDescent="0.15">
      <c r="Q120" s="371"/>
      <c r="R120" s="371"/>
      <c r="S120" s="371"/>
      <c r="T120" s="371"/>
      <c r="U120" s="371"/>
      <c r="V120" s="371"/>
      <c r="W120" s="371"/>
      <c r="X120" s="371"/>
    </row>
    <row r="121" spans="1:24" ht="14.25" hidden="1" x14ac:dyDescent="0.15">
      <c r="Q121" s="371"/>
      <c r="R121" s="371"/>
      <c r="S121" s="371"/>
      <c r="T121" s="371"/>
      <c r="U121" s="371"/>
      <c r="V121" s="371"/>
      <c r="W121" s="371"/>
      <c r="X121" s="371"/>
    </row>
    <row r="122" spans="1:24" ht="14.25" hidden="1" x14ac:dyDescent="0.15">
      <c r="Q122" s="371"/>
      <c r="R122" s="371"/>
      <c r="S122" s="371"/>
      <c r="T122" s="371"/>
      <c r="U122" s="371"/>
      <c r="V122" s="371"/>
      <c r="W122" s="371"/>
      <c r="X122" s="371"/>
    </row>
    <row r="123" spans="1:24" ht="14.25" hidden="1" x14ac:dyDescent="0.15">
      <c r="Q123" s="371"/>
      <c r="R123" s="371"/>
      <c r="S123" s="371"/>
      <c r="T123" s="371"/>
      <c r="U123" s="371"/>
      <c r="V123" s="371"/>
      <c r="W123" s="371"/>
      <c r="X123" s="371"/>
    </row>
    <row r="124" spans="1:24" ht="14.25" hidden="1" x14ac:dyDescent="0.15">
      <c r="Q124" s="371"/>
      <c r="R124" s="371"/>
      <c r="S124" s="371"/>
      <c r="T124" s="371"/>
      <c r="U124" s="371"/>
      <c r="V124" s="371"/>
      <c r="W124" s="371"/>
      <c r="X124" s="371"/>
    </row>
    <row r="125" spans="1:24" ht="14.25" hidden="1" x14ac:dyDescent="0.15">
      <c r="Q125" s="371"/>
      <c r="R125" s="371"/>
      <c r="S125" s="371"/>
      <c r="T125" s="371"/>
      <c r="U125" s="371"/>
      <c r="V125" s="371"/>
      <c r="W125" s="371"/>
      <c r="X125" s="371"/>
    </row>
    <row r="126" spans="1:24" ht="14.25" hidden="1" x14ac:dyDescent="0.15">
      <c r="Q126" s="371"/>
      <c r="R126" s="371"/>
      <c r="S126" s="371"/>
      <c r="T126" s="371"/>
      <c r="U126" s="371"/>
      <c r="V126" s="371"/>
      <c r="W126" s="371"/>
      <c r="X126" s="371"/>
    </row>
    <row r="127" spans="1:24" ht="14.25" hidden="1" x14ac:dyDescent="0.15">
      <c r="Q127" s="371"/>
      <c r="R127" s="371"/>
      <c r="S127" s="371"/>
      <c r="T127" s="371"/>
      <c r="U127" s="371"/>
      <c r="V127" s="371"/>
      <c r="W127" s="371"/>
      <c r="X127" s="371"/>
    </row>
    <row r="128" spans="1:24" ht="14.25" hidden="1" x14ac:dyDescent="0.15">
      <c r="Q128" s="371"/>
      <c r="R128" s="371"/>
      <c r="S128" s="371"/>
      <c r="T128" s="371"/>
      <c r="U128" s="371"/>
      <c r="V128" s="371"/>
      <c r="W128" s="371"/>
      <c r="X128" s="371"/>
    </row>
    <row r="129" spans="17:24" ht="14.25" hidden="1" x14ac:dyDescent="0.15">
      <c r="Q129" s="371"/>
      <c r="R129" s="371"/>
      <c r="S129" s="371"/>
      <c r="T129" s="371"/>
      <c r="U129" s="371"/>
      <c r="V129" s="371"/>
      <c r="W129" s="371"/>
      <c r="X129" s="371"/>
    </row>
    <row r="130" spans="17:24" ht="14.25" hidden="1" x14ac:dyDescent="0.15">
      <c r="Q130" s="371"/>
      <c r="R130" s="371"/>
      <c r="S130" s="371"/>
      <c r="T130" s="371"/>
      <c r="U130" s="371"/>
      <c r="V130" s="371"/>
      <c r="W130" s="371"/>
      <c r="X130" s="371"/>
    </row>
    <row r="131" spans="17:24" ht="14.25" hidden="1" x14ac:dyDescent="0.15">
      <c r="Q131" s="371"/>
      <c r="R131" s="371"/>
      <c r="S131" s="371"/>
      <c r="T131" s="371"/>
      <c r="U131" s="371"/>
      <c r="V131" s="371"/>
      <c r="W131" s="371"/>
      <c r="X131" s="371"/>
    </row>
    <row r="132" spans="17:24" ht="14.25" hidden="1" x14ac:dyDescent="0.15">
      <c r="Q132" s="371"/>
      <c r="R132" s="371"/>
      <c r="S132" s="371"/>
      <c r="T132" s="371"/>
      <c r="U132" s="371"/>
      <c r="V132" s="371"/>
      <c r="W132" s="371"/>
      <c r="X132" s="371"/>
    </row>
    <row r="133" spans="17:24" ht="14.25" hidden="1" x14ac:dyDescent="0.15">
      <c r="Q133" s="371"/>
      <c r="R133" s="371"/>
      <c r="S133" s="371"/>
      <c r="T133" s="371"/>
      <c r="U133" s="371"/>
      <c r="V133" s="371"/>
      <c r="W133" s="371"/>
      <c r="X133" s="371"/>
    </row>
    <row r="134" spans="17:24" ht="14.25" hidden="1" x14ac:dyDescent="0.15">
      <c r="Q134" s="371"/>
      <c r="R134" s="371"/>
      <c r="S134" s="371"/>
      <c r="T134" s="371"/>
      <c r="U134" s="371"/>
      <c r="V134" s="371"/>
      <c r="W134" s="371"/>
      <c r="X134" s="371"/>
    </row>
    <row r="135" spans="17:24" ht="14.25" hidden="1" x14ac:dyDescent="0.15">
      <c r="Q135" s="371"/>
      <c r="R135" s="371"/>
      <c r="S135" s="371"/>
      <c r="T135" s="371"/>
      <c r="U135" s="371"/>
      <c r="V135" s="371"/>
      <c r="W135" s="371"/>
      <c r="X135" s="371"/>
    </row>
    <row r="136" spans="17:24" ht="14.25" hidden="1" x14ac:dyDescent="0.15">
      <c r="Q136" s="371"/>
      <c r="R136" s="371"/>
      <c r="S136" s="371"/>
      <c r="T136" s="371"/>
      <c r="U136" s="371"/>
      <c r="V136" s="371"/>
      <c r="W136" s="371"/>
      <c r="X136" s="371"/>
    </row>
    <row r="137" spans="17:24" ht="14.25" hidden="1" x14ac:dyDescent="0.15">
      <c r="Q137" s="371"/>
      <c r="R137" s="371"/>
      <c r="S137" s="371"/>
      <c r="T137" s="371"/>
      <c r="U137" s="371"/>
      <c r="V137" s="371"/>
      <c r="W137" s="371"/>
      <c r="X137" s="371"/>
    </row>
    <row r="138" spans="17:24" ht="14.25" hidden="1" x14ac:dyDescent="0.15">
      <c r="Q138" s="371"/>
      <c r="R138" s="371"/>
      <c r="S138" s="371"/>
      <c r="T138" s="371"/>
      <c r="U138" s="371"/>
      <c r="V138" s="371"/>
      <c r="W138" s="371"/>
      <c r="X138" s="371"/>
    </row>
    <row r="139" spans="17:24" ht="14.25" hidden="1" x14ac:dyDescent="0.15">
      <c r="Q139" s="371"/>
      <c r="R139" s="371"/>
      <c r="S139" s="371"/>
      <c r="T139" s="371"/>
      <c r="U139" s="371"/>
      <c r="V139" s="371"/>
      <c r="W139" s="371"/>
      <c r="X139" s="371"/>
    </row>
    <row r="140" spans="17:24" ht="14.25" hidden="1" x14ac:dyDescent="0.15">
      <c r="Q140" s="371"/>
      <c r="R140" s="371"/>
      <c r="S140" s="371"/>
      <c r="T140" s="371"/>
      <c r="U140" s="371"/>
      <c r="V140" s="371"/>
      <c r="W140" s="371"/>
      <c r="X140" s="371"/>
    </row>
    <row r="141" spans="17:24" ht="14.25" hidden="1" x14ac:dyDescent="0.15">
      <c r="Q141" s="371"/>
      <c r="R141" s="371"/>
      <c r="S141" s="371"/>
      <c r="T141" s="371"/>
      <c r="U141" s="371"/>
      <c r="V141" s="371"/>
      <c r="W141" s="371"/>
      <c r="X141" s="371"/>
    </row>
    <row r="142" spans="17:24" ht="14.25" hidden="1" x14ac:dyDescent="0.15">
      <c r="Q142" s="371"/>
      <c r="R142" s="371"/>
      <c r="S142" s="371"/>
      <c r="T142" s="371"/>
      <c r="U142" s="371"/>
      <c r="V142" s="371"/>
      <c r="W142" s="371"/>
      <c r="X142" s="371"/>
    </row>
    <row r="143" spans="17:24" ht="14.25" hidden="1" x14ac:dyDescent="0.15">
      <c r="Q143" s="371"/>
      <c r="R143" s="371"/>
      <c r="S143" s="371"/>
      <c r="T143" s="371"/>
      <c r="U143" s="371"/>
      <c r="V143" s="371"/>
      <c r="W143" s="371"/>
      <c r="X143" s="371"/>
    </row>
    <row r="144" spans="17:24" ht="14.25" hidden="1" x14ac:dyDescent="0.15">
      <c r="Q144" s="371"/>
      <c r="R144" s="371"/>
      <c r="S144" s="371"/>
      <c r="T144" s="371"/>
      <c r="U144" s="371"/>
      <c r="V144" s="371"/>
      <c r="W144" s="371"/>
      <c r="X144" s="371"/>
    </row>
    <row r="145" spans="17:24" ht="14.25" hidden="1" x14ac:dyDescent="0.15">
      <c r="Q145" s="371"/>
      <c r="R145" s="371"/>
      <c r="S145" s="371"/>
      <c r="T145" s="371"/>
      <c r="U145" s="371"/>
      <c r="V145" s="371"/>
      <c r="W145" s="371"/>
      <c r="X145" s="371"/>
    </row>
    <row r="146" spans="17:24" ht="14.25" hidden="1" x14ac:dyDescent="0.15">
      <c r="Q146" s="371"/>
      <c r="R146" s="371"/>
      <c r="S146" s="371"/>
      <c r="T146" s="371"/>
      <c r="U146" s="371"/>
      <c r="V146" s="371"/>
      <c r="W146" s="371"/>
      <c r="X146" s="371"/>
    </row>
    <row r="147" spans="17:24" ht="14.25" hidden="1" x14ac:dyDescent="0.15">
      <c r="Q147" s="371"/>
      <c r="R147" s="371"/>
      <c r="S147" s="371"/>
      <c r="T147" s="371"/>
      <c r="U147" s="371"/>
      <c r="V147" s="371"/>
      <c r="W147" s="371"/>
      <c r="X147" s="371"/>
    </row>
    <row r="148" spans="17:24" ht="14.25" hidden="1" x14ac:dyDescent="0.15">
      <c r="Q148" s="371"/>
      <c r="R148" s="371"/>
      <c r="S148" s="371"/>
      <c r="T148" s="371"/>
      <c r="U148" s="371"/>
      <c r="V148" s="371"/>
      <c r="W148" s="371"/>
      <c r="X148" s="371"/>
    </row>
    <row r="149" spans="17:24" ht="14.25" hidden="1" x14ac:dyDescent="0.15">
      <c r="Q149" s="371"/>
      <c r="R149" s="371"/>
      <c r="S149" s="371"/>
      <c r="T149" s="371"/>
      <c r="U149" s="371"/>
      <c r="V149" s="371"/>
      <c r="W149" s="371"/>
      <c r="X149" s="371"/>
    </row>
    <row r="150" spans="17:24" ht="14.25" hidden="1" x14ac:dyDescent="0.15">
      <c r="Q150" s="371"/>
      <c r="R150" s="371"/>
      <c r="S150" s="371"/>
      <c r="T150" s="371"/>
      <c r="U150" s="371"/>
      <c r="V150" s="371"/>
      <c r="W150" s="371"/>
      <c r="X150" s="371"/>
    </row>
    <row r="151" spans="17:24" ht="14.25" hidden="1" x14ac:dyDescent="0.15">
      <c r="Q151" s="371"/>
      <c r="R151" s="371"/>
      <c r="S151" s="371"/>
      <c r="T151" s="371"/>
      <c r="U151" s="371"/>
      <c r="V151" s="371"/>
      <c r="W151" s="371"/>
      <c r="X151" s="371"/>
    </row>
    <row r="152" spans="17:24" ht="14.25" hidden="1" x14ac:dyDescent="0.15">
      <c r="Q152" s="371"/>
      <c r="R152" s="371"/>
      <c r="S152" s="371"/>
      <c r="T152" s="371"/>
      <c r="U152" s="371"/>
      <c r="V152" s="371"/>
      <c r="W152" s="371"/>
      <c r="X152" s="371"/>
    </row>
    <row r="153" spans="17:24" ht="14.25" hidden="1" x14ac:dyDescent="0.15">
      <c r="Q153" s="371"/>
      <c r="R153" s="371"/>
      <c r="S153" s="371"/>
      <c r="T153" s="371"/>
      <c r="U153" s="371"/>
      <c r="V153" s="371"/>
      <c r="W153" s="371"/>
      <c r="X153" s="371"/>
    </row>
    <row r="154" spans="17:24" ht="14.25" hidden="1" x14ac:dyDescent="0.15">
      <c r="Q154" s="371"/>
      <c r="R154" s="371"/>
      <c r="S154" s="371"/>
      <c r="T154" s="371"/>
      <c r="U154" s="371"/>
      <c r="V154" s="371"/>
      <c r="W154" s="371"/>
      <c r="X154" s="371"/>
    </row>
    <row r="155" spans="17:24" ht="14.25" hidden="1" x14ac:dyDescent="0.15">
      <c r="Q155" s="371"/>
      <c r="R155" s="371"/>
      <c r="S155" s="371"/>
      <c r="T155" s="371"/>
      <c r="U155" s="371"/>
      <c r="V155" s="371"/>
      <c r="W155" s="371"/>
      <c r="X155" s="371"/>
    </row>
    <row r="156" spans="17:24" ht="14.25" hidden="1" x14ac:dyDescent="0.15">
      <c r="Q156" s="371"/>
      <c r="R156" s="371"/>
      <c r="S156" s="371"/>
      <c r="T156" s="371"/>
      <c r="U156" s="371"/>
      <c r="V156" s="371"/>
      <c r="W156" s="371"/>
      <c r="X156" s="371"/>
    </row>
    <row r="157" spans="17:24" ht="14.25" hidden="1" x14ac:dyDescent="0.15">
      <c r="Q157" s="371"/>
      <c r="R157" s="371"/>
      <c r="S157" s="371"/>
      <c r="T157" s="371"/>
      <c r="U157" s="371"/>
      <c r="V157" s="371"/>
      <c r="W157" s="371"/>
      <c r="X157" s="371"/>
    </row>
    <row r="158" spans="17:24" ht="14.25" hidden="1" x14ac:dyDescent="0.15">
      <c r="Q158" s="371"/>
      <c r="R158" s="371"/>
      <c r="S158" s="371"/>
      <c r="T158" s="371"/>
      <c r="U158" s="371"/>
      <c r="V158" s="371"/>
      <c r="W158" s="371"/>
      <c r="X158" s="371"/>
    </row>
    <row r="159" spans="17:24" ht="14.25" hidden="1" x14ac:dyDescent="0.15"/>
    <row r="160" spans="17:24" ht="14.25" hidden="1" x14ac:dyDescent="0.15"/>
    <row r="161" ht="14.25" hidden="1" x14ac:dyDescent="0.15"/>
    <row r="162" ht="14.25" hidden="1" x14ac:dyDescent="0.15"/>
    <row r="163" ht="14.25" hidden="1" x14ac:dyDescent="0.15"/>
    <row r="164" ht="14.25" hidden="1" x14ac:dyDescent="0.15"/>
    <row r="165" ht="14.25" hidden="1" x14ac:dyDescent="0.15"/>
    <row r="166" ht="14.25" hidden="1" x14ac:dyDescent="0.15"/>
    <row r="167" ht="14.25" hidden="1" x14ac:dyDescent="0.15"/>
    <row r="168" ht="14.25" hidden="1" x14ac:dyDescent="0.15"/>
    <row r="169" ht="14.25" hidden="1" x14ac:dyDescent="0.15"/>
    <row r="170" ht="14.25" hidden="1" x14ac:dyDescent="0.15"/>
  </sheetData>
  <sheetProtection sheet="1" objects="1" scenarios="1"/>
  <mergeCells count="26"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  <mergeCell ref="B16:C16"/>
    <mergeCell ref="D16:V16"/>
    <mergeCell ref="B9:V12"/>
    <mergeCell ref="W9:X12"/>
    <mergeCell ref="Y9:AB9"/>
    <mergeCell ref="B13:V13"/>
    <mergeCell ref="B14:C14"/>
    <mergeCell ref="D14:V14"/>
    <mergeCell ref="B15:C15"/>
    <mergeCell ref="D15:V15"/>
    <mergeCell ref="AD9:AF9"/>
    <mergeCell ref="Y10:Y12"/>
    <mergeCell ref="Z10:Z12"/>
    <mergeCell ref="AB10:AB12"/>
    <mergeCell ref="AD10:AD12"/>
    <mergeCell ref="AF10:AF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" xr:uid="{5B99B7EC-0EF4-4ED6-9081-D9B8DB75BEE0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8392-DF02-4CF2-8DAE-80641D6DC7FB}">
  <sheetPr codeName="Sheet63">
    <pageSetUpPr fitToPage="1"/>
  </sheetPr>
  <dimension ref="A1:WWP170"/>
  <sheetViews>
    <sheetView showGridLines="0" zoomScale="90" zoomScaleNormal="90" workbookViewId="0">
      <pane xSplit="24" ySplit="12" topLeftCell="Y13" activePane="bottomRight" state="frozen"/>
      <selection pane="topRight" activeCell="Y1" sqref="Y1"/>
      <selection pane="bottomLeft" activeCell="A13" sqref="A13"/>
      <selection pane="bottomRight" activeCell="Y13" sqref="Y13"/>
    </sheetView>
  </sheetViews>
  <sheetFormatPr defaultColWidth="0" defaultRowHeight="0" customHeight="1" zeroHeight="1" x14ac:dyDescent="0.15"/>
  <cols>
    <col min="1" max="1" width="1.625" style="46" customWidth="1"/>
    <col min="2" max="2" width="4.75" style="46" customWidth="1"/>
    <col min="3" max="15" width="1.625" style="46" customWidth="1"/>
    <col min="16" max="16" width="1.75" style="46" customWidth="1"/>
    <col min="17" max="18" width="1.625" style="46" customWidth="1"/>
    <col min="19" max="19" width="2.25" style="46" customWidth="1"/>
    <col min="20" max="22" width="1.625" style="46" customWidth="1"/>
    <col min="23" max="23" width="2.625" style="46" customWidth="1"/>
    <col min="24" max="24" width="2.75" style="46" customWidth="1"/>
    <col min="25" max="25" width="16.875" style="46" customWidth="1"/>
    <col min="26" max="28" width="15.5" style="46" customWidth="1"/>
    <col min="29" max="29" width="0.375" style="55" customWidth="1"/>
    <col min="30" max="30" width="17.25" style="46" customWidth="1"/>
    <col min="31" max="33" width="15.5" style="46" customWidth="1"/>
    <col min="34" max="34" width="1.625" style="46" customWidth="1"/>
    <col min="35" max="256" width="0" style="46" hidden="1"/>
    <col min="257" max="257" width="1.625" style="46" hidden="1" customWidth="1"/>
    <col min="258" max="258" width="4.875" style="46" hidden="1" customWidth="1"/>
    <col min="259" max="271" width="1.625" style="46" hidden="1" customWidth="1"/>
    <col min="272" max="272" width="1.75" style="46" hidden="1" customWidth="1"/>
    <col min="273" max="274" width="1.625" style="46" hidden="1" customWidth="1"/>
    <col min="275" max="275" width="2.25" style="46" hidden="1" customWidth="1"/>
    <col min="276" max="278" width="1.625" style="46" hidden="1" customWidth="1"/>
    <col min="279" max="279" width="2.625" style="46" hidden="1" customWidth="1"/>
    <col min="280" max="280" width="2.75" style="46" hidden="1" customWidth="1"/>
    <col min="281" max="281" width="16.875" style="46" hidden="1" customWidth="1"/>
    <col min="282" max="284" width="15.5" style="46" hidden="1" customWidth="1"/>
    <col min="285" max="285" width="0.375" style="46" hidden="1" customWidth="1"/>
    <col min="286" max="286" width="17.25" style="46" hidden="1" customWidth="1"/>
    <col min="287" max="289" width="15.5" style="46" hidden="1" customWidth="1"/>
    <col min="290" max="290" width="1.625" style="46" hidden="1" customWidth="1"/>
    <col min="291" max="512" width="0" style="46" hidden="1"/>
    <col min="513" max="513" width="1.625" style="46" hidden="1" customWidth="1"/>
    <col min="514" max="514" width="4.875" style="46" hidden="1" customWidth="1"/>
    <col min="515" max="527" width="1.625" style="46" hidden="1" customWidth="1"/>
    <col min="528" max="528" width="1.75" style="46" hidden="1" customWidth="1"/>
    <col min="529" max="530" width="1.625" style="46" hidden="1" customWidth="1"/>
    <col min="531" max="531" width="2.25" style="46" hidden="1" customWidth="1"/>
    <col min="532" max="534" width="1.625" style="46" hidden="1" customWidth="1"/>
    <col min="535" max="535" width="2.625" style="46" hidden="1" customWidth="1"/>
    <col min="536" max="536" width="2.75" style="46" hidden="1" customWidth="1"/>
    <col min="537" max="537" width="16.875" style="46" hidden="1" customWidth="1"/>
    <col min="538" max="540" width="15.5" style="46" hidden="1" customWidth="1"/>
    <col min="541" max="541" width="0.375" style="46" hidden="1" customWidth="1"/>
    <col min="542" max="542" width="17.25" style="46" hidden="1" customWidth="1"/>
    <col min="543" max="545" width="15.5" style="46" hidden="1" customWidth="1"/>
    <col min="546" max="546" width="1.625" style="46" hidden="1" customWidth="1"/>
    <col min="547" max="768" width="0" style="46" hidden="1"/>
    <col min="769" max="769" width="1.625" style="46" hidden="1" customWidth="1"/>
    <col min="770" max="770" width="4.875" style="46" hidden="1" customWidth="1"/>
    <col min="771" max="783" width="1.625" style="46" hidden="1" customWidth="1"/>
    <col min="784" max="784" width="1.75" style="46" hidden="1" customWidth="1"/>
    <col min="785" max="786" width="1.625" style="46" hidden="1" customWidth="1"/>
    <col min="787" max="787" width="2.25" style="46" hidden="1" customWidth="1"/>
    <col min="788" max="790" width="1.625" style="46" hidden="1" customWidth="1"/>
    <col min="791" max="791" width="2.625" style="46" hidden="1" customWidth="1"/>
    <col min="792" max="792" width="2.75" style="46" hidden="1" customWidth="1"/>
    <col min="793" max="793" width="16.875" style="46" hidden="1" customWidth="1"/>
    <col min="794" max="796" width="15.5" style="46" hidden="1" customWidth="1"/>
    <col min="797" max="797" width="0.375" style="46" hidden="1" customWidth="1"/>
    <col min="798" max="798" width="17.25" style="46" hidden="1" customWidth="1"/>
    <col min="799" max="801" width="15.5" style="46" hidden="1" customWidth="1"/>
    <col min="802" max="802" width="1.625" style="46" hidden="1" customWidth="1"/>
    <col min="803" max="1024" width="0" style="46" hidden="1"/>
    <col min="1025" max="1025" width="1.625" style="46" hidden="1" customWidth="1"/>
    <col min="1026" max="1026" width="4.875" style="46" hidden="1" customWidth="1"/>
    <col min="1027" max="1039" width="1.625" style="46" hidden="1" customWidth="1"/>
    <col min="1040" max="1040" width="1.75" style="46" hidden="1" customWidth="1"/>
    <col min="1041" max="1042" width="1.625" style="46" hidden="1" customWidth="1"/>
    <col min="1043" max="1043" width="2.25" style="46" hidden="1" customWidth="1"/>
    <col min="1044" max="1046" width="1.625" style="46" hidden="1" customWidth="1"/>
    <col min="1047" max="1047" width="2.625" style="46" hidden="1" customWidth="1"/>
    <col min="1048" max="1048" width="2.75" style="46" hidden="1" customWidth="1"/>
    <col min="1049" max="1049" width="16.875" style="46" hidden="1" customWidth="1"/>
    <col min="1050" max="1052" width="15.5" style="46" hidden="1" customWidth="1"/>
    <col min="1053" max="1053" width="0.375" style="46" hidden="1" customWidth="1"/>
    <col min="1054" max="1054" width="17.25" style="46" hidden="1" customWidth="1"/>
    <col min="1055" max="1057" width="15.5" style="46" hidden="1" customWidth="1"/>
    <col min="1058" max="1058" width="1.625" style="46" hidden="1" customWidth="1"/>
    <col min="1059" max="1280" width="0" style="46" hidden="1"/>
    <col min="1281" max="1281" width="1.625" style="46" hidden="1" customWidth="1"/>
    <col min="1282" max="1282" width="4.875" style="46" hidden="1" customWidth="1"/>
    <col min="1283" max="1295" width="1.625" style="46" hidden="1" customWidth="1"/>
    <col min="1296" max="1296" width="1.75" style="46" hidden="1" customWidth="1"/>
    <col min="1297" max="1298" width="1.625" style="46" hidden="1" customWidth="1"/>
    <col min="1299" max="1299" width="2.25" style="46" hidden="1" customWidth="1"/>
    <col min="1300" max="1302" width="1.625" style="46" hidden="1" customWidth="1"/>
    <col min="1303" max="1303" width="2.625" style="46" hidden="1" customWidth="1"/>
    <col min="1304" max="1304" width="2.75" style="46" hidden="1" customWidth="1"/>
    <col min="1305" max="1305" width="16.875" style="46" hidden="1" customWidth="1"/>
    <col min="1306" max="1308" width="15.5" style="46" hidden="1" customWidth="1"/>
    <col min="1309" max="1309" width="0.375" style="46" hidden="1" customWidth="1"/>
    <col min="1310" max="1310" width="17.25" style="46" hidden="1" customWidth="1"/>
    <col min="1311" max="1313" width="15.5" style="46" hidden="1" customWidth="1"/>
    <col min="1314" max="1314" width="1.625" style="46" hidden="1" customWidth="1"/>
    <col min="1315" max="1536" width="0" style="46" hidden="1"/>
    <col min="1537" max="1537" width="1.625" style="46" hidden="1" customWidth="1"/>
    <col min="1538" max="1538" width="4.875" style="46" hidden="1" customWidth="1"/>
    <col min="1539" max="1551" width="1.625" style="46" hidden="1" customWidth="1"/>
    <col min="1552" max="1552" width="1.75" style="46" hidden="1" customWidth="1"/>
    <col min="1553" max="1554" width="1.625" style="46" hidden="1" customWidth="1"/>
    <col min="1555" max="1555" width="2.25" style="46" hidden="1" customWidth="1"/>
    <col min="1556" max="1558" width="1.625" style="46" hidden="1" customWidth="1"/>
    <col min="1559" max="1559" width="2.625" style="46" hidden="1" customWidth="1"/>
    <col min="1560" max="1560" width="2.75" style="46" hidden="1" customWidth="1"/>
    <col min="1561" max="1561" width="16.875" style="46" hidden="1" customWidth="1"/>
    <col min="1562" max="1564" width="15.5" style="46" hidden="1" customWidth="1"/>
    <col min="1565" max="1565" width="0.375" style="46" hidden="1" customWidth="1"/>
    <col min="1566" max="1566" width="17.25" style="46" hidden="1" customWidth="1"/>
    <col min="1567" max="1569" width="15.5" style="46" hidden="1" customWidth="1"/>
    <col min="1570" max="1570" width="1.625" style="46" hidden="1" customWidth="1"/>
    <col min="1571" max="1792" width="0" style="46" hidden="1"/>
    <col min="1793" max="1793" width="1.625" style="46" hidden="1" customWidth="1"/>
    <col min="1794" max="1794" width="4.875" style="46" hidden="1" customWidth="1"/>
    <col min="1795" max="1807" width="1.625" style="46" hidden="1" customWidth="1"/>
    <col min="1808" max="1808" width="1.75" style="46" hidden="1" customWidth="1"/>
    <col min="1809" max="1810" width="1.625" style="46" hidden="1" customWidth="1"/>
    <col min="1811" max="1811" width="2.25" style="46" hidden="1" customWidth="1"/>
    <col min="1812" max="1814" width="1.625" style="46" hidden="1" customWidth="1"/>
    <col min="1815" max="1815" width="2.625" style="46" hidden="1" customWidth="1"/>
    <col min="1816" max="1816" width="2.75" style="46" hidden="1" customWidth="1"/>
    <col min="1817" max="1817" width="16.875" style="46" hidden="1" customWidth="1"/>
    <col min="1818" max="1820" width="15.5" style="46" hidden="1" customWidth="1"/>
    <col min="1821" max="1821" width="0.375" style="46" hidden="1" customWidth="1"/>
    <col min="1822" max="1822" width="17.25" style="46" hidden="1" customWidth="1"/>
    <col min="1823" max="1825" width="15.5" style="46" hidden="1" customWidth="1"/>
    <col min="1826" max="1826" width="1.625" style="46" hidden="1" customWidth="1"/>
    <col min="1827" max="2048" width="0" style="46" hidden="1"/>
    <col min="2049" max="2049" width="1.625" style="46" hidden="1" customWidth="1"/>
    <col min="2050" max="2050" width="4.875" style="46" hidden="1" customWidth="1"/>
    <col min="2051" max="2063" width="1.625" style="46" hidden="1" customWidth="1"/>
    <col min="2064" max="2064" width="1.75" style="46" hidden="1" customWidth="1"/>
    <col min="2065" max="2066" width="1.625" style="46" hidden="1" customWidth="1"/>
    <col min="2067" max="2067" width="2.25" style="46" hidden="1" customWidth="1"/>
    <col min="2068" max="2070" width="1.625" style="46" hidden="1" customWidth="1"/>
    <col min="2071" max="2071" width="2.625" style="46" hidden="1" customWidth="1"/>
    <col min="2072" max="2072" width="2.75" style="46" hidden="1" customWidth="1"/>
    <col min="2073" max="2073" width="16.875" style="46" hidden="1" customWidth="1"/>
    <col min="2074" max="2076" width="15.5" style="46" hidden="1" customWidth="1"/>
    <col min="2077" max="2077" width="0.375" style="46" hidden="1" customWidth="1"/>
    <col min="2078" max="2078" width="17.25" style="46" hidden="1" customWidth="1"/>
    <col min="2079" max="2081" width="15.5" style="46" hidden="1" customWidth="1"/>
    <col min="2082" max="2082" width="1.625" style="46" hidden="1" customWidth="1"/>
    <col min="2083" max="2304" width="0" style="46" hidden="1"/>
    <col min="2305" max="2305" width="1.625" style="46" hidden="1" customWidth="1"/>
    <col min="2306" max="2306" width="4.875" style="46" hidden="1" customWidth="1"/>
    <col min="2307" max="2319" width="1.625" style="46" hidden="1" customWidth="1"/>
    <col min="2320" max="2320" width="1.75" style="46" hidden="1" customWidth="1"/>
    <col min="2321" max="2322" width="1.625" style="46" hidden="1" customWidth="1"/>
    <col min="2323" max="2323" width="2.25" style="46" hidden="1" customWidth="1"/>
    <col min="2324" max="2326" width="1.625" style="46" hidden="1" customWidth="1"/>
    <col min="2327" max="2327" width="2.625" style="46" hidden="1" customWidth="1"/>
    <col min="2328" max="2328" width="2.75" style="46" hidden="1" customWidth="1"/>
    <col min="2329" max="2329" width="16.875" style="46" hidden="1" customWidth="1"/>
    <col min="2330" max="2332" width="15.5" style="46" hidden="1" customWidth="1"/>
    <col min="2333" max="2333" width="0.375" style="46" hidden="1" customWidth="1"/>
    <col min="2334" max="2334" width="17.25" style="46" hidden="1" customWidth="1"/>
    <col min="2335" max="2337" width="15.5" style="46" hidden="1" customWidth="1"/>
    <col min="2338" max="2338" width="1.625" style="46" hidden="1" customWidth="1"/>
    <col min="2339" max="2560" width="0" style="46" hidden="1"/>
    <col min="2561" max="2561" width="1.625" style="46" hidden="1" customWidth="1"/>
    <col min="2562" max="2562" width="4.875" style="46" hidden="1" customWidth="1"/>
    <col min="2563" max="2575" width="1.625" style="46" hidden="1" customWidth="1"/>
    <col min="2576" max="2576" width="1.75" style="46" hidden="1" customWidth="1"/>
    <col min="2577" max="2578" width="1.625" style="46" hidden="1" customWidth="1"/>
    <col min="2579" max="2579" width="2.25" style="46" hidden="1" customWidth="1"/>
    <col min="2580" max="2582" width="1.625" style="46" hidden="1" customWidth="1"/>
    <col min="2583" max="2583" width="2.625" style="46" hidden="1" customWidth="1"/>
    <col min="2584" max="2584" width="2.75" style="46" hidden="1" customWidth="1"/>
    <col min="2585" max="2585" width="16.875" style="46" hidden="1" customWidth="1"/>
    <col min="2586" max="2588" width="15.5" style="46" hidden="1" customWidth="1"/>
    <col min="2589" max="2589" width="0.375" style="46" hidden="1" customWidth="1"/>
    <col min="2590" max="2590" width="17.25" style="46" hidden="1" customWidth="1"/>
    <col min="2591" max="2593" width="15.5" style="46" hidden="1" customWidth="1"/>
    <col min="2594" max="2594" width="1.625" style="46" hidden="1" customWidth="1"/>
    <col min="2595" max="2816" width="0" style="46" hidden="1"/>
    <col min="2817" max="2817" width="1.625" style="46" hidden="1" customWidth="1"/>
    <col min="2818" max="2818" width="4.875" style="46" hidden="1" customWidth="1"/>
    <col min="2819" max="2831" width="1.625" style="46" hidden="1" customWidth="1"/>
    <col min="2832" max="2832" width="1.75" style="46" hidden="1" customWidth="1"/>
    <col min="2833" max="2834" width="1.625" style="46" hidden="1" customWidth="1"/>
    <col min="2835" max="2835" width="2.25" style="46" hidden="1" customWidth="1"/>
    <col min="2836" max="2838" width="1.625" style="46" hidden="1" customWidth="1"/>
    <col min="2839" max="2839" width="2.625" style="46" hidden="1" customWidth="1"/>
    <col min="2840" max="2840" width="2.75" style="46" hidden="1" customWidth="1"/>
    <col min="2841" max="2841" width="16.875" style="46" hidden="1" customWidth="1"/>
    <col min="2842" max="2844" width="15.5" style="46" hidden="1" customWidth="1"/>
    <col min="2845" max="2845" width="0.375" style="46" hidden="1" customWidth="1"/>
    <col min="2846" max="2846" width="17.25" style="46" hidden="1" customWidth="1"/>
    <col min="2847" max="2849" width="15.5" style="46" hidden="1" customWidth="1"/>
    <col min="2850" max="2850" width="1.625" style="46" hidden="1" customWidth="1"/>
    <col min="2851" max="3072" width="0" style="46" hidden="1"/>
    <col min="3073" max="3073" width="1.625" style="46" hidden="1" customWidth="1"/>
    <col min="3074" max="3074" width="4.875" style="46" hidden="1" customWidth="1"/>
    <col min="3075" max="3087" width="1.625" style="46" hidden="1" customWidth="1"/>
    <col min="3088" max="3088" width="1.75" style="46" hidden="1" customWidth="1"/>
    <col min="3089" max="3090" width="1.625" style="46" hidden="1" customWidth="1"/>
    <col min="3091" max="3091" width="2.25" style="46" hidden="1" customWidth="1"/>
    <col min="3092" max="3094" width="1.625" style="46" hidden="1" customWidth="1"/>
    <col min="3095" max="3095" width="2.625" style="46" hidden="1" customWidth="1"/>
    <col min="3096" max="3096" width="2.75" style="46" hidden="1" customWidth="1"/>
    <col min="3097" max="3097" width="16.875" style="46" hidden="1" customWidth="1"/>
    <col min="3098" max="3100" width="15.5" style="46" hidden="1" customWidth="1"/>
    <col min="3101" max="3101" width="0.375" style="46" hidden="1" customWidth="1"/>
    <col min="3102" max="3102" width="17.25" style="46" hidden="1" customWidth="1"/>
    <col min="3103" max="3105" width="15.5" style="46" hidden="1" customWidth="1"/>
    <col min="3106" max="3106" width="1.625" style="46" hidden="1" customWidth="1"/>
    <col min="3107" max="3328" width="0" style="46" hidden="1"/>
    <col min="3329" max="3329" width="1.625" style="46" hidden="1" customWidth="1"/>
    <col min="3330" max="3330" width="4.875" style="46" hidden="1" customWidth="1"/>
    <col min="3331" max="3343" width="1.625" style="46" hidden="1" customWidth="1"/>
    <col min="3344" max="3344" width="1.75" style="46" hidden="1" customWidth="1"/>
    <col min="3345" max="3346" width="1.625" style="46" hidden="1" customWidth="1"/>
    <col min="3347" max="3347" width="2.25" style="46" hidden="1" customWidth="1"/>
    <col min="3348" max="3350" width="1.625" style="46" hidden="1" customWidth="1"/>
    <col min="3351" max="3351" width="2.625" style="46" hidden="1" customWidth="1"/>
    <col min="3352" max="3352" width="2.75" style="46" hidden="1" customWidth="1"/>
    <col min="3353" max="3353" width="16.875" style="46" hidden="1" customWidth="1"/>
    <col min="3354" max="3356" width="15.5" style="46" hidden="1" customWidth="1"/>
    <col min="3357" max="3357" width="0.375" style="46" hidden="1" customWidth="1"/>
    <col min="3358" max="3358" width="17.25" style="46" hidden="1" customWidth="1"/>
    <col min="3359" max="3361" width="15.5" style="46" hidden="1" customWidth="1"/>
    <col min="3362" max="3362" width="1.625" style="46" hidden="1" customWidth="1"/>
    <col min="3363" max="3584" width="0" style="46" hidden="1"/>
    <col min="3585" max="3585" width="1.625" style="46" hidden="1" customWidth="1"/>
    <col min="3586" max="3586" width="4.875" style="46" hidden="1" customWidth="1"/>
    <col min="3587" max="3599" width="1.625" style="46" hidden="1" customWidth="1"/>
    <col min="3600" max="3600" width="1.75" style="46" hidden="1" customWidth="1"/>
    <col min="3601" max="3602" width="1.625" style="46" hidden="1" customWidth="1"/>
    <col min="3603" max="3603" width="2.25" style="46" hidden="1" customWidth="1"/>
    <col min="3604" max="3606" width="1.625" style="46" hidden="1" customWidth="1"/>
    <col min="3607" max="3607" width="2.625" style="46" hidden="1" customWidth="1"/>
    <col min="3608" max="3608" width="2.75" style="46" hidden="1" customWidth="1"/>
    <col min="3609" max="3609" width="16.875" style="46" hidden="1" customWidth="1"/>
    <col min="3610" max="3612" width="15.5" style="46" hidden="1" customWidth="1"/>
    <col min="3613" max="3613" width="0.375" style="46" hidden="1" customWidth="1"/>
    <col min="3614" max="3614" width="17.25" style="46" hidden="1" customWidth="1"/>
    <col min="3615" max="3617" width="15.5" style="46" hidden="1" customWidth="1"/>
    <col min="3618" max="3618" width="1.625" style="46" hidden="1" customWidth="1"/>
    <col min="3619" max="3840" width="0" style="46" hidden="1"/>
    <col min="3841" max="3841" width="1.625" style="46" hidden="1" customWidth="1"/>
    <col min="3842" max="3842" width="4.875" style="46" hidden="1" customWidth="1"/>
    <col min="3843" max="3855" width="1.625" style="46" hidden="1" customWidth="1"/>
    <col min="3856" max="3856" width="1.75" style="46" hidden="1" customWidth="1"/>
    <col min="3857" max="3858" width="1.625" style="46" hidden="1" customWidth="1"/>
    <col min="3859" max="3859" width="2.25" style="46" hidden="1" customWidth="1"/>
    <col min="3860" max="3862" width="1.625" style="46" hidden="1" customWidth="1"/>
    <col min="3863" max="3863" width="2.625" style="46" hidden="1" customWidth="1"/>
    <col min="3864" max="3864" width="2.75" style="46" hidden="1" customWidth="1"/>
    <col min="3865" max="3865" width="16.875" style="46" hidden="1" customWidth="1"/>
    <col min="3866" max="3868" width="15.5" style="46" hidden="1" customWidth="1"/>
    <col min="3869" max="3869" width="0.375" style="46" hidden="1" customWidth="1"/>
    <col min="3870" max="3870" width="17.25" style="46" hidden="1" customWidth="1"/>
    <col min="3871" max="3873" width="15.5" style="46" hidden="1" customWidth="1"/>
    <col min="3874" max="3874" width="1.625" style="46" hidden="1" customWidth="1"/>
    <col min="3875" max="4096" width="0" style="46" hidden="1"/>
    <col min="4097" max="4097" width="1.625" style="46" hidden="1" customWidth="1"/>
    <col min="4098" max="4098" width="4.875" style="46" hidden="1" customWidth="1"/>
    <col min="4099" max="4111" width="1.625" style="46" hidden="1" customWidth="1"/>
    <col min="4112" max="4112" width="1.75" style="46" hidden="1" customWidth="1"/>
    <col min="4113" max="4114" width="1.625" style="46" hidden="1" customWidth="1"/>
    <col min="4115" max="4115" width="2.25" style="46" hidden="1" customWidth="1"/>
    <col min="4116" max="4118" width="1.625" style="46" hidden="1" customWidth="1"/>
    <col min="4119" max="4119" width="2.625" style="46" hidden="1" customWidth="1"/>
    <col min="4120" max="4120" width="2.75" style="46" hidden="1" customWidth="1"/>
    <col min="4121" max="4121" width="16.875" style="46" hidden="1" customWidth="1"/>
    <col min="4122" max="4124" width="15.5" style="46" hidden="1" customWidth="1"/>
    <col min="4125" max="4125" width="0.375" style="46" hidden="1" customWidth="1"/>
    <col min="4126" max="4126" width="17.25" style="46" hidden="1" customWidth="1"/>
    <col min="4127" max="4129" width="15.5" style="46" hidden="1" customWidth="1"/>
    <col min="4130" max="4130" width="1.625" style="46" hidden="1" customWidth="1"/>
    <col min="4131" max="4352" width="0" style="46" hidden="1"/>
    <col min="4353" max="4353" width="1.625" style="46" hidden="1" customWidth="1"/>
    <col min="4354" max="4354" width="4.875" style="46" hidden="1" customWidth="1"/>
    <col min="4355" max="4367" width="1.625" style="46" hidden="1" customWidth="1"/>
    <col min="4368" max="4368" width="1.75" style="46" hidden="1" customWidth="1"/>
    <col min="4369" max="4370" width="1.625" style="46" hidden="1" customWidth="1"/>
    <col min="4371" max="4371" width="2.25" style="46" hidden="1" customWidth="1"/>
    <col min="4372" max="4374" width="1.625" style="46" hidden="1" customWidth="1"/>
    <col min="4375" max="4375" width="2.625" style="46" hidden="1" customWidth="1"/>
    <col min="4376" max="4376" width="2.75" style="46" hidden="1" customWidth="1"/>
    <col min="4377" max="4377" width="16.875" style="46" hidden="1" customWidth="1"/>
    <col min="4378" max="4380" width="15.5" style="46" hidden="1" customWidth="1"/>
    <col min="4381" max="4381" width="0.375" style="46" hidden="1" customWidth="1"/>
    <col min="4382" max="4382" width="17.25" style="46" hidden="1" customWidth="1"/>
    <col min="4383" max="4385" width="15.5" style="46" hidden="1" customWidth="1"/>
    <col min="4386" max="4386" width="1.625" style="46" hidden="1" customWidth="1"/>
    <col min="4387" max="4608" width="0" style="46" hidden="1"/>
    <col min="4609" max="4609" width="1.625" style="46" hidden="1" customWidth="1"/>
    <col min="4610" max="4610" width="4.875" style="46" hidden="1" customWidth="1"/>
    <col min="4611" max="4623" width="1.625" style="46" hidden="1" customWidth="1"/>
    <col min="4624" max="4624" width="1.75" style="46" hidden="1" customWidth="1"/>
    <col min="4625" max="4626" width="1.625" style="46" hidden="1" customWidth="1"/>
    <col min="4627" max="4627" width="2.25" style="46" hidden="1" customWidth="1"/>
    <col min="4628" max="4630" width="1.625" style="46" hidden="1" customWidth="1"/>
    <col min="4631" max="4631" width="2.625" style="46" hidden="1" customWidth="1"/>
    <col min="4632" max="4632" width="2.75" style="46" hidden="1" customWidth="1"/>
    <col min="4633" max="4633" width="16.875" style="46" hidden="1" customWidth="1"/>
    <col min="4634" max="4636" width="15.5" style="46" hidden="1" customWidth="1"/>
    <col min="4637" max="4637" width="0.375" style="46" hidden="1" customWidth="1"/>
    <col min="4638" max="4638" width="17.25" style="46" hidden="1" customWidth="1"/>
    <col min="4639" max="4641" width="15.5" style="46" hidden="1" customWidth="1"/>
    <col min="4642" max="4642" width="1.625" style="46" hidden="1" customWidth="1"/>
    <col min="4643" max="4864" width="0" style="46" hidden="1"/>
    <col min="4865" max="4865" width="1.625" style="46" hidden="1" customWidth="1"/>
    <col min="4866" max="4866" width="4.875" style="46" hidden="1" customWidth="1"/>
    <col min="4867" max="4879" width="1.625" style="46" hidden="1" customWidth="1"/>
    <col min="4880" max="4880" width="1.75" style="46" hidden="1" customWidth="1"/>
    <col min="4881" max="4882" width="1.625" style="46" hidden="1" customWidth="1"/>
    <col min="4883" max="4883" width="2.25" style="46" hidden="1" customWidth="1"/>
    <col min="4884" max="4886" width="1.625" style="46" hidden="1" customWidth="1"/>
    <col min="4887" max="4887" width="2.625" style="46" hidden="1" customWidth="1"/>
    <col min="4888" max="4888" width="2.75" style="46" hidden="1" customWidth="1"/>
    <col min="4889" max="4889" width="16.875" style="46" hidden="1" customWidth="1"/>
    <col min="4890" max="4892" width="15.5" style="46" hidden="1" customWidth="1"/>
    <col min="4893" max="4893" width="0.375" style="46" hidden="1" customWidth="1"/>
    <col min="4894" max="4894" width="17.25" style="46" hidden="1" customWidth="1"/>
    <col min="4895" max="4897" width="15.5" style="46" hidden="1" customWidth="1"/>
    <col min="4898" max="4898" width="1.625" style="46" hidden="1" customWidth="1"/>
    <col min="4899" max="5120" width="0" style="46" hidden="1"/>
    <col min="5121" max="5121" width="1.625" style="46" hidden="1" customWidth="1"/>
    <col min="5122" max="5122" width="4.875" style="46" hidden="1" customWidth="1"/>
    <col min="5123" max="5135" width="1.625" style="46" hidden="1" customWidth="1"/>
    <col min="5136" max="5136" width="1.75" style="46" hidden="1" customWidth="1"/>
    <col min="5137" max="5138" width="1.625" style="46" hidden="1" customWidth="1"/>
    <col min="5139" max="5139" width="2.25" style="46" hidden="1" customWidth="1"/>
    <col min="5140" max="5142" width="1.625" style="46" hidden="1" customWidth="1"/>
    <col min="5143" max="5143" width="2.625" style="46" hidden="1" customWidth="1"/>
    <col min="5144" max="5144" width="2.75" style="46" hidden="1" customWidth="1"/>
    <col min="5145" max="5145" width="16.875" style="46" hidden="1" customWidth="1"/>
    <col min="5146" max="5148" width="15.5" style="46" hidden="1" customWidth="1"/>
    <col min="5149" max="5149" width="0.375" style="46" hidden="1" customWidth="1"/>
    <col min="5150" max="5150" width="17.25" style="46" hidden="1" customWidth="1"/>
    <col min="5151" max="5153" width="15.5" style="46" hidden="1" customWidth="1"/>
    <col min="5154" max="5154" width="1.625" style="46" hidden="1" customWidth="1"/>
    <col min="5155" max="5376" width="0" style="46" hidden="1"/>
    <col min="5377" max="5377" width="1.625" style="46" hidden="1" customWidth="1"/>
    <col min="5378" max="5378" width="4.875" style="46" hidden="1" customWidth="1"/>
    <col min="5379" max="5391" width="1.625" style="46" hidden="1" customWidth="1"/>
    <col min="5392" max="5392" width="1.75" style="46" hidden="1" customWidth="1"/>
    <col min="5393" max="5394" width="1.625" style="46" hidden="1" customWidth="1"/>
    <col min="5395" max="5395" width="2.25" style="46" hidden="1" customWidth="1"/>
    <col min="5396" max="5398" width="1.625" style="46" hidden="1" customWidth="1"/>
    <col min="5399" max="5399" width="2.625" style="46" hidden="1" customWidth="1"/>
    <col min="5400" max="5400" width="2.75" style="46" hidden="1" customWidth="1"/>
    <col min="5401" max="5401" width="16.875" style="46" hidden="1" customWidth="1"/>
    <col min="5402" max="5404" width="15.5" style="46" hidden="1" customWidth="1"/>
    <col min="5405" max="5405" width="0.375" style="46" hidden="1" customWidth="1"/>
    <col min="5406" max="5406" width="17.25" style="46" hidden="1" customWidth="1"/>
    <col min="5407" max="5409" width="15.5" style="46" hidden="1" customWidth="1"/>
    <col min="5410" max="5410" width="1.625" style="46" hidden="1" customWidth="1"/>
    <col min="5411" max="5632" width="0" style="46" hidden="1"/>
    <col min="5633" max="5633" width="1.625" style="46" hidden="1" customWidth="1"/>
    <col min="5634" max="5634" width="4.875" style="46" hidden="1" customWidth="1"/>
    <col min="5635" max="5647" width="1.625" style="46" hidden="1" customWidth="1"/>
    <col min="5648" max="5648" width="1.75" style="46" hidden="1" customWidth="1"/>
    <col min="5649" max="5650" width="1.625" style="46" hidden="1" customWidth="1"/>
    <col min="5651" max="5651" width="2.25" style="46" hidden="1" customWidth="1"/>
    <col min="5652" max="5654" width="1.625" style="46" hidden="1" customWidth="1"/>
    <col min="5655" max="5655" width="2.625" style="46" hidden="1" customWidth="1"/>
    <col min="5656" max="5656" width="2.75" style="46" hidden="1" customWidth="1"/>
    <col min="5657" max="5657" width="16.875" style="46" hidden="1" customWidth="1"/>
    <col min="5658" max="5660" width="15.5" style="46" hidden="1" customWidth="1"/>
    <col min="5661" max="5661" width="0.375" style="46" hidden="1" customWidth="1"/>
    <col min="5662" max="5662" width="17.25" style="46" hidden="1" customWidth="1"/>
    <col min="5663" max="5665" width="15.5" style="46" hidden="1" customWidth="1"/>
    <col min="5666" max="5666" width="1.625" style="46" hidden="1" customWidth="1"/>
    <col min="5667" max="5888" width="0" style="46" hidden="1"/>
    <col min="5889" max="5889" width="1.625" style="46" hidden="1" customWidth="1"/>
    <col min="5890" max="5890" width="4.875" style="46" hidden="1" customWidth="1"/>
    <col min="5891" max="5903" width="1.625" style="46" hidden="1" customWidth="1"/>
    <col min="5904" max="5904" width="1.75" style="46" hidden="1" customWidth="1"/>
    <col min="5905" max="5906" width="1.625" style="46" hidden="1" customWidth="1"/>
    <col min="5907" max="5907" width="2.25" style="46" hidden="1" customWidth="1"/>
    <col min="5908" max="5910" width="1.625" style="46" hidden="1" customWidth="1"/>
    <col min="5911" max="5911" width="2.625" style="46" hidden="1" customWidth="1"/>
    <col min="5912" max="5912" width="2.75" style="46" hidden="1" customWidth="1"/>
    <col min="5913" max="5913" width="16.875" style="46" hidden="1" customWidth="1"/>
    <col min="5914" max="5916" width="15.5" style="46" hidden="1" customWidth="1"/>
    <col min="5917" max="5917" width="0.375" style="46" hidden="1" customWidth="1"/>
    <col min="5918" max="5918" width="17.25" style="46" hidden="1" customWidth="1"/>
    <col min="5919" max="5921" width="15.5" style="46" hidden="1" customWidth="1"/>
    <col min="5922" max="5922" width="1.625" style="46" hidden="1" customWidth="1"/>
    <col min="5923" max="6144" width="0" style="46" hidden="1"/>
    <col min="6145" max="6145" width="1.625" style="46" hidden="1" customWidth="1"/>
    <col min="6146" max="6146" width="4.875" style="46" hidden="1" customWidth="1"/>
    <col min="6147" max="6159" width="1.625" style="46" hidden="1" customWidth="1"/>
    <col min="6160" max="6160" width="1.75" style="46" hidden="1" customWidth="1"/>
    <col min="6161" max="6162" width="1.625" style="46" hidden="1" customWidth="1"/>
    <col min="6163" max="6163" width="2.25" style="46" hidden="1" customWidth="1"/>
    <col min="6164" max="6166" width="1.625" style="46" hidden="1" customWidth="1"/>
    <col min="6167" max="6167" width="2.625" style="46" hidden="1" customWidth="1"/>
    <col min="6168" max="6168" width="2.75" style="46" hidden="1" customWidth="1"/>
    <col min="6169" max="6169" width="16.875" style="46" hidden="1" customWidth="1"/>
    <col min="6170" max="6172" width="15.5" style="46" hidden="1" customWidth="1"/>
    <col min="6173" max="6173" width="0.375" style="46" hidden="1" customWidth="1"/>
    <col min="6174" max="6174" width="17.25" style="46" hidden="1" customWidth="1"/>
    <col min="6175" max="6177" width="15.5" style="46" hidden="1" customWidth="1"/>
    <col min="6178" max="6178" width="1.625" style="46" hidden="1" customWidth="1"/>
    <col min="6179" max="6400" width="0" style="46" hidden="1"/>
    <col min="6401" max="6401" width="1.625" style="46" hidden="1" customWidth="1"/>
    <col min="6402" max="6402" width="4.875" style="46" hidden="1" customWidth="1"/>
    <col min="6403" max="6415" width="1.625" style="46" hidden="1" customWidth="1"/>
    <col min="6416" max="6416" width="1.75" style="46" hidden="1" customWidth="1"/>
    <col min="6417" max="6418" width="1.625" style="46" hidden="1" customWidth="1"/>
    <col min="6419" max="6419" width="2.25" style="46" hidden="1" customWidth="1"/>
    <col min="6420" max="6422" width="1.625" style="46" hidden="1" customWidth="1"/>
    <col min="6423" max="6423" width="2.625" style="46" hidden="1" customWidth="1"/>
    <col min="6424" max="6424" width="2.75" style="46" hidden="1" customWidth="1"/>
    <col min="6425" max="6425" width="16.875" style="46" hidden="1" customWidth="1"/>
    <col min="6426" max="6428" width="15.5" style="46" hidden="1" customWidth="1"/>
    <col min="6429" max="6429" width="0.375" style="46" hidden="1" customWidth="1"/>
    <col min="6430" max="6430" width="17.25" style="46" hidden="1" customWidth="1"/>
    <col min="6431" max="6433" width="15.5" style="46" hidden="1" customWidth="1"/>
    <col min="6434" max="6434" width="1.625" style="46" hidden="1" customWidth="1"/>
    <col min="6435" max="6656" width="0" style="46" hidden="1"/>
    <col min="6657" max="6657" width="1.625" style="46" hidden="1" customWidth="1"/>
    <col min="6658" max="6658" width="4.875" style="46" hidden="1" customWidth="1"/>
    <col min="6659" max="6671" width="1.625" style="46" hidden="1" customWidth="1"/>
    <col min="6672" max="6672" width="1.75" style="46" hidden="1" customWidth="1"/>
    <col min="6673" max="6674" width="1.625" style="46" hidden="1" customWidth="1"/>
    <col min="6675" max="6675" width="2.25" style="46" hidden="1" customWidth="1"/>
    <col min="6676" max="6678" width="1.625" style="46" hidden="1" customWidth="1"/>
    <col min="6679" max="6679" width="2.625" style="46" hidden="1" customWidth="1"/>
    <col min="6680" max="6680" width="2.75" style="46" hidden="1" customWidth="1"/>
    <col min="6681" max="6681" width="16.875" style="46" hidden="1" customWidth="1"/>
    <col min="6682" max="6684" width="15.5" style="46" hidden="1" customWidth="1"/>
    <col min="6685" max="6685" width="0.375" style="46" hidden="1" customWidth="1"/>
    <col min="6686" max="6686" width="17.25" style="46" hidden="1" customWidth="1"/>
    <col min="6687" max="6689" width="15.5" style="46" hidden="1" customWidth="1"/>
    <col min="6690" max="6690" width="1.625" style="46" hidden="1" customWidth="1"/>
    <col min="6691" max="6912" width="0" style="46" hidden="1"/>
    <col min="6913" max="6913" width="1.625" style="46" hidden="1" customWidth="1"/>
    <col min="6914" max="6914" width="4.875" style="46" hidden="1" customWidth="1"/>
    <col min="6915" max="6927" width="1.625" style="46" hidden="1" customWidth="1"/>
    <col min="6928" max="6928" width="1.75" style="46" hidden="1" customWidth="1"/>
    <col min="6929" max="6930" width="1.625" style="46" hidden="1" customWidth="1"/>
    <col min="6931" max="6931" width="2.25" style="46" hidden="1" customWidth="1"/>
    <col min="6932" max="6934" width="1.625" style="46" hidden="1" customWidth="1"/>
    <col min="6935" max="6935" width="2.625" style="46" hidden="1" customWidth="1"/>
    <col min="6936" max="6936" width="2.75" style="46" hidden="1" customWidth="1"/>
    <col min="6937" max="6937" width="16.875" style="46" hidden="1" customWidth="1"/>
    <col min="6938" max="6940" width="15.5" style="46" hidden="1" customWidth="1"/>
    <col min="6941" max="6941" width="0.375" style="46" hidden="1" customWidth="1"/>
    <col min="6942" max="6942" width="17.25" style="46" hidden="1" customWidth="1"/>
    <col min="6943" max="6945" width="15.5" style="46" hidden="1" customWidth="1"/>
    <col min="6946" max="6946" width="1.625" style="46" hidden="1" customWidth="1"/>
    <col min="6947" max="7168" width="0" style="46" hidden="1"/>
    <col min="7169" max="7169" width="1.625" style="46" hidden="1" customWidth="1"/>
    <col min="7170" max="7170" width="4.875" style="46" hidden="1" customWidth="1"/>
    <col min="7171" max="7183" width="1.625" style="46" hidden="1" customWidth="1"/>
    <col min="7184" max="7184" width="1.75" style="46" hidden="1" customWidth="1"/>
    <col min="7185" max="7186" width="1.625" style="46" hidden="1" customWidth="1"/>
    <col min="7187" max="7187" width="2.25" style="46" hidden="1" customWidth="1"/>
    <col min="7188" max="7190" width="1.625" style="46" hidden="1" customWidth="1"/>
    <col min="7191" max="7191" width="2.625" style="46" hidden="1" customWidth="1"/>
    <col min="7192" max="7192" width="2.75" style="46" hidden="1" customWidth="1"/>
    <col min="7193" max="7193" width="16.875" style="46" hidden="1" customWidth="1"/>
    <col min="7194" max="7196" width="15.5" style="46" hidden="1" customWidth="1"/>
    <col min="7197" max="7197" width="0.375" style="46" hidden="1" customWidth="1"/>
    <col min="7198" max="7198" width="17.25" style="46" hidden="1" customWidth="1"/>
    <col min="7199" max="7201" width="15.5" style="46" hidden="1" customWidth="1"/>
    <col min="7202" max="7202" width="1.625" style="46" hidden="1" customWidth="1"/>
    <col min="7203" max="7424" width="0" style="46" hidden="1"/>
    <col min="7425" max="7425" width="1.625" style="46" hidden="1" customWidth="1"/>
    <col min="7426" max="7426" width="4.875" style="46" hidden="1" customWidth="1"/>
    <col min="7427" max="7439" width="1.625" style="46" hidden="1" customWidth="1"/>
    <col min="7440" max="7440" width="1.75" style="46" hidden="1" customWidth="1"/>
    <col min="7441" max="7442" width="1.625" style="46" hidden="1" customWidth="1"/>
    <col min="7443" max="7443" width="2.25" style="46" hidden="1" customWidth="1"/>
    <col min="7444" max="7446" width="1.625" style="46" hidden="1" customWidth="1"/>
    <col min="7447" max="7447" width="2.625" style="46" hidden="1" customWidth="1"/>
    <col min="7448" max="7448" width="2.75" style="46" hidden="1" customWidth="1"/>
    <col min="7449" max="7449" width="16.875" style="46" hidden="1" customWidth="1"/>
    <col min="7450" max="7452" width="15.5" style="46" hidden="1" customWidth="1"/>
    <col min="7453" max="7453" width="0.375" style="46" hidden="1" customWidth="1"/>
    <col min="7454" max="7454" width="17.25" style="46" hidden="1" customWidth="1"/>
    <col min="7455" max="7457" width="15.5" style="46" hidden="1" customWidth="1"/>
    <col min="7458" max="7458" width="1.625" style="46" hidden="1" customWidth="1"/>
    <col min="7459" max="7680" width="0" style="46" hidden="1"/>
    <col min="7681" max="7681" width="1.625" style="46" hidden="1" customWidth="1"/>
    <col min="7682" max="7682" width="4.875" style="46" hidden="1" customWidth="1"/>
    <col min="7683" max="7695" width="1.625" style="46" hidden="1" customWidth="1"/>
    <col min="7696" max="7696" width="1.75" style="46" hidden="1" customWidth="1"/>
    <col min="7697" max="7698" width="1.625" style="46" hidden="1" customWidth="1"/>
    <col min="7699" max="7699" width="2.25" style="46" hidden="1" customWidth="1"/>
    <col min="7700" max="7702" width="1.625" style="46" hidden="1" customWidth="1"/>
    <col min="7703" max="7703" width="2.625" style="46" hidden="1" customWidth="1"/>
    <col min="7704" max="7704" width="2.75" style="46" hidden="1" customWidth="1"/>
    <col min="7705" max="7705" width="16.875" style="46" hidden="1" customWidth="1"/>
    <col min="7706" max="7708" width="15.5" style="46" hidden="1" customWidth="1"/>
    <col min="7709" max="7709" width="0.375" style="46" hidden="1" customWidth="1"/>
    <col min="7710" max="7710" width="17.25" style="46" hidden="1" customWidth="1"/>
    <col min="7711" max="7713" width="15.5" style="46" hidden="1" customWidth="1"/>
    <col min="7714" max="7714" width="1.625" style="46" hidden="1" customWidth="1"/>
    <col min="7715" max="7936" width="0" style="46" hidden="1"/>
    <col min="7937" max="7937" width="1.625" style="46" hidden="1" customWidth="1"/>
    <col min="7938" max="7938" width="4.875" style="46" hidden="1" customWidth="1"/>
    <col min="7939" max="7951" width="1.625" style="46" hidden="1" customWidth="1"/>
    <col min="7952" max="7952" width="1.75" style="46" hidden="1" customWidth="1"/>
    <col min="7953" max="7954" width="1.625" style="46" hidden="1" customWidth="1"/>
    <col min="7955" max="7955" width="2.25" style="46" hidden="1" customWidth="1"/>
    <col min="7956" max="7958" width="1.625" style="46" hidden="1" customWidth="1"/>
    <col min="7959" max="7959" width="2.625" style="46" hidden="1" customWidth="1"/>
    <col min="7960" max="7960" width="2.75" style="46" hidden="1" customWidth="1"/>
    <col min="7961" max="7961" width="16.875" style="46" hidden="1" customWidth="1"/>
    <col min="7962" max="7964" width="15.5" style="46" hidden="1" customWidth="1"/>
    <col min="7965" max="7965" width="0.375" style="46" hidden="1" customWidth="1"/>
    <col min="7966" max="7966" width="17.25" style="46" hidden="1" customWidth="1"/>
    <col min="7967" max="7969" width="15.5" style="46" hidden="1" customWidth="1"/>
    <col min="7970" max="7970" width="1.625" style="46" hidden="1" customWidth="1"/>
    <col min="7971" max="8192" width="0" style="46" hidden="1"/>
    <col min="8193" max="8193" width="1.625" style="46" hidden="1" customWidth="1"/>
    <col min="8194" max="8194" width="4.875" style="46" hidden="1" customWidth="1"/>
    <col min="8195" max="8207" width="1.625" style="46" hidden="1" customWidth="1"/>
    <col min="8208" max="8208" width="1.75" style="46" hidden="1" customWidth="1"/>
    <col min="8209" max="8210" width="1.625" style="46" hidden="1" customWidth="1"/>
    <col min="8211" max="8211" width="2.25" style="46" hidden="1" customWidth="1"/>
    <col min="8212" max="8214" width="1.625" style="46" hidden="1" customWidth="1"/>
    <col min="8215" max="8215" width="2.625" style="46" hidden="1" customWidth="1"/>
    <col min="8216" max="8216" width="2.75" style="46" hidden="1" customWidth="1"/>
    <col min="8217" max="8217" width="16.875" style="46" hidden="1" customWidth="1"/>
    <col min="8218" max="8220" width="15.5" style="46" hidden="1" customWidth="1"/>
    <col min="8221" max="8221" width="0.375" style="46" hidden="1" customWidth="1"/>
    <col min="8222" max="8222" width="17.25" style="46" hidden="1" customWidth="1"/>
    <col min="8223" max="8225" width="15.5" style="46" hidden="1" customWidth="1"/>
    <col min="8226" max="8226" width="1.625" style="46" hidden="1" customWidth="1"/>
    <col min="8227" max="8448" width="0" style="46" hidden="1"/>
    <col min="8449" max="8449" width="1.625" style="46" hidden="1" customWidth="1"/>
    <col min="8450" max="8450" width="4.875" style="46" hidden="1" customWidth="1"/>
    <col min="8451" max="8463" width="1.625" style="46" hidden="1" customWidth="1"/>
    <col min="8464" max="8464" width="1.75" style="46" hidden="1" customWidth="1"/>
    <col min="8465" max="8466" width="1.625" style="46" hidden="1" customWidth="1"/>
    <col min="8467" max="8467" width="2.25" style="46" hidden="1" customWidth="1"/>
    <col min="8468" max="8470" width="1.625" style="46" hidden="1" customWidth="1"/>
    <col min="8471" max="8471" width="2.625" style="46" hidden="1" customWidth="1"/>
    <col min="8472" max="8472" width="2.75" style="46" hidden="1" customWidth="1"/>
    <col min="8473" max="8473" width="16.875" style="46" hidden="1" customWidth="1"/>
    <col min="8474" max="8476" width="15.5" style="46" hidden="1" customWidth="1"/>
    <col min="8477" max="8477" width="0.375" style="46" hidden="1" customWidth="1"/>
    <col min="8478" max="8478" width="17.25" style="46" hidden="1" customWidth="1"/>
    <col min="8479" max="8481" width="15.5" style="46" hidden="1" customWidth="1"/>
    <col min="8482" max="8482" width="1.625" style="46" hidden="1" customWidth="1"/>
    <col min="8483" max="8704" width="0" style="46" hidden="1"/>
    <col min="8705" max="8705" width="1.625" style="46" hidden="1" customWidth="1"/>
    <col min="8706" max="8706" width="4.875" style="46" hidden="1" customWidth="1"/>
    <col min="8707" max="8719" width="1.625" style="46" hidden="1" customWidth="1"/>
    <col min="8720" max="8720" width="1.75" style="46" hidden="1" customWidth="1"/>
    <col min="8721" max="8722" width="1.625" style="46" hidden="1" customWidth="1"/>
    <col min="8723" max="8723" width="2.25" style="46" hidden="1" customWidth="1"/>
    <col min="8724" max="8726" width="1.625" style="46" hidden="1" customWidth="1"/>
    <col min="8727" max="8727" width="2.625" style="46" hidden="1" customWidth="1"/>
    <col min="8728" max="8728" width="2.75" style="46" hidden="1" customWidth="1"/>
    <col min="8729" max="8729" width="16.875" style="46" hidden="1" customWidth="1"/>
    <col min="8730" max="8732" width="15.5" style="46" hidden="1" customWidth="1"/>
    <col min="8733" max="8733" width="0.375" style="46" hidden="1" customWidth="1"/>
    <col min="8734" max="8734" width="17.25" style="46" hidden="1" customWidth="1"/>
    <col min="8735" max="8737" width="15.5" style="46" hidden="1" customWidth="1"/>
    <col min="8738" max="8738" width="1.625" style="46" hidden="1" customWidth="1"/>
    <col min="8739" max="8960" width="0" style="46" hidden="1"/>
    <col min="8961" max="8961" width="1.625" style="46" hidden="1" customWidth="1"/>
    <col min="8962" max="8962" width="4.875" style="46" hidden="1" customWidth="1"/>
    <col min="8963" max="8975" width="1.625" style="46" hidden="1" customWidth="1"/>
    <col min="8976" max="8976" width="1.75" style="46" hidden="1" customWidth="1"/>
    <col min="8977" max="8978" width="1.625" style="46" hidden="1" customWidth="1"/>
    <col min="8979" max="8979" width="2.25" style="46" hidden="1" customWidth="1"/>
    <col min="8980" max="8982" width="1.625" style="46" hidden="1" customWidth="1"/>
    <col min="8983" max="8983" width="2.625" style="46" hidden="1" customWidth="1"/>
    <col min="8984" max="8984" width="2.75" style="46" hidden="1" customWidth="1"/>
    <col min="8985" max="8985" width="16.875" style="46" hidden="1" customWidth="1"/>
    <col min="8986" max="8988" width="15.5" style="46" hidden="1" customWidth="1"/>
    <col min="8989" max="8989" width="0.375" style="46" hidden="1" customWidth="1"/>
    <col min="8990" max="8990" width="17.25" style="46" hidden="1" customWidth="1"/>
    <col min="8991" max="8993" width="15.5" style="46" hidden="1" customWidth="1"/>
    <col min="8994" max="8994" width="1.625" style="46" hidden="1" customWidth="1"/>
    <col min="8995" max="9216" width="0" style="46" hidden="1"/>
    <col min="9217" max="9217" width="1.625" style="46" hidden="1" customWidth="1"/>
    <col min="9218" max="9218" width="4.875" style="46" hidden="1" customWidth="1"/>
    <col min="9219" max="9231" width="1.625" style="46" hidden="1" customWidth="1"/>
    <col min="9232" max="9232" width="1.75" style="46" hidden="1" customWidth="1"/>
    <col min="9233" max="9234" width="1.625" style="46" hidden="1" customWidth="1"/>
    <col min="9235" max="9235" width="2.25" style="46" hidden="1" customWidth="1"/>
    <col min="9236" max="9238" width="1.625" style="46" hidden="1" customWidth="1"/>
    <col min="9239" max="9239" width="2.625" style="46" hidden="1" customWidth="1"/>
    <col min="9240" max="9240" width="2.75" style="46" hidden="1" customWidth="1"/>
    <col min="9241" max="9241" width="16.875" style="46" hidden="1" customWidth="1"/>
    <col min="9242" max="9244" width="15.5" style="46" hidden="1" customWidth="1"/>
    <col min="9245" max="9245" width="0.375" style="46" hidden="1" customWidth="1"/>
    <col min="9246" max="9246" width="17.25" style="46" hidden="1" customWidth="1"/>
    <col min="9247" max="9249" width="15.5" style="46" hidden="1" customWidth="1"/>
    <col min="9250" max="9250" width="1.625" style="46" hidden="1" customWidth="1"/>
    <col min="9251" max="9472" width="0" style="46" hidden="1"/>
    <col min="9473" max="9473" width="1.625" style="46" hidden="1" customWidth="1"/>
    <col min="9474" max="9474" width="4.875" style="46" hidden="1" customWidth="1"/>
    <col min="9475" max="9487" width="1.625" style="46" hidden="1" customWidth="1"/>
    <col min="9488" max="9488" width="1.75" style="46" hidden="1" customWidth="1"/>
    <col min="9489" max="9490" width="1.625" style="46" hidden="1" customWidth="1"/>
    <col min="9491" max="9491" width="2.25" style="46" hidden="1" customWidth="1"/>
    <col min="9492" max="9494" width="1.625" style="46" hidden="1" customWidth="1"/>
    <col min="9495" max="9495" width="2.625" style="46" hidden="1" customWidth="1"/>
    <col min="9496" max="9496" width="2.75" style="46" hidden="1" customWidth="1"/>
    <col min="9497" max="9497" width="16.875" style="46" hidden="1" customWidth="1"/>
    <col min="9498" max="9500" width="15.5" style="46" hidden="1" customWidth="1"/>
    <col min="9501" max="9501" width="0.375" style="46" hidden="1" customWidth="1"/>
    <col min="9502" max="9502" width="17.25" style="46" hidden="1" customWidth="1"/>
    <col min="9503" max="9505" width="15.5" style="46" hidden="1" customWidth="1"/>
    <col min="9506" max="9506" width="1.625" style="46" hidden="1" customWidth="1"/>
    <col min="9507" max="9728" width="0" style="46" hidden="1"/>
    <col min="9729" max="9729" width="1.625" style="46" hidden="1" customWidth="1"/>
    <col min="9730" max="9730" width="4.875" style="46" hidden="1" customWidth="1"/>
    <col min="9731" max="9743" width="1.625" style="46" hidden="1" customWidth="1"/>
    <col min="9744" max="9744" width="1.75" style="46" hidden="1" customWidth="1"/>
    <col min="9745" max="9746" width="1.625" style="46" hidden="1" customWidth="1"/>
    <col min="9747" max="9747" width="2.25" style="46" hidden="1" customWidth="1"/>
    <col min="9748" max="9750" width="1.625" style="46" hidden="1" customWidth="1"/>
    <col min="9751" max="9751" width="2.625" style="46" hidden="1" customWidth="1"/>
    <col min="9752" max="9752" width="2.75" style="46" hidden="1" customWidth="1"/>
    <col min="9753" max="9753" width="16.875" style="46" hidden="1" customWidth="1"/>
    <col min="9754" max="9756" width="15.5" style="46" hidden="1" customWidth="1"/>
    <col min="9757" max="9757" width="0.375" style="46" hidden="1" customWidth="1"/>
    <col min="9758" max="9758" width="17.25" style="46" hidden="1" customWidth="1"/>
    <col min="9759" max="9761" width="15.5" style="46" hidden="1" customWidth="1"/>
    <col min="9762" max="9762" width="1.625" style="46" hidden="1" customWidth="1"/>
    <col min="9763" max="9984" width="0" style="46" hidden="1"/>
    <col min="9985" max="9985" width="1.625" style="46" hidden="1" customWidth="1"/>
    <col min="9986" max="9986" width="4.875" style="46" hidden="1" customWidth="1"/>
    <col min="9987" max="9999" width="1.625" style="46" hidden="1" customWidth="1"/>
    <col min="10000" max="10000" width="1.75" style="46" hidden="1" customWidth="1"/>
    <col min="10001" max="10002" width="1.625" style="46" hidden="1" customWidth="1"/>
    <col min="10003" max="10003" width="2.25" style="46" hidden="1" customWidth="1"/>
    <col min="10004" max="10006" width="1.625" style="46" hidden="1" customWidth="1"/>
    <col min="10007" max="10007" width="2.625" style="46" hidden="1" customWidth="1"/>
    <col min="10008" max="10008" width="2.75" style="46" hidden="1" customWidth="1"/>
    <col min="10009" max="10009" width="16.875" style="46" hidden="1" customWidth="1"/>
    <col min="10010" max="10012" width="15.5" style="46" hidden="1" customWidth="1"/>
    <col min="10013" max="10013" width="0.375" style="46" hidden="1" customWidth="1"/>
    <col min="10014" max="10014" width="17.25" style="46" hidden="1" customWidth="1"/>
    <col min="10015" max="10017" width="15.5" style="46" hidden="1" customWidth="1"/>
    <col min="10018" max="10018" width="1.625" style="46" hidden="1" customWidth="1"/>
    <col min="10019" max="10240" width="0" style="46" hidden="1"/>
    <col min="10241" max="10241" width="1.625" style="46" hidden="1" customWidth="1"/>
    <col min="10242" max="10242" width="4.875" style="46" hidden="1" customWidth="1"/>
    <col min="10243" max="10255" width="1.625" style="46" hidden="1" customWidth="1"/>
    <col min="10256" max="10256" width="1.75" style="46" hidden="1" customWidth="1"/>
    <col min="10257" max="10258" width="1.625" style="46" hidden="1" customWidth="1"/>
    <col min="10259" max="10259" width="2.25" style="46" hidden="1" customWidth="1"/>
    <col min="10260" max="10262" width="1.625" style="46" hidden="1" customWidth="1"/>
    <col min="10263" max="10263" width="2.625" style="46" hidden="1" customWidth="1"/>
    <col min="10264" max="10264" width="2.75" style="46" hidden="1" customWidth="1"/>
    <col min="10265" max="10265" width="16.875" style="46" hidden="1" customWidth="1"/>
    <col min="10266" max="10268" width="15.5" style="46" hidden="1" customWidth="1"/>
    <col min="10269" max="10269" width="0.375" style="46" hidden="1" customWidth="1"/>
    <col min="10270" max="10270" width="17.25" style="46" hidden="1" customWidth="1"/>
    <col min="10271" max="10273" width="15.5" style="46" hidden="1" customWidth="1"/>
    <col min="10274" max="10274" width="1.625" style="46" hidden="1" customWidth="1"/>
    <col min="10275" max="10496" width="0" style="46" hidden="1"/>
    <col min="10497" max="10497" width="1.625" style="46" hidden="1" customWidth="1"/>
    <col min="10498" max="10498" width="4.875" style="46" hidden="1" customWidth="1"/>
    <col min="10499" max="10511" width="1.625" style="46" hidden="1" customWidth="1"/>
    <col min="10512" max="10512" width="1.75" style="46" hidden="1" customWidth="1"/>
    <col min="10513" max="10514" width="1.625" style="46" hidden="1" customWidth="1"/>
    <col min="10515" max="10515" width="2.25" style="46" hidden="1" customWidth="1"/>
    <col min="10516" max="10518" width="1.625" style="46" hidden="1" customWidth="1"/>
    <col min="10519" max="10519" width="2.625" style="46" hidden="1" customWidth="1"/>
    <col min="10520" max="10520" width="2.75" style="46" hidden="1" customWidth="1"/>
    <col min="10521" max="10521" width="16.875" style="46" hidden="1" customWidth="1"/>
    <col min="10522" max="10524" width="15.5" style="46" hidden="1" customWidth="1"/>
    <col min="10525" max="10525" width="0.375" style="46" hidden="1" customWidth="1"/>
    <col min="10526" max="10526" width="17.25" style="46" hidden="1" customWidth="1"/>
    <col min="10527" max="10529" width="15.5" style="46" hidden="1" customWidth="1"/>
    <col min="10530" max="10530" width="1.625" style="46" hidden="1" customWidth="1"/>
    <col min="10531" max="10752" width="0" style="46" hidden="1"/>
    <col min="10753" max="10753" width="1.625" style="46" hidden="1" customWidth="1"/>
    <col min="10754" max="10754" width="4.875" style="46" hidden="1" customWidth="1"/>
    <col min="10755" max="10767" width="1.625" style="46" hidden="1" customWidth="1"/>
    <col min="10768" max="10768" width="1.75" style="46" hidden="1" customWidth="1"/>
    <col min="10769" max="10770" width="1.625" style="46" hidden="1" customWidth="1"/>
    <col min="10771" max="10771" width="2.25" style="46" hidden="1" customWidth="1"/>
    <col min="10772" max="10774" width="1.625" style="46" hidden="1" customWidth="1"/>
    <col min="10775" max="10775" width="2.625" style="46" hidden="1" customWidth="1"/>
    <col min="10776" max="10776" width="2.75" style="46" hidden="1" customWidth="1"/>
    <col min="10777" max="10777" width="16.875" style="46" hidden="1" customWidth="1"/>
    <col min="10778" max="10780" width="15.5" style="46" hidden="1" customWidth="1"/>
    <col min="10781" max="10781" width="0.375" style="46" hidden="1" customWidth="1"/>
    <col min="10782" max="10782" width="17.25" style="46" hidden="1" customWidth="1"/>
    <col min="10783" max="10785" width="15.5" style="46" hidden="1" customWidth="1"/>
    <col min="10786" max="10786" width="1.625" style="46" hidden="1" customWidth="1"/>
    <col min="10787" max="11008" width="0" style="46" hidden="1"/>
    <col min="11009" max="11009" width="1.625" style="46" hidden="1" customWidth="1"/>
    <col min="11010" max="11010" width="4.875" style="46" hidden="1" customWidth="1"/>
    <col min="11011" max="11023" width="1.625" style="46" hidden="1" customWidth="1"/>
    <col min="11024" max="11024" width="1.75" style="46" hidden="1" customWidth="1"/>
    <col min="11025" max="11026" width="1.625" style="46" hidden="1" customWidth="1"/>
    <col min="11027" max="11027" width="2.25" style="46" hidden="1" customWidth="1"/>
    <col min="11028" max="11030" width="1.625" style="46" hidden="1" customWidth="1"/>
    <col min="11031" max="11031" width="2.625" style="46" hidden="1" customWidth="1"/>
    <col min="11032" max="11032" width="2.75" style="46" hidden="1" customWidth="1"/>
    <col min="11033" max="11033" width="16.875" style="46" hidden="1" customWidth="1"/>
    <col min="11034" max="11036" width="15.5" style="46" hidden="1" customWidth="1"/>
    <col min="11037" max="11037" width="0.375" style="46" hidden="1" customWidth="1"/>
    <col min="11038" max="11038" width="17.25" style="46" hidden="1" customWidth="1"/>
    <col min="11039" max="11041" width="15.5" style="46" hidden="1" customWidth="1"/>
    <col min="11042" max="11042" width="1.625" style="46" hidden="1" customWidth="1"/>
    <col min="11043" max="11264" width="0" style="46" hidden="1"/>
    <col min="11265" max="11265" width="1.625" style="46" hidden="1" customWidth="1"/>
    <col min="11266" max="11266" width="4.875" style="46" hidden="1" customWidth="1"/>
    <col min="11267" max="11279" width="1.625" style="46" hidden="1" customWidth="1"/>
    <col min="11280" max="11280" width="1.75" style="46" hidden="1" customWidth="1"/>
    <col min="11281" max="11282" width="1.625" style="46" hidden="1" customWidth="1"/>
    <col min="11283" max="11283" width="2.25" style="46" hidden="1" customWidth="1"/>
    <col min="11284" max="11286" width="1.625" style="46" hidden="1" customWidth="1"/>
    <col min="11287" max="11287" width="2.625" style="46" hidden="1" customWidth="1"/>
    <col min="11288" max="11288" width="2.75" style="46" hidden="1" customWidth="1"/>
    <col min="11289" max="11289" width="16.875" style="46" hidden="1" customWidth="1"/>
    <col min="11290" max="11292" width="15.5" style="46" hidden="1" customWidth="1"/>
    <col min="11293" max="11293" width="0.375" style="46" hidden="1" customWidth="1"/>
    <col min="11294" max="11294" width="17.25" style="46" hidden="1" customWidth="1"/>
    <col min="11295" max="11297" width="15.5" style="46" hidden="1" customWidth="1"/>
    <col min="11298" max="11298" width="1.625" style="46" hidden="1" customWidth="1"/>
    <col min="11299" max="11520" width="0" style="46" hidden="1"/>
    <col min="11521" max="11521" width="1.625" style="46" hidden="1" customWidth="1"/>
    <col min="11522" max="11522" width="4.875" style="46" hidden="1" customWidth="1"/>
    <col min="11523" max="11535" width="1.625" style="46" hidden="1" customWidth="1"/>
    <col min="11536" max="11536" width="1.75" style="46" hidden="1" customWidth="1"/>
    <col min="11537" max="11538" width="1.625" style="46" hidden="1" customWidth="1"/>
    <col min="11539" max="11539" width="2.25" style="46" hidden="1" customWidth="1"/>
    <col min="11540" max="11542" width="1.625" style="46" hidden="1" customWidth="1"/>
    <col min="11543" max="11543" width="2.625" style="46" hidden="1" customWidth="1"/>
    <col min="11544" max="11544" width="2.75" style="46" hidden="1" customWidth="1"/>
    <col min="11545" max="11545" width="16.875" style="46" hidden="1" customWidth="1"/>
    <col min="11546" max="11548" width="15.5" style="46" hidden="1" customWidth="1"/>
    <col min="11549" max="11549" width="0.375" style="46" hidden="1" customWidth="1"/>
    <col min="11550" max="11550" width="17.25" style="46" hidden="1" customWidth="1"/>
    <col min="11551" max="11553" width="15.5" style="46" hidden="1" customWidth="1"/>
    <col min="11554" max="11554" width="1.625" style="46" hidden="1" customWidth="1"/>
    <col min="11555" max="11776" width="0" style="46" hidden="1"/>
    <col min="11777" max="11777" width="1.625" style="46" hidden="1" customWidth="1"/>
    <col min="11778" max="11778" width="4.875" style="46" hidden="1" customWidth="1"/>
    <col min="11779" max="11791" width="1.625" style="46" hidden="1" customWidth="1"/>
    <col min="11792" max="11792" width="1.75" style="46" hidden="1" customWidth="1"/>
    <col min="11793" max="11794" width="1.625" style="46" hidden="1" customWidth="1"/>
    <col min="11795" max="11795" width="2.25" style="46" hidden="1" customWidth="1"/>
    <col min="11796" max="11798" width="1.625" style="46" hidden="1" customWidth="1"/>
    <col min="11799" max="11799" width="2.625" style="46" hidden="1" customWidth="1"/>
    <col min="11800" max="11800" width="2.75" style="46" hidden="1" customWidth="1"/>
    <col min="11801" max="11801" width="16.875" style="46" hidden="1" customWidth="1"/>
    <col min="11802" max="11804" width="15.5" style="46" hidden="1" customWidth="1"/>
    <col min="11805" max="11805" width="0.375" style="46" hidden="1" customWidth="1"/>
    <col min="11806" max="11806" width="17.25" style="46" hidden="1" customWidth="1"/>
    <col min="11807" max="11809" width="15.5" style="46" hidden="1" customWidth="1"/>
    <col min="11810" max="11810" width="1.625" style="46" hidden="1" customWidth="1"/>
    <col min="11811" max="12032" width="0" style="46" hidden="1"/>
    <col min="12033" max="12033" width="1.625" style="46" hidden="1" customWidth="1"/>
    <col min="12034" max="12034" width="4.875" style="46" hidden="1" customWidth="1"/>
    <col min="12035" max="12047" width="1.625" style="46" hidden="1" customWidth="1"/>
    <col min="12048" max="12048" width="1.75" style="46" hidden="1" customWidth="1"/>
    <col min="12049" max="12050" width="1.625" style="46" hidden="1" customWidth="1"/>
    <col min="12051" max="12051" width="2.25" style="46" hidden="1" customWidth="1"/>
    <col min="12052" max="12054" width="1.625" style="46" hidden="1" customWidth="1"/>
    <col min="12055" max="12055" width="2.625" style="46" hidden="1" customWidth="1"/>
    <col min="12056" max="12056" width="2.75" style="46" hidden="1" customWidth="1"/>
    <col min="12057" max="12057" width="16.875" style="46" hidden="1" customWidth="1"/>
    <col min="12058" max="12060" width="15.5" style="46" hidden="1" customWidth="1"/>
    <col min="12061" max="12061" width="0.375" style="46" hidden="1" customWidth="1"/>
    <col min="12062" max="12062" width="17.25" style="46" hidden="1" customWidth="1"/>
    <col min="12063" max="12065" width="15.5" style="46" hidden="1" customWidth="1"/>
    <col min="12066" max="12066" width="1.625" style="46" hidden="1" customWidth="1"/>
    <col min="12067" max="12288" width="0" style="46" hidden="1"/>
    <col min="12289" max="12289" width="1.625" style="46" hidden="1" customWidth="1"/>
    <col min="12290" max="12290" width="4.875" style="46" hidden="1" customWidth="1"/>
    <col min="12291" max="12303" width="1.625" style="46" hidden="1" customWidth="1"/>
    <col min="12304" max="12304" width="1.75" style="46" hidden="1" customWidth="1"/>
    <col min="12305" max="12306" width="1.625" style="46" hidden="1" customWidth="1"/>
    <col min="12307" max="12307" width="2.25" style="46" hidden="1" customWidth="1"/>
    <col min="12308" max="12310" width="1.625" style="46" hidden="1" customWidth="1"/>
    <col min="12311" max="12311" width="2.625" style="46" hidden="1" customWidth="1"/>
    <col min="12312" max="12312" width="2.75" style="46" hidden="1" customWidth="1"/>
    <col min="12313" max="12313" width="16.875" style="46" hidden="1" customWidth="1"/>
    <col min="12314" max="12316" width="15.5" style="46" hidden="1" customWidth="1"/>
    <col min="12317" max="12317" width="0.375" style="46" hidden="1" customWidth="1"/>
    <col min="12318" max="12318" width="17.25" style="46" hidden="1" customWidth="1"/>
    <col min="12319" max="12321" width="15.5" style="46" hidden="1" customWidth="1"/>
    <col min="12322" max="12322" width="1.625" style="46" hidden="1" customWidth="1"/>
    <col min="12323" max="12544" width="0" style="46" hidden="1"/>
    <col min="12545" max="12545" width="1.625" style="46" hidden="1" customWidth="1"/>
    <col min="12546" max="12546" width="4.875" style="46" hidden="1" customWidth="1"/>
    <col min="12547" max="12559" width="1.625" style="46" hidden="1" customWidth="1"/>
    <col min="12560" max="12560" width="1.75" style="46" hidden="1" customWidth="1"/>
    <col min="12561" max="12562" width="1.625" style="46" hidden="1" customWidth="1"/>
    <col min="12563" max="12563" width="2.25" style="46" hidden="1" customWidth="1"/>
    <col min="12564" max="12566" width="1.625" style="46" hidden="1" customWidth="1"/>
    <col min="12567" max="12567" width="2.625" style="46" hidden="1" customWidth="1"/>
    <col min="12568" max="12568" width="2.75" style="46" hidden="1" customWidth="1"/>
    <col min="12569" max="12569" width="16.875" style="46" hidden="1" customWidth="1"/>
    <col min="12570" max="12572" width="15.5" style="46" hidden="1" customWidth="1"/>
    <col min="12573" max="12573" width="0.375" style="46" hidden="1" customWidth="1"/>
    <col min="12574" max="12574" width="17.25" style="46" hidden="1" customWidth="1"/>
    <col min="12575" max="12577" width="15.5" style="46" hidden="1" customWidth="1"/>
    <col min="12578" max="12578" width="1.625" style="46" hidden="1" customWidth="1"/>
    <col min="12579" max="12800" width="0" style="46" hidden="1"/>
    <col min="12801" max="12801" width="1.625" style="46" hidden="1" customWidth="1"/>
    <col min="12802" max="12802" width="4.875" style="46" hidden="1" customWidth="1"/>
    <col min="12803" max="12815" width="1.625" style="46" hidden="1" customWidth="1"/>
    <col min="12816" max="12816" width="1.75" style="46" hidden="1" customWidth="1"/>
    <col min="12817" max="12818" width="1.625" style="46" hidden="1" customWidth="1"/>
    <col min="12819" max="12819" width="2.25" style="46" hidden="1" customWidth="1"/>
    <col min="12820" max="12822" width="1.625" style="46" hidden="1" customWidth="1"/>
    <col min="12823" max="12823" width="2.625" style="46" hidden="1" customWidth="1"/>
    <col min="12824" max="12824" width="2.75" style="46" hidden="1" customWidth="1"/>
    <col min="12825" max="12825" width="16.875" style="46" hidden="1" customWidth="1"/>
    <col min="12826" max="12828" width="15.5" style="46" hidden="1" customWidth="1"/>
    <col min="12829" max="12829" width="0.375" style="46" hidden="1" customWidth="1"/>
    <col min="12830" max="12830" width="17.25" style="46" hidden="1" customWidth="1"/>
    <col min="12831" max="12833" width="15.5" style="46" hidden="1" customWidth="1"/>
    <col min="12834" max="12834" width="1.625" style="46" hidden="1" customWidth="1"/>
    <col min="12835" max="13056" width="0" style="46" hidden="1"/>
    <col min="13057" max="13057" width="1.625" style="46" hidden="1" customWidth="1"/>
    <col min="13058" max="13058" width="4.875" style="46" hidden="1" customWidth="1"/>
    <col min="13059" max="13071" width="1.625" style="46" hidden="1" customWidth="1"/>
    <col min="13072" max="13072" width="1.75" style="46" hidden="1" customWidth="1"/>
    <col min="13073" max="13074" width="1.625" style="46" hidden="1" customWidth="1"/>
    <col min="13075" max="13075" width="2.25" style="46" hidden="1" customWidth="1"/>
    <col min="13076" max="13078" width="1.625" style="46" hidden="1" customWidth="1"/>
    <col min="13079" max="13079" width="2.625" style="46" hidden="1" customWidth="1"/>
    <col min="13080" max="13080" width="2.75" style="46" hidden="1" customWidth="1"/>
    <col min="13081" max="13081" width="16.875" style="46" hidden="1" customWidth="1"/>
    <col min="13082" max="13084" width="15.5" style="46" hidden="1" customWidth="1"/>
    <col min="13085" max="13085" width="0.375" style="46" hidden="1" customWidth="1"/>
    <col min="13086" max="13086" width="17.25" style="46" hidden="1" customWidth="1"/>
    <col min="13087" max="13089" width="15.5" style="46" hidden="1" customWidth="1"/>
    <col min="13090" max="13090" width="1.625" style="46" hidden="1" customWidth="1"/>
    <col min="13091" max="13312" width="0" style="46" hidden="1"/>
    <col min="13313" max="13313" width="1.625" style="46" hidden="1" customWidth="1"/>
    <col min="13314" max="13314" width="4.875" style="46" hidden="1" customWidth="1"/>
    <col min="13315" max="13327" width="1.625" style="46" hidden="1" customWidth="1"/>
    <col min="13328" max="13328" width="1.75" style="46" hidden="1" customWidth="1"/>
    <col min="13329" max="13330" width="1.625" style="46" hidden="1" customWidth="1"/>
    <col min="13331" max="13331" width="2.25" style="46" hidden="1" customWidth="1"/>
    <col min="13332" max="13334" width="1.625" style="46" hidden="1" customWidth="1"/>
    <col min="13335" max="13335" width="2.625" style="46" hidden="1" customWidth="1"/>
    <col min="13336" max="13336" width="2.75" style="46" hidden="1" customWidth="1"/>
    <col min="13337" max="13337" width="16.875" style="46" hidden="1" customWidth="1"/>
    <col min="13338" max="13340" width="15.5" style="46" hidden="1" customWidth="1"/>
    <col min="13341" max="13341" width="0.375" style="46" hidden="1" customWidth="1"/>
    <col min="13342" max="13342" width="17.25" style="46" hidden="1" customWidth="1"/>
    <col min="13343" max="13345" width="15.5" style="46" hidden="1" customWidth="1"/>
    <col min="13346" max="13346" width="1.625" style="46" hidden="1" customWidth="1"/>
    <col min="13347" max="13568" width="0" style="46" hidden="1"/>
    <col min="13569" max="13569" width="1.625" style="46" hidden="1" customWidth="1"/>
    <col min="13570" max="13570" width="4.875" style="46" hidden="1" customWidth="1"/>
    <col min="13571" max="13583" width="1.625" style="46" hidden="1" customWidth="1"/>
    <col min="13584" max="13584" width="1.75" style="46" hidden="1" customWidth="1"/>
    <col min="13585" max="13586" width="1.625" style="46" hidden="1" customWidth="1"/>
    <col min="13587" max="13587" width="2.25" style="46" hidden="1" customWidth="1"/>
    <col min="13588" max="13590" width="1.625" style="46" hidden="1" customWidth="1"/>
    <col min="13591" max="13591" width="2.625" style="46" hidden="1" customWidth="1"/>
    <col min="13592" max="13592" width="2.75" style="46" hidden="1" customWidth="1"/>
    <col min="13593" max="13593" width="16.875" style="46" hidden="1" customWidth="1"/>
    <col min="13594" max="13596" width="15.5" style="46" hidden="1" customWidth="1"/>
    <col min="13597" max="13597" width="0.375" style="46" hidden="1" customWidth="1"/>
    <col min="13598" max="13598" width="17.25" style="46" hidden="1" customWidth="1"/>
    <col min="13599" max="13601" width="15.5" style="46" hidden="1" customWidth="1"/>
    <col min="13602" max="13602" width="1.625" style="46" hidden="1" customWidth="1"/>
    <col min="13603" max="13824" width="0" style="46" hidden="1"/>
    <col min="13825" max="13825" width="1.625" style="46" hidden="1" customWidth="1"/>
    <col min="13826" max="13826" width="4.875" style="46" hidden="1" customWidth="1"/>
    <col min="13827" max="13839" width="1.625" style="46" hidden="1" customWidth="1"/>
    <col min="13840" max="13840" width="1.75" style="46" hidden="1" customWidth="1"/>
    <col min="13841" max="13842" width="1.625" style="46" hidden="1" customWidth="1"/>
    <col min="13843" max="13843" width="2.25" style="46" hidden="1" customWidth="1"/>
    <col min="13844" max="13846" width="1.625" style="46" hidden="1" customWidth="1"/>
    <col min="13847" max="13847" width="2.625" style="46" hidden="1" customWidth="1"/>
    <col min="13848" max="13848" width="2.75" style="46" hidden="1" customWidth="1"/>
    <col min="13849" max="13849" width="16.875" style="46" hidden="1" customWidth="1"/>
    <col min="13850" max="13852" width="15.5" style="46" hidden="1" customWidth="1"/>
    <col min="13853" max="13853" width="0.375" style="46" hidden="1" customWidth="1"/>
    <col min="13854" max="13854" width="17.25" style="46" hidden="1" customWidth="1"/>
    <col min="13855" max="13857" width="15.5" style="46" hidden="1" customWidth="1"/>
    <col min="13858" max="13858" width="1.625" style="46" hidden="1" customWidth="1"/>
    <col min="13859" max="14080" width="0" style="46" hidden="1"/>
    <col min="14081" max="14081" width="1.625" style="46" hidden="1" customWidth="1"/>
    <col min="14082" max="14082" width="4.875" style="46" hidden="1" customWidth="1"/>
    <col min="14083" max="14095" width="1.625" style="46" hidden="1" customWidth="1"/>
    <col min="14096" max="14096" width="1.75" style="46" hidden="1" customWidth="1"/>
    <col min="14097" max="14098" width="1.625" style="46" hidden="1" customWidth="1"/>
    <col min="14099" max="14099" width="2.25" style="46" hidden="1" customWidth="1"/>
    <col min="14100" max="14102" width="1.625" style="46" hidden="1" customWidth="1"/>
    <col min="14103" max="14103" width="2.625" style="46" hidden="1" customWidth="1"/>
    <col min="14104" max="14104" width="2.75" style="46" hidden="1" customWidth="1"/>
    <col min="14105" max="14105" width="16.875" style="46" hidden="1" customWidth="1"/>
    <col min="14106" max="14108" width="15.5" style="46" hidden="1" customWidth="1"/>
    <col min="14109" max="14109" width="0.375" style="46" hidden="1" customWidth="1"/>
    <col min="14110" max="14110" width="17.25" style="46" hidden="1" customWidth="1"/>
    <col min="14111" max="14113" width="15.5" style="46" hidden="1" customWidth="1"/>
    <col min="14114" max="14114" width="1.625" style="46" hidden="1" customWidth="1"/>
    <col min="14115" max="14336" width="0" style="46" hidden="1"/>
    <col min="14337" max="14337" width="1.625" style="46" hidden="1" customWidth="1"/>
    <col min="14338" max="14338" width="4.875" style="46" hidden="1" customWidth="1"/>
    <col min="14339" max="14351" width="1.625" style="46" hidden="1" customWidth="1"/>
    <col min="14352" max="14352" width="1.75" style="46" hidden="1" customWidth="1"/>
    <col min="14353" max="14354" width="1.625" style="46" hidden="1" customWidth="1"/>
    <col min="14355" max="14355" width="2.25" style="46" hidden="1" customWidth="1"/>
    <col min="14356" max="14358" width="1.625" style="46" hidden="1" customWidth="1"/>
    <col min="14359" max="14359" width="2.625" style="46" hidden="1" customWidth="1"/>
    <col min="14360" max="14360" width="2.75" style="46" hidden="1" customWidth="1"/>
    <col min="14361" max="14361" width="16.875" style="46" hidden="1" customWidth="1"/>
    <col min="14362" max="14364" width="15.5" style="46" hidden="1" customWidth="1"/>
    <col min="14365" max="14365" width="0.375" style="46" hidden="1" customWidth="1"/>
    <col min="14366" max="14366" width="17.25" style="46" hidden="1" customWidth="1"/>
    <col min="14367" max="14369" width="15.5" style="46" hidden="1" customWidth="1"/>
    <col min="14370" max="14370" width="1.625" style="46" hidden="1" customWidth="1"/>
    <col min="14371" max="14592" width="0" style="46" hidden="1"/>
    <col min="14593" max="14593" width="1.625" style="46" hidden="1" customWidth="1"/>
    <col min="14594" max="14594" width="4.875" style="46" hidden="1" customWidth="1"/>
    <col min="14595" max="14607" width="1.625" style="46" hidden="1" customWidth="1"/>
    <col min="14608" max="14608" width="1.75" style="46" hidden="1" customWidth="1"/>
    <col min="14609" max="14610" width="1.625" style="46" hidden="1" customWidth="1"/>
    <col min="14611" max="14611" width="2.25" style="46" hidden="1" customWidth="1"/>
    <col min="14612" max="14614" width="1.625" style="46" hidden="1" customWidth="1"/>
    <col min="14615" max="14615" width="2.625" style="46" hidden="1" customWidth="1"/>
    <col min="14616" max="14616" width="2.75" style="46" hidden="1" customWidth="1"/>
    <col min="14617" max="14617" width="16.875" style="46" hidden="1" customWidth="1"/>
    <col min="14618" max="14620" width="15.5" style="46" hidden="1" customWidth="1"/>
    <col min="14621" max="14621" width="0.375" style="46" hidden="1" customWidth="1"/>
    <col min="14622" max="14622" width="17.25" style="46" hidden="1" customWidth="1"/>
    <col min="14623" max="14625" width="15.5" style="46" hidden="1" customWidth="1"/>
    <col min="14626" max="14626" width="1.625" style="46" hidden="1" customWidth="1"/>
    <col min="14627" max="14848" width="0" style="46" hidden="1"/>
    <col min="14849" max="14849" width="1.625" style="46" hidden="1" customWidth="1"/>
    <col min="14850" max="14850" width="4.875" style="46" hidden="1" customWidth="1"/>
    <col min="14851" max="14863" width="1.625" style="46" hidden="1" customWidth="1"/>
    <col min="14864" max="14864" width="1.75" style="46" hidden="1" customWidth="1"/>
    <col min="14865" max="14866" width="1.625" style="46" hidden="1" customWidth="1"/>
    <col min="14867" max="14867" width="2.25" style="46" hidden="1" customWidth="1"/>
    <col min="14868" max="14870" width="1.625" style="46" hidden="1" customWidth="1"/>
    <col min="14871" max="14871" width="2.625" style="46" hidden="1" customWidth="1"/>
    <col min="14872" max="14872" width="2.75" style="46" hidden="1" customWidth="1"/>
    <col min="14873" max="14873" width="16.875" style="46" hidden="1" customWidth="1"/>
    <col min="14874" max="14876" width="15.5" style="46" hidden="1" customWidth="1"/>
    <col min="14877" max="14877" width="0.375" style="46" hidden="1" customWidth="1"/>
    <col min="14878" max="14878" width="17.25" style="46" hidden="1" customWidth="1"/>
    <col min="14879" max="14881" width="15.5" style="46" hidden="1" customWidth="1"/>
    <col min="14882" max="14882" width="1.625" style="46" hidden="1" customWidth="1"/>
    <col min="14883" max="15104" width="0" style="46" hidden="1"/>
    <col min="15105" max="15105" width="1.625" style="46" hidden="1" customWidth="1"/>
    <col min="15106" max="15106" width="4.875" style="46" hidden="1" customWidth="1"/>
    <col min="15107" max="15119" width="1.625" style="46" hidden="1" customWidth="1"/>
    <col min="15120" max="15120" width="1.75" style="46" hidden="1" customWidth="1"/>
    <col min="15121" max="15122" width="1.625" style="46" hidden="1" customWidth="1"/>
    <col min="15123" max="15123" width="2.25" style="46" hidden="1" customWidth="1"/>
    <col min="15124" max="15126" width="1.625" style="46" hidden="1" customWidth="1"/>
    <col min="15127" max="15127" width="2.625" style="46" hidden="1" customWidth="1"/>
    <col min="15128" max="15128" width="2.75" style="46" hidden="1" customWidth="1"/>
    <col min="15129" max="15129" width="16.875" style="46" hidden="1" customWidth="1"/>
    <col min="15130" max="15132" width="15.5" style="46" hidden="1" customWidth="1"/>
    <col min="15133" max="15133" width="0.375" style="46" hidden="1" customWidth="1"/>
    <col min="15134" max="15134" width="17.25" style="46" hidden="1" customWidth="1"/>
    <col min="15135" max="15137" width="15.5" style="46" hidden="1" customWidth="1"/>
    <col min="15138" max="15138" width="1.625" style="46" hidden="1" customWidth="1"/>
    <col min="15139" max="15360" width="0" style="46" hidden="1"/>
    <col min="15361" max="15361" width="1.625" style="46" hidden="1" customWidth="1"/>
    <col min="15362" max="15362" width="4.875" style="46" hidden="1" customWidth="1"/>
    <col min="15363" max="15375" width="1.625" style="46" hidden="1" customWidth="1"/>
    <col min="15376" max="15376" width="1.75" style="46" hidden="1" customWidth="1"/>
    <col min="15377" max="15378" width="1.625" style="46" hidden="1" customWidth="1"/>
    <col min="15379" max="15379" width="2.25" style="46" hidden="1" customWidth="1"/>
    <col min="15380" max="15382" width="1.625" style="46" hidden="1" customWidth="1"/>
    <col min="15383" max="15383" width="2.625" style="46" hidden="1" customWidth="1"/>
    <col min="15384" max="15384" width="2.75" style="46" hidden="1" customWidth="1"/>
    <col min="15385" max="15385" width="16.875" style="46" hidden="1" customWidth="1"/>
    <col min="15386" max="15388" width="15.5" style="46" hidden="1" customWidth="1"/>
    <col min="15389" max="15389" width="0.375" style="46" hidden="1" customWidth="1"/>
    <col min="15390" max="15390" width="17.25" style="46" hidden="1" customWidth="1"/>
    <col min="15391" max="15393" width="15.5" style="46" hidden="1" customWidth="1"/>
    <col min="15394" max="15394" width="1.625" style="46" hidden="1" customWidth="1"/>
    <col min="15395" max="15616" width="0" style="46" hidden="1"/>
    <col min="15617" max="15617" width="1.625" style="46" hidden="1" customWidth="1"/>
    <col min="15618" max="15618" width="4.875" style="46" hidden="1" customWidth="1"/>
    <col min="15619" max="15631" width="1.625" style="46" hidden="1" customWidth="1"/>
    <col min="15632" max="15632" width="1.75" style="46" hidden="1" customWidth="1"/>
    <col min="15633" max="15634" width="1.625" style="46" hidden="1" customWidth="1"/>
    <col min="15635" max="15635" width="2.25" style="46" hidden="1" customWidth="1"/>
    <col min="15636" max="15638" width="1.625" style="46" hidden="1" customWidth="1"/>
    <col min="15639" max="15639" width="2.625" style="46" hidden="1" customWidth="1"/>
    <col min="15640" max="15640" width="2.75" style="46" hidden="1" customWidth="1"/>
    <col min="15641" max="15641" width="16.875" style="46" hidden="1" customWidth="1"/>
    <col min="15642" max="15644" width="15.5" style="46" hidden="1" customWidth="1"/>
    <col min="15645" max="15645" width="0.375" style="46" hidden="1" customWidth="1"/>
    <col min="15646" max="15646" width="17.25" style="46" hidden="1" customWidth="1"/>
    <col min="15647" max="15649" width="15.5" style="46" hidden="1" customWidth="1"/>
    <col min="15650" max="15650" width="1.625" style="46" hidden="1" customWidth="1"/>
    <col min="15651" max="15872" width="0" style="46" hidden="1"/>
    <col min="15873" max="15873" width="1.625" style="46" hidden="1" customWidth="1"/>
    <col min="15874" max="15874" width="4.875" style="46" hidden="1" customWidth="1"/>
    <col min="15875" max="15887" width="1.625" style="46" hidden="1" customWidth="1"/>
    <col min="15888" max="15888" width="1.75" style="46" hidden="1" customWidth="1"/>
    <col min="15889" max="15890" width="1.625" style="46" hidden="1" customWidth="1"/>
    <col min="15891" max="15891" width="2.25" style="46" hidden="1" customWidth="1"/>
    <col min="15892" max="15894" width="1.625" style="46" hidden="1" customWidth="1"/>
    <col min="15895" max="15895" width="2.625" style="46" hidden="1" customWidth="1"/>
    <col min="15896" max="15896" width="2.75" style="46" hidden="1" customWidth="1"/>
    <col min="15897" max="15897" width="16.875" style="46" hidden="1" customWidth="1"/>
    <col min="15898" max="15900" width="15.5" style="46" hidden="1" customWidth="1"/>
    <col min="15901" max="15901" width="0.375" style="46" hidden="1" customWidth="1"/>
    <col min="15902" max="15902" width="17.25" style="46" hidden="1" customWidth="1"/>
    <col min="15903" max="15905" width="15.5" style="46" hidden="1" customWidth="1"/>
    <col min="15906" max="15906" width="1.625" style="46" hidden="1" customWidth="1"/>
    <col min="15907" max="16128" width="0" style="46" hidden="1"/>
    <col min="16129" max="16129" width="1.625" style="46" hidden="1" customWidth="1"/>
    <col min="16130" max="16130" width="4.875" style="46" hidden="1" customWidth="1"/>
    <col min="16131" max="16143" width="1.625" style="46" hidden="1" customWidth="1"/>
    <col min="16144" max="16144" width="1.75" style="46" hidden="1" customWidth="1"/>
    <col min="16145" max="16146" width="1.625" style="46" hidden="1" customWidth="1"/>
    <col min="16147" max="16147" width="2.25" style="46" hidden="1" customWidth="1"/>
    <col min="16148" max="16150" width="1.625" style="46" hidden="1" customWidth="1"/>
    <col min="16151" max="16151" width="2.625" style="46" hidden="1" customWidth="1"/>
    <col min="16152" max="16152" width="2.75" style="46" hidden="1" customWidth="1"/>
    <col min="16153" max="16153" width="16.875" style="46" hidden="1" customWidth="1"/>
    <col min="16154" max="16156" width="15.5" style="46" hidden="1" customWidth="1"/>
    <col min="16157" max="16157" width="0.375" style="46" hidden="1" customWidth="1"/>
    <col min="16158" max="16158" width="17.25" style="46" hidden="1" customWidth="1"/>
    <col min="16159" max="16161" width="15.5" style="46" hidden="1" customWidth="1"/>
    <col min="16162" max="16162" width="1.625" style="46" hidden="1" customWidth="1"/>
    <col min="16163" max="16384" width="0" style="46" hidden="1"/>
  </cols>
  <sheetData>
    <row r="1" spans="1:132" ht="18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  <c r="AD1" s="43"/>
      <c r="AE1" s="43"/>
      <c r="AF1" s="43"/>
      <c r="AG1" s="43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</row>
    <row r="2" spans="1:132" ht="15.75" customHeight="1" x14ac:dyDescent="0.15">
      <c r="A2" s="43"/>
      <c r="B2" s="43" t="s">
        <v>427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4"/>
      <c r="AD2" s="43"/>
      <c r="AE2" s="12"/>
      <c r="AF2" s="9" t="s">
        <v>22</v>
      </c>
      <c r="AG2" s="333" t="s">
        <v>428</v>
      </c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</row>
    <row r="3" spans="1:132" ht="9.75" customHeigh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4"/>
      <c r="AD3" s="43"/>
      <c r="AE3" s="43"/>
      <c r="AF3" s="43"/>
      <c r="AG3" s="44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</row>
    <row r="4" spans="1:132" ht="14.25" customHeight="1" x14ac:dyDescent="0.15">
      <c r="A4" s="43"/>
      <c r="B4" s="45"/>
      <c r="C4" s="43"/>
      <c r="D4" s="43"/>
      <c r="E4" s="43"/>
      <c r="F4" s="43"/>
      <c r="G4" s="45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4"/>
      <c r="AD4" s="159" t="s">
        <v>240</v>
      </c>
      <c r="AE4" s="11" t="s">
        <v>1</v>
      </c>
      <c r="AF4" s="432"/>
      <c r="AG4" s="18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</row>
    <row r="5" spans="1:132" ht="9.75" customHeight="1" x14ac:dyDescent="0.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4"/>
      <c r="AD5" s="339"/>
      <c r="AE5" s="340"/>
      <c r="AF5" s="47"/>
      <c r="AG5" s="44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</row>
    <row r="6" spans="1:132" ht="21.75" customHeight="1" x14ac:dyDescent="0.25">
      <c r="A6" s="43"/>
      <c r="B6" s="332" t="s">
        <v>2</v>
      </c>
      <c r="C6" s="43"/>
      <c r="D6" s="43"/>
      <c r="E6" s="43"/>
      <c r="F6" s="43"/>
      <c r="G6" s="45"/>
      <c r="H6" s="1" t="s">
        <v>3</v>
      </c>
      <c r="I6" s="39"/>
      <c r="J6" s="39"/>
      <c r="K6" s="39"/>
      <c r="L6" s="39"/>
      <c r="M6" s="39"/>
      <c r="N6" s="39"/>
      <c r="O6" s="39"/>
      <c r="P6" s="43"/>
      <c r="Q6" s="43"/>
      <c r="R6" s="43"/>
      <c r="S6" s="43"/>
      <c r="T6" s="43"/>
      <c r="U6" s="43"/>
      <c r="V6" s="43"/>
      <c r="W6" s="290"/>
      <c r="X6" s="290"/>
      <c r="Y6" s="341" t="s">
        <v>241</v>
      </c>
      <c r="Z6" s="290"/>
      <c r="AA6" s="45"/>
      <c r="AB6" s="43"/>
      <c r="AC6" s="44"/>
      <c r="AD6" s="159" t="s">
        <v>4</v>
      </c>
      <c r="AE6" s="11" t="s">
        <v>5</v>
      </c>
      <c r="AF6" s="432"/>
      <c r="AG6" s="18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</row>
    <row r="7" spans="1:132" ht="15" customHeight="1" x14ac:dyDescent="0.15">
      <c r="A7" s="43"/>
      <c r="B7" s="332" t="s">
        <v>6</v>
      </c>
      <c r="C7" s="44"/>
      <c r="D7" s="44"/>
      <c r="E7" s="44"/>
      <c r="F7" s="44"/>
      <c r="G7" s="45"/>
      <c r="H7" s="12" t="s">
        <v>429</v>
      </c>
      <c r="I7" s="45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372" t="s">
        <v>430</v>
      </c>
      <c r="AA7" s="44"/>
      <c r="AB7" s="44"/>
      <c r="AC7" s="44"/>
      <c r="AD7" s="43"/>
      <c r="AE7" s="43"/>
      <c r="AF7" s="342" t="s">
        <v>242</v>
      </c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</row>
    <row r="8" spans="1:132" s="346" customFormat="1" ht="12" customHeight="1" x14ac:dyDescent="0.1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4" t="s">
        <v>18</v>
      </c>
      <c r="Z8" s="344" t="s">
        <v>8</v>
      </c>
      <c r="AA8" s="344" t="s">
        <v>10</v>
      </c>
      <c r="AB8" s="344" t="s">
        <v>11</v>
      </c>
      <c r="AC8" s="344"/>
      <c r="AD8" s="344" t="s">
        <v>25</v>
      </c>
      <c r="AE8" s="344" t="s">
        <v>13</v>
      </c>
      <c r="AF8" s="344" t="s">
        <v>14</v>
      </c>
      <c r="AG8" s="344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/>
    </row>
    <row r="9" spans="1:132" ht="18" customHeight="1" x14ac:dyDescent="0.15">
      <c r="A9" s="54"/>
      <c r="B9" s="727" t="s">
        <v>367</v>
      </c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28" t="s">
        <v>185</v>
      </c>
      <c r="X9" s="707"/>
      <c r="Y9" s="701" t="s">
        <v>243</v>
      </c>
      <c r="Z9" s="707"/>
      <c r="AA9" s="707"/>
      <c r="AB9" s="707"/>
      <c r="AC9" s="347"/>
      <c r="AD9" s="701" t="s">
        <v>244</v>
      </c>
      <c r="AE9" s="707"/>
      <c r="AF9" s="707"/>
      <c r="AG9" s="348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</row>
    <row r="10" spans="1:132" ht="20.25" customHeight="1" x14ac:dyDescent="0.15">
      <c r="A10" s="54"/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33" t="s">
        <v>245</v>
      </c>
      <c r="Z10" s="733" t="s">
        <v>246</v>
      </c>
      <c r="AA10" s="487" t="s">
        <v>247</v>
      </c>
      <c r="AB10" s="733" t="s">
        <v>248</v>
      </c>
      <c r="AC10" s="350"/>
      <c r="AD10" s="733" t="s">
        <v>249</v>
      </c>
      <c r="AE10" s="173" t="s">
        <v>250</v>
      </c>
      <c r="AF10" s="733" t="s">
        <v>251</v>
      </c>
      <c r="AG10" s="351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</row>
    <row r="11" spans="1:132" ht="12" customHeight="1" x14ac:dyDescent="0.15">
      <c r="A11" s="54"/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651"/>
      <c r="Z11" s="651"/>
      <c r="AA11" s="488" t="s">
        <v>252</v>
      </c>
      <c r="AB11" s="651"/>
      <c r="AC11" s="69"/>
      <c r="AD11" s="651"/>
      <c r="AE11" s="49" t="s">
        <v>253</v>
      </c>
      <c r="AF11" s="651"/>
      <c r="AG11" s="352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</row>
    <row r="12" spans="1:132" s="357" customFormat="1" ht="8.1" customHeight="1" thickBot="1" x14ac:dyDescent="0.2">
      <c r="A12" s="353"/>
      <c r="B12" s="707"/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8"/>
      <c r="X12" s="708"/>
      <c r="Y12" s="734"/>
      <c r="Z12" s="734"/>
      <c r="AA12" s="489"/>
      <c r="AB12" s="734"/>
      <c r="AC12" s="373"/>
      <c r="AD12" s="734"/>
      <c r="AE12" s="354"/>
      <c r="AF12" s="734"/>
      <c r="AG12" s="355"/>
      <c r="AH12" s="356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6"/>
      <c r="DZ12" s="356"/>
      <c r="EA12" s="356"/>
      <c r="EB12" s="356"/>
    </row>
    <row r="13" spans="1:132" ht="26.25" customHeight="1" x14ac:dyDescent="0.15">
      <c r="A13" s="54"/>
      <c r="B13" s="724" t="s">
        <v>254</v>
      </c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5"/>
      <c r="W13" s="479">
        <v>0</v>
      </c>
      <c r="X13" s="73">
        <v>1</v>
      </c>
      <c r="Y13" s="20"/>
      <c r="Z13" s="20"/>
      <c r="AA13" s="20"/>
      <c r="AB13" s="21">
        <f>SUM(Y13:AA13)</f>
        <v>0</v>
      </c>
      <c r="AC13" s="480"/>
      <c r="AD13" s="20"/>
      <c r="AE13" s="20"/>
      <c r="AF13" s="22">
        <f>SUM(AD13:AE13)</f>
        <v>0</v>
      </c>
      <c r="AG13" s="101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</row>
    <row r="14" spans="1:132" ht="26.25" customHeight="1" x14ac:dyDescent="0.15">
      <c r="A14" s="54"/>
      <c r="B14" s="678" t="s">
        <v>255</v>
      </c>
      <c r="C14" s="679"/>
      <c r="D14" s="724" t="s">
        <v>368</v>
      </c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5"/>
      <c r="U14" s="725"/>
      <c r="V14" s="726"/>
      <c r="W14" s="481">
        <v>0</v>
      </c>
      <c r="X14" s="76">
        <v>2</v>
      </c>
      <c r="Y14" s="32"/>
      <c r="Z14" s="32"/>
      <c r="AA14" s="32"/>
      <c r="AB14" s="30">
        <f>SUM(Y14:AA14)</f>
        <v>0</v>
      </c>
      <c r="AC14" s="359"/>
      <c r="AD14" s="32"/>
      <c r="AE14" s="32"/>
      <c r="AF14" s="31">
        <f>SUM(AD14:AE14)</f>
        <v>0</v>
      </c>
      <c r="AG14" s="101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</row>
    <row r="15" spans="1:132" ht="26.25" customHeight="1" x14ac:dyDescent="0.15">
      <c r="A15" s="54"/>
      <c r="B15" s="680" t="s">
        <v>21</v>
      </c>
      <c r="C15" s="681"/>
      <c r="D15" s="729" t="s">
        <v>369</v>
      </c>
      <c r="E15" s="725"/>
      <c r="F15" s="725"/>
      <c r="G15" s="725"/>
      <c r="H15" s="725"/>
      <c r="I15" s="725" t="s">
        <v>370</v>
      </c>
      <c r="J15" s="725"/>
      <c r="K15" s="725"/>
      <c r="L15" s="725"/>
      <c r="M15" s="725"/>
      <c r="N15" s="725" t="s">
        <v>371</v>
      </c>
      <c r="O15" s="725"/>
      <c r="P15" s="725"/>
      <c r="Q15" s="725"/>
      <c r="R15" s="725"/>
      <c r="S15" s="725"/>
      <c r="T15" s="725" t="s">
        <v>372</v>
      </c>
      <c r="U15" s="725"/>
      <c r="V15" s="726"/>
      <c r="W15" s="481">
        <v>0</v>
      </c>
      <c r="X15" s="76">
        <v>3</v>
      </c>
      <c r="Y15" s="32"/>
      <c r="Z15" s="32"/>
      <c r="AA15" s="32"/>
      <c r="AB15" s="30">
        <f>SUM(Y15:AA15)</f>
        <v>0</v>
      </c>
      <c r="AC15" s="359"/>
      <c r="AD15" s="32"/>
      <c r="AE15" s="32"/>
      <c r="AF15" s="31">
        <f t="shared" ref="AF15:AF24" si="0">SUM(AD15:AE15)</f>
        <v>0</v>
      </c>
      <c r="AG15" s="101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</row>
    <row r="16" spans="1:132" ht="26.25" customHeight="1" x14ac:dyDescent="0.15">
      <c r="A16" s="54"/>
      <c r="B16" s="676" t="s">
        <v>256</v>
      </c>
      <c r="C16" s="677"/>
      <c r="D16" s="724" t="s">
        <v>373</v>
      </c>
      <c r="E16" s="725"/>
      <c r="F16" s="725"/>
      <c r="G16" s="725" t="s">
        <v>374</v>
      </c>
      <c r="H16" s="725"/>
      <c r="I16" s="725"/>
      <c r="J16" s="725" t="s">
        <v>375</v>
      </c>
      <c r="K16" s="725"/>
      <c r="L16" s="725"/>
      <c r="M16" s="725" t="s">
        <v>376</v>
      </c>
      <c r="N16" s="725"/>
      <c r="O16" s="725"/>
      <c r="P16" s="725" t="s">
        <v>377</v>
      </c>
      <c r="Q16" s="725" t="s">
        <v>378</v>
      </c>
      <c r="R16" s="725"/>
      <c r="S16" s="725" t="s">
        <v>379</v>
      </c>
      <c r="T16" s="725" t="s">
        <v>380</v>
      </c>
      <c r="U16" s="725"/>
      <c r="V16" s="726"/>
      <c r="W16" s="481">
        <v>0</v>
      </c>
      <c r="X16" s="76">
        <v>4</v>
      </c>
      <c r="Y16" s="32"/>
      <c r="Z16" s="32"/>
      <c r="AA16" s="32"/>
      <c r="AB16" s="30">
        <f t="shared" ref="AB16:AB23" si="1">SUM(Y16:AA16)</f>
        <v>0</v>
      </c>
      <c r="AC16" s="359"/>
      <c r="AD16" s="129">
        <v>0</v>
      </c>
      <c r="AE16" s="129">
        <v>0</v>
      </c>
      <c r="AF16" s="149">
        <f t="shared" si="0"/>
        <v>0</v>
      </c>
      <c r="AG16" s="101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</row>
    <row r="17" spans="1:132" ht="26.25" customHeight="1" x14ac:dyDescent="0.15">
      <c r="A17" s="54"/>
      <c r="B17" s="730" t="s">
        <v>257</v>
      </c>
      <c r="C17" s="731"/>
      <c r="D17" s="731" t="s">
        <v>381</v>
      </c>
      <c r="E17" s="731"/>
      <c r="F17" s="731"/>
      <c r="G17" s="731"/>
      <c r="H17" s="731"/>
      <c r="I17" s="731"/>
      <c r="J17" s="731" t="s">
        <v>269</v>
      </c>
      <c r="K17" s="731"/>
      <c r="L17" s="731"/>
      <c r="M17" s="731"/>
      <c r="N17" s="731"/>
      <c r="O17" s="731"/>
      <c r="P17" s="731"/>
      <c r="Q17" s="731" t="s">
        <v>272</v>
      </c>
      <c r="R17" s="731"/>
      <c r="S17" s="731"/>
      <c r="T17" s="731"/>
      <c r="U17" s="731"/>
      <c r="V17" s="732"/>
      <c r="W17" s="481">
        <v>0</v>
      </c>
      <c r="X17" s="76">
        <v>5</v>
      </c>
      <c r="Y17" s="32"/>
      <c r="Z17" s="32"/>
      <c r="AA17" s="32"/>
      <c r="AB17" s="30">
        <f t="shared" si="1"/>
        <v>0</v>
      </c>
      <c r="AC17" s="359"/>
      <c r="AD17" s="32"/>
      <c r="AE17" s="32"/>
      <c r="AF17" s="31">
        <f t="shared" si="0"/>
        <v>0</v>
      </c>
      <c r="AG17" s="101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</row>
    <row r="18" spans="1:132" ht="26.25" customHeight="1" thickBot="1" x14ac:dyDescent="0.2">
      <c r="A18" s="54"/>
      <c r="B18" s="724" t="s">
        <v>382</v>
      </c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4"/>
      <c r="T18" s="704"/>
      <c r="U18" s="704"/>
      <c r="V18" s="705"/>
      <c r="W18" s="482">
        <v>0</v>
      </c>
      <c r="X18" s="79">
        <v>6</v>
      </c>
      <c r="Y18" s="24">
        <f>SUM(Y13:Y14,Y16:Y17)-Y15</f>
        <v>0</v>
      </c>
      <c r="Z18" s="24">
        <f t="shared" ref="Z18:AA18" si="2">SUM(Z13:Z14,Z16:Z17)-Z15</f>
        <v>0</v>
      </c>
      <c r="AA18" s="24">
        <f t="shared" si="2"/>
        <v>0</v>
      </c>
      <c r="AB18" s="24">
        <f t="shared" si="1"/>
        <v>0</v>
      </c>
      <c r="AC18" s="360"/>
      <c r="AD18" s="24">
        <f t="shared" ref="AD18:AE18" si="3">SUM(AD13:AD14,AD16:AD17)-AD15</f>
        <v>0</v>
      </c>
      <c r="AE18" s="24">
        <f t="shared" si="3"/>
        <v>0</v>
      </c>
      <c r="AF18" s="25">
        <f t="shared" si="0"/>
        <v>0</v>
      </c>
      <c r="AG18" s="101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</row>
    <row r="19" spans="1:132" ht="26.25" customHeight="1" x14ac:dyDescent="0.15">
      <c r="A19" s="54"/>
      <c r="B19" s="682" t="s">
        <v>258</v>
      </c>
      <c r="C19" s="683"/>
      <c r="D19" s="724" t="s">
        <v>383</v>
      </c>
      <c r="E19" s="725" t="s">
        <v>384</v>
      </c>
      <c r="F19" s="725"/>
      <c r="G19" s="725"/>
      <c r="H19" s="725"/>
      <c r="I19" s="725"/>
      <c r="J19" s="725" t="s">
        <v>262</v>
      </c>
      <c r="K19" s="725"/>
      <c r="L19" s="725"/>
      <c r="M19" s="725" t="s">
        <v>261</v>
      </c>
      <c r="N19" s="725"/>
      <c r="O19" s="725"/>
      <c r="P19" s="725" t="s">
        <v>385</v>
      </c>
      <c r="Q19" s="725"/>
      <c r="R19" s="725"/>
      <c r="S19" s="725"/>
      <c r="T19" s="725"/>
      <c r="U19" s="725" t="s">
        <v>262</v>
      </c>
      <c r="V19" s="726"/>
      <c r="W19" s="479">
        <v>0</v>
      </c>
      <c r="X19" s="73">
        <v>7</v>
      </c>
      <c r="Y19" s="150">
        <v>0</v>
      </c>
      <c r="Z19" s="150">
        <v>0</v>
      </c>
      <c r="AA19" s="150">
        <v>0</v>
      </c>
      <c r="AB19" s="130">
        <f t="shared" si="1"/>
        <v>0</v>
      </c>
      <c r="AC19" s="480"/>
      <c r="AD19" s="150">
        <v>0</v>
      </c>
      <c r="AE19" s="150">
        <v>0</v>
      </c>
      <c r="AF19" s="135">
        <f t="shared" si="0"/>
        <v>0</v>
      </c>
      <c r="AG19" s="101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</row>
    <row r="20" spans="1:132" ht="26.25" customHeight="1" x14ac:dyDescent="0.15">
      <c r="A20" s="54"/>
      <c r="B20" s="684"/>
      <c r="C20" s="685"/>
      <c r="D20" s="724" t="s">
        <v>386</v>
      </c>
      <c r="E20" s="725" t="s">
        <v>387</v>
      </c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  <c r="T20" s="725"/>
      <c r="U20" s="725" t="s">
        <v>388</v>
      </c>
      <c r="V20" s="726"/>
      <c r="W20" s="481">
        <v>0</v>
      </c>
      <c r="X20" s="76">
        <v>8</v>
      </c>
      <c r="Y20" s="129">
        <v>0</v>
      </c>
      <c r="Z20" s="129">
        <v>0</v>
      </c>
      <c r="AA20" s="129">
        <v>0</v>
      </c>
      <c r="AB20" s="131">
        <f t="shared" si="1"/>
        <v>0</v>
      </c>
      <c r="AC20" s="359"/>
      <c r="AD20" s="129">
        <v>0</v>
      </c>
      <c r="AE20" s="129">
        <v>0</v>
      </c>
      <c r="AF20" s="149">
        <f t="shared" si="0"/>
        <v>0</v>
      </c>
      <c r="AG20" s="101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</row>
    <row r="21" spans="1:132" ht="26.25" customHeight="1" x14ac:dyDescent="0.15">
      <c r="A21" s="54"/>
      <c r="B21" s="684"/>
      <c r="C21" s="685"/>
      <c r="D21" s="724" t="s">
        <v>389</v>
      </c>
      <c r="E21" s="725" t="s">
        <v>390</v>
      </c>
      <c r="F21" s="725"/>
      <c r="G21" s="725"/>
      <c r="H21" s="725"/>
      <c r="I21" s="725"/>
      <c r="J21" s="725" t="s">
        <v>391</v>
      </c>
      <c r="K21" s="725"/>
      <c r="L21" s="725"/>
      <c r="M21" s="725"/>
      <c r="N21" s="725"/>
      <c r="O21" s="725"/>
      <c r="P21" s="725" t="s">
        <v>392</v>
      </c>
      <c r="Q21" s="725"/>
      <c r="R21" s="725"/>
      <c r="S21" s="725"/>
      <c r="T21" s="725"/>
      <c r="U21" s="725" t="s">
        <v>393</v>
      </c>
      <c r="V21" s="726"/>
      <c r="W21" s="481">
        <v>0</v>
      </c>
      <c r="X21" s="76">
        <v>9</v>
      </c>
      <c r="Y21" s="129">
        <v>0</v>
      </c>
      <c r="Z21" s="129">
        <v>0</v>
      </c>
      <c r="AA21" s="129">
        <v>0</v>
      </c>
      <c r="AB21" s="131">
        <f t="shared" si="1"/>
        <v>0</v>
      </c>
      <c r="AC21" s="359"/>
      <c r="AD21" s="129">
        <v>0</v>
      </c>
      <c r="AE21" s="129">
        <v>0</v>
      </c>
      <c r="AF21" s="149">
        <f t="shared" si="0"/>
        <v>0</v>
      </c>
      <c r="AG21" s="101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</row>
    <row r="22" spans="1:132" ht="26.25" customHeight="1" x14ac:dyDescent="0.15">
      <c r="A22" s="54"/>
      <c r="B22" s="684"/>
      <c r="C22" s="685"/>
      <c r="D22" s="724" t="s">
        <v>259</v>
      </c>
      <c r="E22" s="725" t="s">
        <v>394</v>
      </c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6"/>
      <c r="W22" s="481">
        <v>1</v>
      </c>
      <c r="X22" s="76">
        <v>0</v>
      </c>
      <c r="Y22" s="129">
        <v>0</v>
      </c>
      <c r="Z22" s="129">
        <v>0</v>
      </c>
      <c r="AA22" s="129">
        <v>0</v>
      </c>
      <c r="AB22" s="131">
        <f t="shared" si="1"/>
        <v>0</v>
      </c>
      <c r="AC22" s="359"/>
      <c r="AD22" s="129">
        <v>0</v>
      </c>
      <c r="AE22" s="129">
        <v>0</v>
      </c>
      <c r="AF22" s="149">
        <f t="shared" si="0"/>
        <v>0</v>
      </c>
      <c r="AG22" s="101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</row>
    <row r="23" spans="1:132" ht="26.25" customHeight="1" x14ac:dyDescent="0.15">
      <c r="A23" s="54"/>
      <c r="B23" s="684"/>
      <c r="C23" s="685"/>
      <c r="D23" s="724" t="s">
        <v>395</v>
      </c>
      <c r="E23" s="725" t="s">
        <v>193</v>
      </c>
      <c r="F23" s="725"/>
      <c r="G23" s="725"/>
      <c r="H23" s="725"/>
      <c r="I23" s="725"/>
      <c r="J23" s="725"/>
      <c r="K23" s="725"/>
      <c r="L23" s="725"/>
      <c r="M23" s="725" t="s">
        <v>396</v>
      </c>
      <c r="N23" s="725"/>
      <c r="O23" s="725"/>
      <c r="P23" s="725"/>
      <c r="Q23" s="725"/>
      <c r="R23" s="725"/>
      <c r="S23" s="725"/>
      <c r="T23" s="725"/>
      <c r="U23" s="725" t="s">
        <v>262</v>
      </c>
      <c r="V23" s="726"/>
      <c r="W23" s="481">
        <v>1</v>
      </c>
      <c r="X23" s="76">
        <v>1</v>
      </c>
      <c r="Y23" s="129">
        <v>0</v>
      </c>
      <c r="Z23" s="129">
        <v>0</v>
      </c>
      <c r="AA23" s="129">
        <v>0</v>
      </c>
      <c r="AB23" s="131">
        <f t="shared" si="1"/>
        <v>0</v>
      </c>
      <c r="AC23" s="359"/>
      <c r="AD23" s="129">
        <v>0</v>
      </c>
      <c r="AE23" s="129">
        <v>0</v>
      </c>
      <c r="AF23" s="149">
        <f t="shared" si="0"/>
        <v>0</v>
      </c>
      <c r="AG23" s="101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</row>
    <row r="24" spans="1:132" ht="26.25" customHeight="1" x14ac:dyDescent="0.15">
      <c r="A24" s="54"/>
      <c r="B24" s="684"/>
      <c r="C24" s="685"/>
      <c r="D24" s="724" t="s">
        <v>397</v>
      </c>
      <c r="E24" s="725" t="s">
        <v>398</v>
      </c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 t="s">
        <v>268</v>
      </c>
      <c r="V24" s="726"/>
      <c r="W24" s="481">
        <v>1</v>
      </c>
      <c r="X24" s="76">
        <v>2</v>
      </c>
      <c r="Y24" s="129">
        <v>0</v>
      </c>
      <c r="Z24" s="129">
        <v>0</v>
      </c>
      <c r="AA24" s="129">
        <v>0</v>
      </c>
      <c r="AB24" s="131">
        <f>SUM(Y24:AA24)</f>
        <v>0</v>
      </c>
      <c r="AC24" s="359"/>
      <c r="AD24" s="129">
        <v>0</v>
      </c>
      <c r="AE24" s="129">
        <v>0</v>
      </c>
      <c r="AF24" s="149">
        <f t="shared" si="0"/>
        <v>0</v>
      </c>
      <c r="AG24" s="101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</row>
    <row r="25" spans="1:132" ht="26.25" customHeight="1" thickBot="1" x14ac:dyDescent="0.2">
      <c r="A25" s="54"/>
      <c r="B25" s="686"/>
      <c r="C25" s="687"/>
      <c r="D25" s="724" t="s">
        <v>399</v>
      </c>
      <c r="E25" s="725" t="s">
        <v>263</v>
      </c>
      <c r="F25" s="725"/>
      <c r="G25" s="725"/>
      <c r="H25" s="725"/>
      <c r="I25" s="725"/>
      <c r="J25" s="725"/>
      <c r="K25" s="725"/>
      <c r="L25" s="725"/>
      <c r="M25" s="725" t="s">
        <v>380</v>
      </c>
      <c r="N25" s="725"/>
      <c r="O25" s="725"/>
      <c r="P25" s="725"/>
      <c r="Q25" s="725"/>
      <c r="R25" s="725"/>
      <c r="S25" s="725"/>
      <c r="T25" s="725"/>
      <c r="U25" s="725" t="s">
        <v>260</v>
      </c>
      <c r="V25" s="726"/>
      <c r="W25" s="482">
        <v>1</v>
      </c>
      <c r="X25" s="79">
        <v>3</v>
      </c>
      <c r="Y25" s="128"/>
      <c r="Z25" s="128"/>
      <c r="AA25" s="128"/>
      <c r="AB25" s="128">
        <f>SUM(Y25:AA25)</f>
        <v>0</v>
      </c>
      <c r="AC25" s="485"/>
      <c r="AD25" s="128"/>
      <c r="AE25" s="128"/>
      <c r="AF25" s="338">
        <f>SUM(AD25:AE25)</f>
        <v>0</v>
      </c>
      <c r="AG25" s="101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</row>
    <row r="26" spans="1:132" ht="26.25" customHeight="1" x14ac:dyDescent="0.15">
      <c r="A26" s="54"/>
      <c r="B26" s="361"/>
      <c r="C26" s="361"/>
      <c r="D26" s="362"/>
      <c r="E26" s="361"/>
      <c r="F26" s="361"/>
      <c r="G26" s="363"/>
      <c r="H26" s="363"/>
      <c r="I26" s="361"/>
      <c r="J26" s="361"/>
      <c r="K26" s="363"/>
      <c r="L26" s="363"/>
      <c r="M26" s="361"/>
      <c r="N26" s="363"/>
      <c r="O26" s="361"/>
      <c r="P26" s="361"/>
      <c r="Q26" s="361"/>
      <c r="R26" s="363"/>
      <c r="S26" s="361"/>
      <c r="T26" s="361"/>
      <c r="U26" s="361"/>
      <c r="V26" s="361"/>
      <c r="W26" s="364"/>
      <c r="X26" s="364"/>
      <c r="Y26" s="5"/>
      <c r="Z26" s="5"/>
      <c r="AA26" s="5"/>
      <c r="AB26" s="5"/>
      <c r="AC26" s="5"/>
      <c r="AD26" s="5"/>
      <c r="AE26" s="5"/>
      <c r="AF26" s="5"/>
      <c r="AG26" s="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</row>
    <row r="27" spans="1:132" ht="12.75" customHeight="1" x14ac:dyDescent="0.15">
      <c r="A27" s="133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6"/>
      <c r="Z27" s="366"/>
      <c r="AA27" s="366"/>
      <c r="AB27" s="56"/>
      <c r="AC27" s="62"/>
      <c r="AD27" s="56"/>
      <c r="AE27" s="56"/>
      <c r="AF27" s="56"/>
      <c r="AG27" s="56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</row>
    <row r="28" spans="1:132" ht="14.25" hidden="1" x14ac:dyDescent="0.15">
      <c r="A28" s="133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7"/>
      <c r="Z28" s="367"/>
      <c r="AA28" s="367"/>
      <c r="AB28" s="45"/>
      <c r="AC28" s="18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</row>
    <row r="29" spans="1:132" ht="14.25" hidden="1" x14ac:dyDescent="0.15">
      <c r="A29" s="133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7"/>
      <c r="Z29" s="367"/>
      <c r="AA29" s="367"/>
      <c r="AB29" s="45"/>
      <c r="AC29" s="18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</row>
    <row r="30" spans="1:132" ht="14.25" hidden="1" x14ac:dyDescent="0.15">
      <c r="A30" s="133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7"/>
      <c r="Z30" s="367"/>
      <c r="AA30" s="367"/>
      <c r="AB30" s="45"/>
      <c r="AC30" s="18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</row>
    <row r="31" spans="1:132" ht="14.25" hidden="1" x14ac:dyDescent="0.15">
      <c r="A31" s="133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7"/>
      <c r="Z31" s="367"/>
      <c r="AA31" s="367"/>
      <c r="AB31" s="45"/>
      <c r="AC31" s="18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</row>
    <row r="32" spans="1:132" ht="14.25" hidden="1" x14ac:dyDescent="0.15">
      <c r="A32" s="133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7"/>
      <c r="Z32" s="367"/>
      <c r="AA32" s="367"/>
      <c r="AB32" s="45"/>
      <c r="AC32" s="18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</row>
    <row r="33" spans="1:132" ht="14.25" hidden="1" x14ac:dyDescent="0.15">
      <c r="A33" s="133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7"/>
      <c r="Z33" s="367"/>
      <c r="AA33" s="367"/>
      <c r="AB33" s="45"/>
      <c r="AC33" s="18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</row>
    <row r="34" spans="1:132" ht="14.25" hidden="1" x14ac:dyDescent="0.15">
      <c r="A34" s="133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7"/>
      <c r="Z34" s="367"/>
      <c r="AA34" s="367"/>
      <c r="AB34" s="45"/>
      <c r="AC34" s="18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</row>
    <row r="35" spans="1:132" ht="14.25" hidden="1" x14ac:dyDescent="0.15">
      <c r="A35" s="133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7"/>
      <c r="Z35" s="367"/>
      <c r="AA35" s="367"/>
      <c r="AB35" s="45"/>
      <c r="AC35" s="18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</row>
    <row r="36" spans="1:132" ht="14.25" hidden="1" x14ac:dyDescent="0.15">
      <c r="A36" s="134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9"/>
      <c r="Z36" s="369"/>
      <c r="AA36" s="369"/>
    </row>
    <row r="37" spans="1:132" ht="14.25" hidden="1" x14ac:dyDescent="0.15">
      <c r="A37" s="134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9"/>
      <c r="Z37" s="369"/>
      <c r="AA37" s="369"/>
    </row>
    <row r="38" spans="1:132" ht="14.25" hidden="1" x14ac:dyDescent="0.15">
      <c r="A38" s="134"/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9"/>
      <c r="Z38" s="369"/>
      <c r="AA38" s="369"/>
    </row>
    <row r="39" spans="1:132" ht="14.25" hidden="1" x14ac:dyDescent="0.15">
      <c r="A39" s="134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9"/>
      <c r="Z39" s="369"/>
      <c r="AA39" s="369"/>
    </row>
    <row r="40" spans="1:132" ht="14.25" hidden="1" x14ac:dyDescent="0.15">
      <c r="A40" s="134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9"/>
      <c r="Z40" s="369"/>
      <c r="AA40" s="369"/>
    </row>
    <row r="41" spans="1:132" ht="14.25" hidden="1" x14ac:dyDescent="0.15">
      <c r="A41" s="134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9"/>
      <c r="Z41" s="369"/>
      <c r="AA41" s="369"/>
    </row>
    <row r="42" spans="1:132" ht="14.25" hidden="1" x14ac:dyDescent="0.15">
      <c r="A42" s="134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9"/>
      <c r="Z42" s="369"/>
      <c r="AA42" s="369"/>
    </row>
    <row r="43" spans="1:132" ht="14.25" hidden="1" x14ac:dyDescent="0.15">
      <c r="A43" s="134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9"/>
      <c r="Z43" s="369"/>
      <c r="AA43" s="369"/>
    </row>
    <row r="44" spans="1:132" ht="14.25" hidden="1" x14ac:dyDescent="0.15">
      <c r="A44" s="134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9"/>
      <c r="Z44" s="369"/>
      <c r="AA44" s="369"/>
    </row>
    <row r="45" spans="1:132" ht="14.25" hidden="1" x14ac:dyDescent="0.15">
      <c r="A45" s="134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9"/>
      <c r="Z45" s="369"/>
      <c r="AA45" s="369"/>
    </row>
    <row r="46" spans="1:132" ht="14.25" hidden="1" x14ac:dyDescent="0.15">
      <c r="A46" s="134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9"/>
      <c r="Z46" s="369"/>
      <c r="AA46" s="369"/>
    </row>
    <row r="47" spans="1:132" ht="14.25" hidden="1" x14ac:dyDescent="0.15">
      <c r="A47" s="134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9"/>
      <c r="Z47" s="369"/>
      <c r="AA47" s="369"/>
    </row>
    <row r="48" spans="1:132" ht="14.25" hidden="1" x14ac:dyDescent="0.15">
      <c r="A48" s="134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68"/>
      <c r="Y48" s="369"/>
      <c r="Z48" s="369"/>
      <c r="AA48" s="369"/>
    </row>
    <row r="49" spans="1:27" ht="14.25" hidden="1" x14ac:dyDescent="0.15">
      <c r="A49" s="134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9"/>
      <c r="Z49" s="369"/>
      <c r="AA49" s="369"/>
    </row>
    <row r="50" spans="1:27" ht="14.25" hidden="1" x14ac:dyDescent="0.15">
      <c r="A50" s="134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368"/>
      <c r="Y50" s="369"/>
      <c r="Z50" s="369"/>
      <c r="AA50" s="369"/>
    </row>
    <row r="51" spans="1:27" ht="14.25" hidden="1" x14ac:dyDescent="0.15">
      <c r="A51" s="134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9"/>
      <c r="Z51" s="369"/>
      <c r="AA51" s="369"/>
    </row>
    <row r="52" spans="1:27" ht="14.25" hidden="1" x14ac:dyDescent="0.15">
      <c r="A52" s="134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9"/>
      <c r="Z52" s="369"/>
      <c r="AA52" s="369"/>
    </row>
    <row r="53" spans="1:27" ht="14.25" hidden="1" x14ac:dyDescent="0.15">
      <c r="A53" s="134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9"/>
      <c r="Z53" s="369"/>
      <c r="AA53" s="369"/>
    </row>
    <row r="54" spans="1:27" ht="14.25" hidden="1" x14ac:dyDescent="0.15">
      <c r="A54" s="134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9"/>
      <c r="Z54" s="369"/>
      <c r="AA54" s="369"/>
    </row>
    <row r="55" spans="1:27" ht="14.25" hidden="1" x14ac:dyDescent="0.15">
      <c r="A55" s="134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9"/>
      <c r="Z55" s="369"/>
      <c r="AA55" s="369"/>
    </row>
    <row r="56" spans="1:27" ht="14.25" hidden="1" x14ac:dyDescent="0.15">
      <c r="A56" s="134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9"/>
      <c r="Z56" s="369"/>
      <c r="AA56" s="369"/>
    </row>
    <row r="57" spans="1:27" ht="14.25" hidden="1" x14ac:dyDescent="0.15">
      <c r="A57" s="134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9"/>
      <c r="Z57" s="369"/>
      <c r="AA57" s="369"/>
    </row>
    <row r="58" spans="1:27" ht="14.25" hidden="1" x14ac:dyDescent="0.15">
      <c r="A58" s="134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9"/>
      <c r="Z58" s="369"/>
      <c r="AA58" s="369"/>
    </row>
    <row r="59" spans="1:27" ht="14.25" hidden="1" x14ac:dyDescent="0.1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370"/>
      <c r="R59" s="370"/>
      <c r="S59" s="370"/>
      <c r="T59" s="370"/>
      <c r="U59" s="370"/>
      <c r="V59" s="370"/>
      <c r="W59" s="370"/>
      <c r="X59" s="370"/>
    </row>
    <row r="60" spans="1:27" ht="14.25" hidden="1" x14ac:dyDescent="0.1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370"/>
      <c r="R60" s="370"/>
      <c r="S60" s="370"/>
      <c r="T60" s="370"/>
      <c r="U60" s="370"/>
      <c r="V60" s="370"/>
      <c r="W60" s="370"/>
      <c r="X60" s="370"/>
    </row>
    <row r="61" spans="1:27" ht="14.25" hidden="1" x14ac:dyDescent="0.1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370"/>
      <c r="R61" s="370"/>
      <c r="S61" s="370"/>
      <c r="T61" s="370"/>
      <c r="U61" s="370"/>
      <c r="V61" s="370"/>
      <c r="W61" s="370"/>
      <c r="X61" s="370"/>
    </row>
    <row r="62" spans="1:27" ht="14.25" hidden="1" x14ac:dyDescent="0.1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370"/>
      <c r="R62" s="370"/>
      <c r="S62" s="370"/>
      <c r="T62" s="370"/>
      <c r="U62" s="370"/>
      <c r="V62" s="370"/>
      <c r="W62" s="370"/>
      <c r="X62" s="370"/>
    </row>
    <row r="63" spans="1:27" ht="14.25" hidden="1" x14ac:dyDescent="0.1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370"/>
      <c r="R63" s="370"/>
      <c r="S63" s="370"/>
      <c r="T63" s="370"/>
      <c r="U63" s="370"/>
      <c r="V63" s="370"/>
      <c r="W63" s="370"/>
      <c r="X63" s="370"/>
    </row>
    <row r="64" spans="1:27" ht="14.25" hidden="1" x14ac:dyDescent="0.1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370"/>
      <c r="R64" s="370"/>
      <c r="S64" s="370"/>
      <c r="T64" s="370"/>
      <c r="U64" s="370"/>
      <c r="V64" s="370"/>
      <c r="W64" s="370"/>
      <c r="X64" s="370"/>
    </row>
    <row r="65" spans="1:24" ht="14.25" hidden="1" x14ac:dyDescent="0.1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370"/>
      <c r="R65" s="370"/>
      <c r="S65" s="370"/>
      <c r="T65" s="370"/>
      <c r="U65" s="370"/>
      <c r="V65" s="370"/>
      <c r="W65" s="370"/>
      <c r="X65" s="370"/>
    </row>
    <row r="66" spans="1:24" ht="14.25" hidden="1" x14ac:dyDescent="0.1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370"/>
      <c r="R66" s="370"/>
      <c r="S66" s="370"/>
      <c r="T66" s="370"/>
      <c r="U66" s="370"/>
      <c r="V66" s="370"/>
      <c r="W66" s="370"/>
      <c r="X66" s="370"/>
    </row>
    <row r="67" spans="1:24" ht="14.25" hidden="1" x14ac:dyDescent="0.1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370"/>
      <c r="R67" s="370"/>
      <c r="S67" s="370"/>
      <c r="T67" s="370"/>
      <c r="U67" s="370"/>
      <c r="V67" s="370"/>
      <c r="W67" s="370"/>
      <c r="X67" s="370"/>
    </row>
    <row r="68" spans="1:24" ht="14.25" hidden="1" x14ac:dyDescent="0.1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370"/>
      <c r="R68" s="370"/>
      <c r="S68" s="370"/>
      <c r="T68" s="370"/>
      <c r="U68" s="370"/>
      <c r="V68" s="370"/>
      <c r="W68" s="370"/>
      <c r="X68" s="370"/>
    </row>
    <row r="69" spans="1:24" ht="14.25" hidden="1" x14ac:dyDescent="0.1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370"/>
      <c r="R69" s="370"/>
      <c r="S69" s="370"/>
      <c r="T69" s="370"/>
      <c r="U69" s="370"/>
      <c r="V69" s="370"/>
      <c r="W69" s="370"/>
      <c r="X69" s="370"/>
    </row>
    <row r="70" spans="1:24" ht="14.25" hidden="1" x14ac:dyDescent="0.1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370"/>
      <c r="R70" s="370"/>
      <c r="S70" s="370"/>
      <c r="T70" s="370"/>
      <c r="U70" s="370"/>
      <c r="V70" s="370"/>
      <c r="W70" s="370"/>
      <c r="X70" s="370"/>
    </row>
    <row r="71" spans="1:24" ht="14.25" hidden="1" x14ac:dyDescent="0.1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370"/>
      <c r="R71" s="370"/>
      <c r="S71" s="370"/>
      <c r="T71" s="370"/>
      <c r="U71" s="370"/>
      <c r="V71" s="370"/>
      <c r="W71" s="370"/>
      <c r="X71" s="370"/>
    </row>
    <row r="72" spans="1:24" ht="14.25" hidden="1" x14ac:dyDescent="0.1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370"/>
      <c r="R72" s="370"/>
      <c r="S72" s="370"/>
      <c r="T72" s="370"/>
      <c r="U72" s="370"/>
      <c r="V72" s="370"/>
      <c r="W72" s="370"/>
      <c r="X72" s="370"/>
    </row>
    <row r="73" spans="1:24" ht="14.25" hidden="1" x14ac:dyDescent="0.1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370"/>
      <c r="R73" s="370"/>
      <c r="S73" s="370"/>
      <c r="T73" s="370"/>
      <c r="U73" s="370"/>
      <c r="V73" s="370"/>
      <c r="W73" s="370"/>
      <c r="X73" s="370"/>
    </row>
    <row r="74" spans="1:24" ht="14.25" hidden="1" x14ac:dyDescent="0.1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370"/>
      <c r="R74" s="370"/>
      <c r="S74" s="370"/>
      <c r="T74" s="370"/>
      <c r="U74" s="370"/>
      <c r="V74" s="370"/>
      <c r="W74" s="370"/>
      <c r="X74" s="370"/>
    </row>
    <row r="75" spans="1:24" ht="14.25" hidden="1" x14ac:dyDescent="0.1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370"/>
      <c r="R75" s="370"/>
      <c r="S75" s="370"/>
      <c r="T75" s="370"/>
      <c r="U75" s="370"/>
      <c r="V75" s="370"/>
      <c r="W75" s="370"/>
      <c r="X75" s="370"/>
    </row>
    <row r="76" spans="1:24" ht="14.25" hidden="1" x14ac:dyDescent="0.1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370"/>
      <c r="R76" s="370"/>
      <c r="S76" s="370"/>
      <c r="T76" s="370"/>
      <c r="U76" s="370"/>
      <c r="V76" s="370"/>
      <c r="W76" s="370"/>
      <c r="X76" s="370"/>
    </row>
    <row r="77" spans="1:24" ht="14.25" hidden="1" x14ac:dyDescent="0.1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370"/>
      <c r="R77" s="370"/>
      <c r="S77" s="370"/>
      <c r="T77" s="370"/>
      <c r="U77" s="370"/>
      <c r="V77" s="370"/>
      <c r="W77" s="370"/>
      <c r="X77" s="370"/>
    </row>
    <row r="78" spans="1:24" ht="14.25" hidden="1" x14ac:dyDescent="0.1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370"/>
      <c r="R78" s="370"/>
      <c r="S78" s="370"/>
      <c r="T78" s="370"/>
      <c r="U78" s="370"/>
      <c r="V78" s="370"/>
      <c r="W78" s="370"/>
      <c r="X78" s="370"/>
    </row>
    <row r="79" spans="1:24" ht="14.25" hidden="1" x14ac:dyDescent="0.1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370"/>
      <c r="R79" s="370"/>
      <c r="S79" s="370"/>
      <c r="T79" s="370"/>
      <c r="U79" s="370"/>
      <c r="V79" s="370"/>
      <c r="W79" s="370"/>
      <c r="X79" s="370"/>
    </row>
    <row r="80" spans="1:24" ht="14.25" hidden="1" x14ac:dyDescent="0.1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370"/>
      <c r="R80" s="370"/>
      <c r="S80" s="370"/>
      <c r="T80" s="370"/>
      <c r="U80" s="370"/>
      <c r="V80" s="370"/>
      <c r="W80" s="370"/>
      <c r="X80" s="370"/>
    </row>
    <row r="81" spans="1:24" ht="14.25" hidden="1" x14ac:dyDescent="0.1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370"/>
      <c r="R81" s="370"/>
      <c r="S81" s="370"/>
      <c r="T81" s="370"/>
      <c r="U81" s="370"/>
      <c r="V81" s="370"/>
      <c r="W81" s="370"/>
      <c r="X81" s="370"/>
    </row>
    <row r="82" spans="1:24" ht="14.25" hidden="1" x14ac:dyDescent="0.1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370"/>
      <c r="R82" s="370"/>
      <c r="S82" s="370"/>
      <c r="T82" s="370"/>
      <c r="U82" s="370"/>
      <c r="V82" s="370"/>
      <c r="W82" s="370"/>
      <c r="X82" s="370"/>
    </row>
    <row r="83" spans="1:24" ht="14.25" hidden="1" x14ac:dyDescent="0.1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370"/>
      <c r="R83" s="370"/>
      <c r="S83" s="370"/>
      <c r="T83" s="370"/>
      <c r="U83" s="370"/>
      <c r="V83" s="370"/>
      <c r="W83" s="370"/>
      <c r="X83" s="370"/>
    </row>
    <row r="84" spans="1:24" ht="14.25" hidden="1" x14ac:dyDescent="0.1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370"/>
      <c r="R84" s="370"/>
      <c r="S84" s="370"/>
      <c r="T84" s="370"/>
      <c r="U84" s="370"/>
      <c r="V84" s="370"/>
      <c r="W84" s="370"/>
      <c r="X84" s="370"/>
    </row>
    <row r="85" spans="1:24" ht="14.25" hidden="1" x14ac:dyDescent="0.1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370"/>
      <c r="R85" s="370"/>
      <c r="S85" s="370"/>
      <c r="T85" s="370"/>
      <c r="U85" s="370"/>
      <c r="V85" s="370"/>
      <c r="W85" s="370"/>
      <c r="X85" s="370"/>
    </row>
    <row r="86" spans="1:24" ht="14.25" hidden="1" x14ac:dyDescent="0.1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370"/>
      <c r="R86" s="370"/>
      <c r="S86" s="370"/>
      <c r="T86" s="370"/>
      <c r="U86" s="370"/>
      <c r="V86" s="370"/>
      <c r="W86" s="370"/>
      <c r="X86" s="370"/>
    </row>
    <row r="87" spans="1:24" ht="14.25" hidden="1" x14ac:dyDescent="0.1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370"/>
      <c r="R87" s="370"/>
      <c r="S87" s="370"/>
      <c r="T87" s="370"/>
      <c r="U87" s="370"/>
      <c r="V87" s="370"/>
      <c r="W87" s="370"/>
      <c r="X87" s="370"/>
    </row>
    <row r="88" spans="1:24" ht="14.25" hidden="1" x14ac:dyDescent="0.1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370"/>
      <c r="R88" s="370"/>
      <c r="S88" s="370"/>
      <c r="T88" s="370"/>
      <c r="U88" s="370"/>
      <c r="V88" s="370"/>
      <c r="W88" s="370"/>
      <c r="X88" s="370"/>
    </row>
    <row r="89" spans="1:24" ht="14.25" hidden="1" x14ac:dyDescent="0.1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370"/>
      <c r="R89" s="370"/>
      <c r="S89" s="370"/>
      <c r="T89" s="370"/>
      <c r="U89" s="370"/>
      <c r="V89" s="370"/>
      <c r="W89" s="370"/>
      <c r="X89" s="370"/>
    </row>
    <row r="90" spans="1:24" ht="14.25" hidden="1" x14ac:dyDescent="0.1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370"/>
      <c r="R90" s="370"/>
      <c r="S90" s="370"/>
      <c r="T90" s="370"/>
      <c r="U90" s="370"/>
      <c r="V90" s="370"/>
      <c r="W90" s="370"/>
      <c r="X90" s="370"/>
    </row>
    <row r="91" spans="1:24" ht="14.25" hidden="1" x14ac:dyDescent="0.1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370"/>
      <c r="R91" s="370"/>
      <c r="S91" s="370"/>
      <c r="T91" s="370"/>
      <c r="U91" s="370"/>
      <c r="V91" s="370"/>
      <c r="W91" s="370"/>
      <c r="X91" s="370"/>
    </row>
    <row r="92" spans="1:24" ht="14.25" hidden="1" x14ac:dyDescent="0.15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370"/>
      <c r="R92" s="370"/>
      <c r="S92" s="370"/>
      <c r="T92" s="370"/>
      <c r="U92" s="370"/>
      <c r="V92" s="370"/>
      <c r="W92" s="370"/>
      <c r="X92" s="370"/>
    </row>
    <row r="93" spans="1:24" ht="14.25" hidden="1" x14ac:dyDescent="0.15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370"/>
      <c r="R93" s="370"/>
      <c r="S93" s="370"/>
      <c r="T93" s="370"/>
      <c r="U93" s="370"/>
      <c r="V93" s="370"/>
      <c r="W93" s="370"/>
      <c r="X93" s="370"/>
    </row>
    <row r="94" spans="1:24" ht="14.25" hidden="1" x14ac:dyDescent="0.1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370"/>
      <c r="R94" s="370"/>
      <c r="S94" s="370"/>
      <c r="T94" s="370"/>
      <c r="U94" s="370"/>
      <c r="V94" s="370"/>
      <c r="W94" s="370"/>
      <c r="X94" s="370"/>
    </row>
    <row r="95" spans="1:24" ht="14.25" hidden="1" x14ac:dyDescent="0.1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370"/>
      <c r="R95" s="370"/>
      <c r="S95" s="370"/>
      <c r="T95" s="370"/>
      <c r="U95" s="370"/>
      <c r="V95" s="370"/>
      <c r="W95" s="370"/>
      <c r="X95" s="370"/>
    </row>
    <row r="96" spans="1:24" ht="14.25" hidden="1" x14ac:dyDescent="0.15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370"/>
      <c r="R96" s="370"/>
      <c r="S96" s="370"/>
      <c r="T96" s="370"/>
      <c r="U96" s="370"/>
      <c r="V96" s="370"/>
      <c r="W96" s="370"/>
      <c r="X96" s="370"/>
    </row>
    <row r="97" spans="1:24" ht="14.25" hidden="1" x14ac:dyDescent="0.15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370"/>
      <c r="R97" s="370"/>
      <c r="S97" s="370"/>
      <c r="T97" s="370"/>
      <c r="U97" s="370"/>
      <c r="V97" s="370"/>
      <c r="W97" s="370"/>
      <c r="X97" s="370"/>
    </row>
    <row r="98" spans="1:24" ht="14.25" hidden="1" x14ac:dyDescent="0.15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370"/>
      <c r="R98" s="370"/>
      <c r="S98" s="370"/>
      <c r="T98" s="370"/>
      <c r="U98" s="370"/>
      <c r="V98" s="370"/>
      <c r="W98" s="370"/>
      <c r="X98" s="370"/>
    </row>
    <row r="99" spans="1:24" ht="14.25" hidden="1" x14ac:dyDescent="0.15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370"/>
      <c r="R99" s="370"/>
      <c r="S99" s="370"/>
      <c r="T99" s="370"/>
      <c r="U99" s="370"/>
      <c r="V99" s="370"/>
      <c r="W99" s="370"/>
      <c r="X99" s="370"/>
    </row>
    <row r="100" spans="1:24" ht="14.25" hidden="1" x14ac:dyDescent="0.15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370"/>
      <c r="R100" s="370"/>
      <c r="S100" s="370"/>
      <c r="T100" s="370"/>
      <c r="U100" s="370"/>
      <c r="V100" s="370"/>
      <c r="W100" s="370"/>
      <c r="X100" s="370"/>
    </row>
    <row r="101" spans="1:24" ht="14.25" hidden="1" x14ac:dyDescent="0.15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370"/>
      <c r="R101" s="370"/>
      <c r="S101" s="370"/>
      <c r="T101" s="370"/>
      <c r="U101" s="370"/>
      <c r="V101" s="370"/>
      <c r="W101" s="370"/>
      <c r="X101" s="370"/>
    </row>
    <row r="102" spans="1:24" ht="14.25" hidden="1" x14ac:dyDescent="0.15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370"/>
      <c r="R102" s="370"/>
      <c r="S102" s="370"/>
      <c r="T102" s="370"/>
      <c r="U102" s="370"/>
      <c r="V102" s="370"/>
      <c r="W102" s="370"/>
      <c r="X102" s="370"/>
    </row>
    <row r="103" spans="1:24" ht="14.25" hidden="1" x14ac:dyDescent="0.15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370"/>
      <c r="R103" s="370"/>
      <c r="S103" s="370"/>
      <c r="T103" s="370"/>
      <c r="U103" s="370"/>
      <c r="V103" s="370"/>
      <c r="W103" s="370"/>
      <c r="X103" s="370"/>
    </row>
    <row r="104" spans="1:24" ht="14.25" hidden="1" x14ac:dyDescent="0.15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370"/>
      <c r="R104" s="370"/>
      <c r="S104" s="370"/>
      <c r="T104" s="370"/>
      <c r="U104" s="370"/>
      <c r="V104" s="370"/>
      <c r="W104" s="370"/>
      <c r="X104" s="370"/>
    </row>
    <row r="105" spans="1:24" ht="14.25" hidden="1" x14ac:dyDescent="0.15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370"/>
      <c r="R105" s="370"/>
      <c r="S105" s="370"/>
      <c r="T105" s="370"/>
      <c r="U105" s="370"/>
      <c r="V105" s="370"/>
      <c r="W105" s="370"/>
      <c r="X105" s="370"/>
    </row>
    <row r="106" spans="1:24" ht="14.25" hidden="1" x14ac:dyDescent="0.15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370"/>
      <c r="R106" s="370"/>
      <c r="S106" s="370"/>
      <c r="T106" s="370"/>
      <c r="U106" s="370"/>
      <c r="V106" s="370"/>
      <c r="W106" s="370"/>
      <c r="X106" s="370"/>
    </row>
    <row r="107" spans="1:24" ht="14.25" hidden="1" x14ac:dyDescent="0.15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370"/>
      <c r="R107" s="370"/>
      <c r="S107" s="370"/>
      <c r="T107" s="370"/>
      <c r="U107" s="370"/>
      <c r="V107" s="370"/>
      <c r="W107" s="370"/>
      <c r="X107" s="370"/>
    </row>
    <row r="108" spans="1:24" ht="14.25" hidden="1" x14ac:dyDescent="0.15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370"/>
      <c r="R108" s="370"/>
      <c r="S108" s="370"/>
      <c r="T108" s="370"/>
      <c r="U108" s="370"/>
      <c r="V108" s="370"/>
      <c r="W108" s="370"/>
      <c r="X108" s="370"/>
    </row>
    <row r="109" spans="1:24" ht="14.25" hidden="1" x14ac:dyDescent="0.15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370"/>
      <c r="R109" s="370"/>
      <c r="S109" s="370"/>
      <c r="T109" s="370"/>
      <c r="U109" s="370"/>
      <c r="V109" s="370"/>
      <c r="W109" s="370"/>
      <c r="X109" s="370"/>
    </row>
    <row r="110" spans="1:24" ht="14.25" hidden="1" x14ac:dyDescent="0.15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370"/>
      <c r="R110" s="370"/>
      <c r="S110" s="370"/>
      <c r="T110" s="370"/>
      <c r="U110" s="370"/>
      <c r="V110" s="370"/>
      <c r="W110" s="370"/>
      <c r="X110" s="370"/>
    </row>
    <row r="111" spans="1:24" ht="14.25" hidden="1" x14ac:dyDescent="0.15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370"/>
      <c r="R111" s="370"/>
      <c r="S111" s="370"/>
      <c r="T111" s="370"/>
      <c r="U111" s="370"/>
      <c r="V111" s="370"/>
      <c r="W111" s="370"/>
      <c r="X111" s="370"/>
    </row>
    <row r="112" spans="1:24" ht="14.25" hidden="1" x14ac:dyDescent="0.15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370"/>
      <c r="R112" s="370"/>
      <c r="S112" s="370"/>
      <c r="T112" s="370"/>
      <c r="U112" s="370"/>
      <c r="V112" s="370"/>
      <c r="W112" s="370"/>
      <c r="X112" s="370"/>
    </row>
    <row r="113" spans="1:24" ht="14.25" hidden="1" x14ac:dyDescent="0.15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370"/>
      <c r="R113" s="370"/>
      <c r="S113" s="370"/>
      <c r="T113" s="370"/>
      <c r="U113" s="370"/>
      <c r="V113" s="370"/>
      <c r="W113" s="370"/>
      <c r="X113" s="370"/>
    </row>
    <row r="114" spans="1:24" ht="14.25" hidden="1" x14ac:dyDescent="0.15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370"/>
      <c r="R114" s="370"/>
      <c r="S114" s="370"/>
      <c r="T114" s="370"/>
      <c r="U114" s="370"/>
      <c r="V114" s="370"/>
      <c r="W114" s="370"/>
      <c r="X114" s="370"/>
    </row>
    <row r="115" spans="1:24" ht="14.25" hidden="1" x14ac:dyDescent="0.1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370"/>
      <c r="R115" s="370"/>
      <c r="S115" s="370"/>
      <c r="T115" s="370"/>
      <c r="U115" s="370"/>
      <c r="V115" s="370"/>
      <c r="W115" s="370"/>
      <c r="X115" s="370"/>
    </row>
    <row r="116" spans="1:24" ht="14.25" hidden="1" x14ac:dyDescent="0.15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370"/>
      <c r="R116" s="370"/>
      <c r="S116" s="370"/>
      <c r="T116" s="370"/>
      <c r="U116" s="370"/>
      <c r="V116" s="370"/>
      <c r="W116" s="370"/>
      <c r="X116" s="370"/>
    </row>
    <row r="117" spans="1:24" ht="14.25" hidden="1" x14ac:dyDescent="0.1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370"/>
      <c r="R117" s="370"/>
      <c r="S117" s="370"/>
      <c r="T117" s="370"/>
      <c r="U117" s="370"/>
      <c r="V117" s="370"/>
      <c r="W117" s="370"/>
      <c r="X117" s="370"/>
    </row>
    <row r="118" spans="1:24" ht="14.25" hidden="1" x14ac:dyDescent="0.15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370"/>
      <c r="R118" s="370"/>
      <c r="S118" s="370"/>
      <c r="T118" s="370"/>
      <c r="U118" s="370"/>
      <c r="V118" s="370"/>
      <c r="W118" s="370"/>
      <c r="X118" s="370"/>
    </row>
    <row r="119" spans="1:24" ht="14.25" hidden="1" x14ac:dyDescent="0.15">
      <c r="Q119" s="371"/>
      <c r="R119" s="371"/>
      <c r="S119" s="371"/>
      <c r="T119" s="371"/>
      <c r="U119" s="371"/>
      <c r="V119" s="371"/>
      <c r="W119" s="371"/>
      <c r="X119" s="371"/>
    </row>
    <row r="120" spans="1:24" ht="14.25" hidden="1" x14ac:dyDescent="0.15">
      <c r="Q120" s="371"/>
      <c r="R120" s="371"/>
      <c r="S120" s="371"/>
      <c r="T120" s="371"/>
      <c r="U120" s="371"/>
      <c r="V120" s="371"/>
      <c r="W120" s="371"/>
      <c r="X120" s="371"/>
    </row>
    <row r="121" spans="1:24" ht="14.25" hidden="1" x14ac:dyDescent="0.15">
      <c r="Q121" s="371"/>
      <c r="R121" s="371"/>
      <c r="S121" s="371"/>
      <c r="T121" s="371"/>
      <c r="U121" s="371"/>
      <c r="V121" s="371"/>
      <c r="W121" s="371"/>
      <c r="X121" s="371"/>
    </row>
    <row r="122" spans="1:24" ht="14.25" hidden="1" x14ac:dyDescent="0.15">
      <c r="Q122" s="371"/>
      <c r="R122" s="371"/>
      <c r="S122" s="371"/>
      <c r="T122" s="371"/>
      <c r="U122" s="371"/>
      <c r="V122" s="371"/>
      <c r="W122" s="371"/>
      <c r="X122" s="371"/>
    </row>
    <row r="123" spans="1:24" ht="14.25" hidden="1" x14ac:dyDescent="0.15">
      <c r="Q123" s="371"/>
      <c r="R123" s="371"/>
      <c r="S123" s="371"/>
      <c r="T123" s="371"/>
      <c r="U123" s="371"/>
      <c r="V123" s="371"/>
      <c r="W123" s="371"/>
      <c r="X123" s="371"/>
    </row>
    <row r="124" spans="1:24" ht="14.25" hidden="1" x14ac:dyDescent="0.15">
      <c r="Q124" s="371"/>
      <c r="R124" s="371"/>
      <c r="S124" s="371"/>
      <c r="T124" s="371"/>
      <c r="U124" s="371"/>
      <c r="V124" s="371"/>
      <c r="W124" s="371"/>
      <c r="X124" s="371"/>
    </row>
    <row r="125" spans="1:24" ht="14.25" hidden="1" x14ac:dyDescent="0.15">
      <c r="Q125" s="371"/>
      <c r="R125" s="371"/>
      <c r="S125" s="371"/>
      <c r="T125" s="371"/>
      <c r="U125" s="371"/>
      <c r="V125" s="371"/>
      <c r="W125" s="371"/>
      <c r="X125" s="371"/>
    </row>
    <row r="126" spans="1:24" ht="14.25" hidden="1" x14ac:dyDescent="0.15">
      <c r="Q126" s="371"/>
      <c r="R126" s="371"/>
      <c r="S126" s="371"/>
      <c r="T126" s="371"/>
      <c r="U126" s="371"/>
      <c r="V126" s="371"/>
      <c r="W126" s="371"/>
      <c r="X126" s="371"/>
    </row>
    <row r="127" spans="1:24" ht="14.25" hidden="1" x14ac:dyDescent="0.15">
      <c r="Q127" s="371"/>
      <c r="R127" s="371"/>
      <c r="S127" s="371"/>
      <c r="T127" s="371"/>
      <c r="U127" s="371"/>
      <c r="V127" s="371"/>
      <c r="W127" s="371"/>
      <c r="X127" s="371"/>
    </row>
    <row r="128" spans="1:24" ht="14.25" hidden="1" x14ac:dyDescent="0.15">
      <c r="Q128" s="371"/>
      <c r="R128" s="371"/>
      <c r="S128" s="371"/>
      <c r="T128" s="371"/>
      <c r="U128" s="371"/>
      <c r="V128" s="371"/>
      <c r="W128" s="371"/>
      <c r="X128" s="371"/>
    </row>
    <row r="129" spans="17:24" ht="14.25" hidden="1" x14ac:dyDescent="0.15">
      <c r="Q129" s="371"/>
      <c r="R129" s="371"/>
      <c r="S129" s="371"/>
      <c r="T129" s="371"/>
      <c r="U129" s="371"/>
      <c r="V129" s="371"/>
      <c r="W129" s="371"/>
      <c r="X129" s="371"/>
    </row>
    <row r="130" spans="17:24" ht="14.25" hidden="1" x14ac:dyDescent="0.15">
      <c r="Q130" s="371"/>
      <c r="R130" s="371"/>
      <c r="S130" s="371"/>
      <c r="T130" s="371"/>
      <c r="U130" s="371"/>
      <c r="V130" s="371"/>
      <c r="W130" s="371"/>
      <c r="X130" s="371"/>
    </row>
    <row r="131" spans="17:24" ht="14.25" hidden="1" x14ac:dyDescent="0.15">
      <c r="Q131" s="371"/>
      <c r="R131" s="371"/>
      <c r="S131" s="371"/>
      <c r="T131" s="371"/>
      <c r="U131" s="371"/>
      <c r="V131" s="371"/>
      <c r="W131" s="371"/>
      <c r="X131" s="371"/>
    </row>
    <row r="132" spans="17:24" ht="14.25" hidden="1" x14ac:dyDescent="0.15">
      <c r="Q132" s="371"/>
      <c r="R132" s="371"/>
      <c r="S132" s="371"/>
      <c r="T132" s="371"/>
      <c r="U132" s="371"/>
      <c r="V132" s="371"/>
      <c r="W132" s="371"/>
      <c r="X132" s="371"/>
    </row>
    <row r="133" spans="17:24" ht="14.25" hidden="1" x14ac:dyDescent="0.15">
      <c r="Q133" s="371"/>
      <c r="R133" s="371"/>
      <c r="S133" s="371"/>
      <c r="T133" s="371"/>
      <c r="U133" s="371"/>
      <c r="V133" s="371"/>
      <c r="W133" s="371"/>
      <c r="X133" s="371"/>
    </row>
    <row r="134" spans="17:24" ht="14.25" hidden="1" x14ac:dyDescent="0.15">
      <c r="Q134" s="371"/>
      <c r="R134" s="371"/>
      <c r="S134" s="371"/>
      <c r="T134" s="371"/>
      <c r="U134" s="371"/>
      <c r="V134" s="371"/>
      <c r="W134" s="371"/>
      <c r="X134" s="371"/>
    </row>
    <row r="135" spans="17:24" ht="14.25" hidden="1" x14ac:dyDescent="0.15">
      <c r="Q135" s="371"/>
      <c r="R135" s="371"/>
      <c r="S135" s="371"/>
      <c r="T135" s="371"/>
      <c r="U135" s="371"/>
      <c r="V135" s="371"/>
      <c r="W135" s="371"/>
      <c r="X135" s="371"/>
    </row>
    <row r="136" spans="17:24" ht="14.25" hidden="1" x14ac:dyDescent="0.15">
      <c r="Q136" s="371"/>
      <c r="R136" s="371"/>
      <c r="S136" s="371"/>
      <c r="T136" s="371"/>
      <c r="U136" s="371"/>
      <c r="V136" s="371"/>
      <c r="W136" s="371"/>
      <c r="X136" s="371"/>
    </row>
    <row r="137" spans="17:24" ht="14.25" hidden="1" x14ac:dyDescent="0.15">
      <c r="Q137" s="371"/>
      <c r="R137" s="371"/>
      <c r="S137" s="371"/>
      <c r="T137" s="371"/>
      <c r="U137" s="371"/>
      <c r="V137" s="371"/>
      <c r="W137" s="371"/>
      <c r="X137" s="371"/>
    </row>
    <row r="138" spans="17:24" ht="14.25" hidden="1" x14ac:dyDescent="0.15">
      <c r="Q138" s="371"/>
      <c r="R138" s="371"/>
      <c r="S138" s="371"/>
      <c r="T138" s="371"/>
      <c r="U138" s="371"/>
      <c r="V138" s="371"/>
      <c r="W138" s="371"/>
      <c r="X138" s="371"/>
    </row>
    <row r="139" spans="17:24" ht="14.25" hidden="1" x14ac:dyDescent="0.15">
      <c r="Q139" s="371"/>
      <c r="R139" s="371"/>
      <c r="S139" s="371"/>
      <c r="T139" s="371"/>
      <c r="U139" s="371"/>
      <c r="V139" s="371"/>
      <c r="W139" s="371"/>
      <c r="X139" s="371"/>
    </row>
    <row r="140" spans="17:24" ht="14.25" hidden="1" x14ac:dyDescent="0.15">
      <c r="Q140" s="371"/>
      <c r="R140" s="371"/>
      <c r="S140" s="371"/>
      <c r="T140" s="371"/>
      <c r="U140" s="371"/>
      <c r="V140" s="371"/>
      <c r="W140" s="371"/>
      <c r="X140" s="371"/>
    </row>
    <row r="141" spans="17:24" ht="14.25" hidden="1" x14ac:dyDescent="0.15">
      <c r="Q141" s="371"/>
      <c r="R141" s="371"/>
      <c r="S141" s="371"/>
      <c r="T141" s="371"/>
      <c r="U141" s="371"/>
      <c r="V141" s="371"/>
      <c r="W141" s="371"/>
      <c r="X141" s="371"/>
    </row>
    <row r="142" spans="17:24" ht="14.25" hidden="1" x14ac:dyDescent="0.15">
      <c r="Q142" s="371"/>
      <c r="R142" s="371"/>
      <c r="S142" s="371"/>
      <c r="T142" s="371"/>
      <c r="U142" s="371"/>
      <c r="V142" s="371"/>
      <c r="W142" s="371"/>
      <c r="X142" s="371"/>
    </row>
    <row r="143" spans="17:24" ht="14.25" hidden="1" x14ac:dyDescent="0.15">
      <c r="Q143" s="371"/>
      <c r="R143" s="371"/>
      <c r="S143" s="371"/>
      <c r="T143" s="371"/>
      <c r="U143" s="371"/>
      <c r="V143" s="371"/>
      <c r="W143" s="371"/>
      <c r="X143" s="371"/>
    </row>
    <row r="144" spans="17:24" ht="14.25" hidden="1" x14ac:dyDescent="0.15">
      <c r="Q144" s="371"/>
      <c r="R144" s="371"/>
      <c r="S144" s="371"/>
      <c r="T144" s="371"/>
      <c r="U144" s="371"/>
      <c r="V144" s="371"/>
      <c r="W144" s="371"/>
      <c r="X144" s="371"/>
    </row>
    <row r="145" spans="17:24" ht="14.25" hidden="1" x14ac:dyDescent="0.15">
      <c r="Q145" s="371"/>
      <c r="R145" s="371"/>
      <c r="S145" s="371"/>
      <c r="T145" s="371"/>
      <c r="U145" s="371"/>
      <c r="V145" s="371"/>
      <c r="W145" s="371"/>
      <c r="X145" s="371"/>
    </row>
    <row r="146" spans="17:24" ht="14.25" hidden="1" x14ac:dyDescent="0.15">
      <c r="Q146" s="371"/>
      <c r="R146" s="371"/>
      <c r="S146" s="371"/>
      <c r="T146" s="371"/>
      <c r="U146" s="371"/>
      <c r="V146" s="371"/>
      <c r="W146" s="371"/>
      <c r="X146" s="371"/>
    </row>
    <row r="147" spans="17:24" ht="14.25" hidden="1" x14ac:dyDescent="0.15">
      <c r="Q147" s="371"/>
      <c r="R147" s="371"/>
      <c r="S147" s="371"/>
      <c r="T147" s="371"/>
      <c r="U147" s="371"/>
      <c r="V147" s="371"/>
      <c r="W147" s="371"/>
      <c r="X147" s="371"/>
    </row>
    <row r="148" spans="17:24" ht="14.25" hidden="1" x14ac:dyDescent="0.15">
      <c r="Q148" s="371"/>
      <c r="R148" s="371"/>
      <c r="S148" s="371"/>
      <c r="T148" s="371"/>
      <c r="U148" s="371"/>
      <c r="V148" s="371"/>
      <c r="W148" s="371"/>
      <c r="X148" s="371"/>
    </row>
    <row r="149" spans="17:24" ht="14.25" hidden="1" x14ac:dyDescent="0.15">
      <c r="Q149" s="371"/>
      <c r="R149" s="371"/>
      <c r="S149" s="371"/>
      <c r="T149" s="371"/>
      <c r="U149" s="371"/>
      <c r="V149" s="371"/>
      <c r="W149" s="371"/>
      <c r="X149" s="371"/>
    </row>
    <row r="150" spans="17:24" ht="14.25" hidden="1" x14ac:dyDescent="0.15">
      <c r="Q150" s="371"/>
      <c r="R150" s="371"/>
      <c r="S150" s="371"/>
      <c r="T150" s="371"/>
      <c r="U150" s="371"/>
      <c r="V150" s="371"/>
      <c r="W150" s="371"/>
      <c r="X150" s="371"/>
    </row>
    <row r="151" spans="17:24" ht="14.25" hidden="1" x14ac:dyDescent="0.15">
      <c r="Q151" s="371"/>
      <c r="R151" s="371"/>
      <c r="S151" s="371"/>
      <c r="T151" s="371"/>
      <c r="U151" s="371"/>
      <c r="V151" s="371"/>
      <c r="W151" s="371"/>
      <c r="X151" s="371"/>
    </row>
    <row r="152" spans="17:24" ht="14.25" hidden="1" x14ac:dyDescent="0.15">
      <c r="Q152" s="371"/>
      <c r="R152" s="371"/>
      <c r="S152" s="371"/>
      <c r="T152" s="371"/>
      <c r="U152" s="371"/>
      <c r="V152" s="371"/>
      <c r="W152" s="371"/>
      <c r="X152" s="371"/>
    </row>
    <row r="153" spans="17:24" ht="14.25" hidden="1" x14ac:dyDescent="0.15">
      <c r="Q153" s="371"/>
      <c r="R153" s="371"/>
      <c r="S153" s="371"/>
      <c r="T153" s="371"/>
      <c r="U153" s="371"/>
      <c r="V153" s="371"/>
      <c r="W153" s="371"/>
      <c r="X153" s="371"/>
    </row>
    <row r="154" spans="17:24" ht="14.25" hidden="1" x14ac:dyDescent="0.15">
      <c r="Q154" s="371"/>
      <c r="R154" s="371"/>
      <c r="S154" s="371"/>
      <c r="T154" s="371"/>
      <c r="U154" s="371"/>
      <c r="V154" s="371"/>
      <c r="W154" s="371"/>
      <c r="X154" s="371"/>
    </row>
    <row r="155" spans="17:24" ht="14.25" hidden="1" x14ac:dyDescent="0.15">
      <c r="Q155" s="371"/>
      <c r="R155" s="371"/>
      <c r="S155" s="371"/>
      <c r="T155" s="371"/>
      <c r="U155" s="371"/>
      <c r="V155" s="371"/>
      <c r="W155" s="371"/>
      <c r="X155" s="371"/>
    </row>
    <row r="156" spans="17:24" ht="14.25" hidden="1" x14ac:dyDescent="0.15">
      <c r="Q156" s="371"/>
      <c r="R156" s="371"/>
      <c r="S156" s="371"/>
      <c r="T156" s="371"/>
      <c r="U156" s="371"/>
      <c r="V156" s="371"/>
      <c r="W156" s="371"/>
      <c r="X156" s="371"/>
    </row>
    <row r="157" spans="17:24" ht="14.25" hidden="1" x14ac:dyDescent="0.15">
      <c r="Q157" s="371"/>
      <c r="R157" s="371"/>
      <c r="S157" s="371"/>
      <c r="T157" s="371"/>
      <c r="U157" s="371"/>
      <c r="V157" s="371"/>
      <c r="W157" s="371"/>
      <c r="X157" s="371"/>
    </row>
    <row r="158" spans="17:24" ht="14.25" hidden="1" x14ac:dyDescent="0.15">
      <c r="Q158" s="371"/>
      <c r="R158" s="371"/>
      <c r="S158" s="371"/>
      <c r="T158" s="371"/>
      <c r="U158" s="371"/>
      <c r="V158" s="371"/>
      <c r="W158" s="371"/>
      <c r="X158" s="371"/>
    </row>
    <row r="159" spans="17:24" ht="14.25" hidden="1" x14ac:dyDescent="0.15"/>
    <row r="160" spans="17:24" ht="14.25" hidden="1" x14ac:dyDescent="0.15"/>
    <row r="161" ht="14.25" hidden="1" x14ac:dyDescent="0.15"/>
    <row r="162" ht="14.25" hidden="1" x14ac:dyDescent="0.15"/>
    <row r="163" ht="14.25" hidden="1" x14ac:dyDescent="0.15"/>
    <row r="164" ht="14.25" hidden="1" x14ac:dyDescent="0.15"/>
    <row r="165" ht="14.25" hidden="1" x14ac:dyDescent="0.15"/>
    <row r="166" ht="14.25" hidden="1" x14ac:dyDescent="0.15"/>
    <row r="167" ht="14.25" hidden="1" x14ac:dyDescent="0.15"/>
    <row r="168" ht="14.25" hidden="1" x14ac:dyDescent="0.15"/>
    <row r="169" ht="14.25" hidden="1" x14ac:dyDescent="0.15"/>
    <row r="170" ht="14.25" hidden="1" x14ac:dyDescent="0.15"/>
  </sheetData>
  <sheetProtection sheet="1" objects="1" scenarios="1"/>
  <mergeCells count="26">
    <mergeCell ref="B17:V17"/>
    <mergeCell ref="B18:V18"/>
    <mergeCell ref="B19:C25"/>
    <mergeCell ref="D19:V19"/>
    <mergeCell ref="D20:V20"/>
    <mergeCell ref="D21:V21"/>
    <mergeCell ref="D22:V22"/>
    <mergeCell ref="D23:V23"/>
    <mergeCell ref="D24:V24"/>
    <mergeCell ref="D25:V25"/>
    <mergeCell ref="B16:C16"/>
    <mergeCell ref="D16:V16"/>
    <mergeCell ref="B9:V12"/>
    <mergeCell ref="W9:X12"/>
    <mergeCell ref="Y9:AB9"/>
    <mergeCell ref="B13:V13"/>
    <mergeCell ref="B14:C14"/>
    <mergeCell ref="D14:V14"/>
    <mergeCell ref="B15:C15"/>
    <mergeCell ref="D15:V15"/>
    <mergeCell ref="AD9:AF9"/>
    <mergeCell ref="Y10:Y12"/>
    <mergeCell ref="Z10:Z12"/>
    <mergeCell ref="AB10:AB12"/>
    <mergeCell ref="AD10:AD12"/>
    <mergeCell ref="AF10:AF12"/>
  </mergeCells>
  <phoneticPr fontId="1"/>
  <dataValidations count="1">
    <dataValidation type="decimal" imeMode="off" allowBlank="1" showErrorMessage="1" errorTitle="000072E" error="数値のみ入力可能です。_x000d__x000a_-9,999,999,999 ～ 99,999,999,999" sqref="AD13:AE15 Y13:AA17 AD17:AE17" xr:uid="{395F48CB-A47B-42F4-8C0C-B81A752B4FDC}">
      <formula1>-9999999999</formula1>
      <formula2>99999999999</formula2>
    </dataValidation>
  </dataValidations>
  <pageMargins left="0.59055118110236227" right="0" top="0" bottom="0" header="0" footer="0"/>
  <pageSetup paperSize="9" scale="75"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8427-B1CD-4179-A113-00D1CC8B9A92}">
  <sheetPr codeName="Sheet70">
    <pageSetUpPr autoPageBreaks="0" fitToPage="1"/>
  </sheetPr>
  <dimension ref="A1:WXG90"/>
  <sheetViews>
    <sheetView showGridLines="0" zoomScale="90" zoomScaleNormal="90" zoomScaleSheetLayoutView="100" workbookViewId="0">
      <pane xSplit="16" ySplit="7" topLeftCell="Q23" activePane="bottomRight" state="frozen"/>
      <selection pane="topRight" activeCell="Z1" sqref="Z1"/>
      <selection pane="bottomLeft" activeCell="A8" sqref="A8"/>
      <selection pane="bottomRight" activeCell="A12" sqref="A12"/>
    </sheetView>
  </sheetViews>
  <sheetFormatPr defaultColWidth="0" defaultRowHeight="0" customHeight="1" zeroHeight="1" x14ac:dyDescent="0.15"/>
  <cols>
    <col min="1" max="14" width="1.625" style="370" customWidth="1"/>
    <col min="15" max="15" width="2.75" style="371" customWidth="1"/>
    <col min="16" max="16" width="2.625" style="371" customWidth="1"/>
    <col min="17" max="41" width="15.5" style="371" customWidth="1"/>
    <col min="42" max="42" width="1.625" style="371" customWidth="1"/>
    <col min="43" max="262" width="9" style="371" hidden="1" customWidth="1"/>
    <col min="263" max="263" width="1.75" style="371" hidden="1" customWidth="1"/>
    <col min="264" max="265" width="2.125" style="371" hidden="1" customWidth="1"/>
    <col min="266" max="282" width="1.625" style="371" hidden="1" customWidth="1"/>
    <col min="283" max="283" width="1.875" style="371" hidden="1" customWidth="1"/>
    <col min="284" max="284" width="1.75" style="371" hidden="1" customWidth="1"/>
    <col min="285" max="285" width="2.5" style="371" hidden="1" customWidth="1"/>
    <col min="286" max="286" width="2.75" style="371" hidden="1" customWidth="1"/>
    <col min="287" max="287" width="2.625" style="371" hidden="1" customWidth="1"/>
    <col min="288" max="292" width="15.5" style="371" hidden="1" customWidth="1"/>
    <col min="293" max="294" width="18.25" style="371" hidden="1" customWidth="1"/>
    <col min="295" max="296" width="17.875" style="371" hidden="1" customWidth="1"/>
    <col min="297" max="297" width="15.5" style="371" hidden="1" customWidth="1"/>
    <col min="298" max="298" width="1.625" style="371" hidden="1" customWidth="1"/>
    <col min="299" max="518" width="0" style="371" hidden="1"/>
    <col min="519" max="519" width="1.625" style="371" hidden="1" customWidth="1"/>
    <col min="520" max="521" width="2.125" style="371" hidden="1" customWidth="1"/>
    <col min="522" max="538" width="1.625" style="371" hidden="1" customWidth="1"/>
    <col min="539" max="539" width="1.875" style="371" hidden="1" customWidth="1"/>
    <col min="540" max="540" width="1.75" style="371" hidden="1" customWidth="1"/>
    <col min="541" max="541" width="2.5" style="371" hidden="1" customWidth="1"/>
    <col min="542" max="542" width="2.75" style="371" hidden="1" customWidth="1"/>
    <col min="543" max="543" width="2.625" style="371" hidden="1" customWidth="1"/>
    <col min="544" max="548" width="15.5" style="371" hidden="1" customWidth="1"/>
    <col min="549" max="550" width="18.25" style="371" hidden="1" customWidth="1"/>
    <col min="551" max="552" width="17.875" style="371" hidden="1" customWidth="1"/>
    <col min="553" max="553" width="15.5" style="371" hidden="1" customWidth="1"/>
    <col min="554" max="554" width="1.625" style="371" hidden="1" customWidth="1"/>
    <col min="555" max="774" width="0" style="371" hidden="1"/>
    <col min="775" max="775" width="1.625" style="371" hidden="1" customWidth="1"/>
    <col min="776" max="777" width="2.125" style="371" hidden="1" customWidth="1"/>
    <col min="778" max="794" width="1.625" style="371" hidden="1" customWidth="1"/>
    <col min="795" max="795" width="1.875" style="371" hidden="1" customWidth="1"/>
    <col min="796" max="796" width="1.75" style="371" hidden="1" customWidth="1"/>
    <col min="797" max="797" width="2.5" style="371" hidden="1" customWidth="1"/>
    <col min="798" max="798" width="2.75" style="371" hidden="1" customWidth="1"/>
    <col min="799" max="799" width="2.625" style="371" hidden="1" customWidth="1"/>
    <col min="800" max="804" width="15.5" style="371" hidden="1" customWidth="1"/>
    <col min="805" max="806" width="18.25" style="371" hidden="1" customWidth="1"/>
    <col min="807" max="808" width="17.875" style="371" hidden="1" customWidth="1"/>
    <col min="809" max="809" width="15.5" style="371" hidden="1" customWidth="1"/>
    <col min="810" max="810" width="1.625" style="371" hidden="1" customWidth="1"/>
    <col min="811" max="1030" width="0" style="371" hidden="1"/>
    <col min="1031" max="1031" width="1.625" style="371" hidden="1" customWidth="1"/>
    <col min="1032" max="1033" width="2.125" style="371" hidden="1" customWidth="1"/>
    <col min="1034" max="1050" width="1.625" style="371" hidden="1" customWidth="1"/>
    <col min="1051" max="1051" width="1.875" style="371" hidden="1" customWidth="1"/>
    <col min="1052" max="1052" width="1.75" style="371" hidden="1" customWidth="1"/>
    <col min="1053" max="1053" width="2.5" style="371" hidden="1" customWidth="1"/>
    <col min="1054" max="1054" width="2.75" style="371" hidden="1" customWidth="1"/>
    <col min="1055" max="1055" width="2.625" style="371" hidden="1" customWidth="1"/>
    <col min="1056" max="1060" width="15.5" style="371" hidden="1" customWidth="1"/>
    <col min="1061" max="1062" width="18.25" style="371" hidden="1" customWidth="1"/>
    <col min="1063" max="1064" width="17.875" style="371" hidden="1" customWidth="1"/>
    <col min="1065" max="1065" width="15.5" style="371" hidden="1" customWidth="1"/>
    <col min="1066" max="1066" width="1.625" style="371" hidden="1" customWidth="1"/>
    <col min="1067" max="1286" width="0" style="371" hidden="1"/>
    <col min="1287" max="1287" width="1.625" style="371" hidden="1" customWidth="1"/>
    <col min="1288" max="1289" width="2.125" style="371" hidden="1" customWidth="1"/>
    <col min="1290" max="1306" width="1.625" style="371" hidden="1" customWidth="1"/>
    <col min="1307" max="1307" width="1.875" style="371" hidden="1" customWidth="1"/>
    <col min="1308" max="1308" width="1.75" style="371" hidden="1" customWidth="1"/>
    <col min="1309" max="1309" width="2.5" style="371" hidden="1" customWidth="1"/>
    <col min="1310" max="1310" width="2.75" style="371" hidden="1" customWidth="1"/>
    <col min="1311" max="1311" width="2.625" style="371" hidden="1" customWidth="1"/>
    <col min="1312" max="1316" width="15.5" style="371" hidden="1" customWidth="1"/>
    <col min="1317" max="1318" width="18.25" style="371" hidden="1" customWidth="1"/>
    <col min="1319" max="1320" width="17.875" style="371" hidden="1" customWidth="1"/>
    <col min="1321" max="1321" width="15.5" style="371" hidden="1" customWidth="1"/>
    <col min="1322" max="1322" width="1.625" style="371" hidden="1" customWidth="1"/>
    <col min="1323" max="1542" width="0" style="371" hidden="1"/>
    <col min="1543" max="1543" width="1.625" style="371" hidden="1" customWidth="1"/>
    <col min="1544" max="1545" width="2.125" style="371" hidden="1" customWidth="1"/>
    <col min="1546" max="1562" width="1.625" style="371" hidden="1" customWidth="1"/>
    <col min="1563" max="1563" width="1.875" style="371" hidden="1" customWidth="1"/>
    <col min="1564" max="1564" width="1.75" style="371" hidden="1" customWidth="1"/>
    <col min="1565" max="1565" width="2.5" style="371" hidden="1" customWidth="1"/>
    <col min="1566" max="1566" width="2.75" style="371" hidden="1" customWidth="1"/>
    <col min="1567" max="1567" width="2.625" style="371" hidden="1" customWidth="1"/>
    <col min="1568" max="1572" width="15.5" style="371" hidden="1" customWidth="1"/>
    <col min="1573" max="1574" width="18.25" style="371" hidden="1" customWidth="1"/>
    <col min="1575" max="1576" width="17.875" style="371" hidden="1" customWidth="1"/>
    <col min="1577" max="1577" width="15.5" style="371" hidden="1" customWidth="1"/>
    <col min="1578" max="1578" width="1.625" style="371" hidden="1" customWidth="1"/>
    <col min="1579" max="1798" width="0" style="371" hidden="1"/>
    <col min="1799" max="1799" width="1.625" style="371" hidden="1" customWidth="1"/>
    <col min="1800" max="1801" width="2.125" style="371" hidden="1" customWidth="1"/>
    <col min="1802" max="1818" width="1.625" style="371" hidden="1" customWidth="1"/>
    <col min="1819" max="1819" width="1.875" style="371" hidden="1" customWidth="1"/>
    <col min="1820" max="1820" width="1.75" style="371" hidden="1" customWidth="1"/>
    <col min="1821" max="1821" width="2.5" style="371" hidden="1" customWidth="1"/>
    <col min="1822" max="1822" width="2.75" style="371" hidden="1" customWidth="1"/>
    <col min="1823" max="1823" width="2.625" style="371" hidden="1" customWidth="1"/>
    <col min="1824" max="1828" width="15.5" style="371" hidden="1" customWidth="1"/>
    <col min="1829" max="1830" width="18.25" style="371" hidden="1" customWidth="1"/>
    <col min="1831" max="1832" width="17.875" style="371" hidden="1" customWidth="1"/>
    <col min="1833" max="1833" width="15.5" style="371" hidden="1" customWidth="1"/>
    <col min="1834" max="1834" width="1.625" style="371" hidden="1" customWidth="1"/>
    <col min="1835" max="2054" width="0" style="371" hidden="1"/>
    <col min="2055" max="2055" width="1.625" style="371" hidden="1" customWidth="1"/>
    <col min="2056" max="2057" width="2.125" style="371" hidden="1" customWidth="1"/>
    <col min="2058" max="2074" width="1.625" style="371" hidden="1" customWidth="1"/>
    <col min="2075" max="2075" width="1.875" style="371" hidden="1" customWidth="1"/>
    <col min="2076" max="2076" width="1.75" style="371" hidden="1" customWidth="1"/>
    <col min="2077" max="2077" width="2.5" style="371" hidden="1" customWidth="1"/>
    <col min="2078" max="2078" width="2.75" style="371" hidden="1" customWidth="1"/>
    <col min="2079" max="2079" width="2.625" style="371" hidden="1" customWidth="1"/>
    <col min="2080" max="2084" width="15.5" style="371" hidden="1" customWidth="1"/>
    <col min="2085" max="2086" width="18.25" style="371" hidden="1" customWidth="1"/>
    <col min="2087" max="2088" width="17.875" style="371" hidden="1" customWidth="1"/>
    <col min="2089" max="2089" width="15.5" style="371" hidden="1" customWidth="1"/>
    <col min="2090" max="2090" width="1.625" style="371" hidden="1" customWidth="1"/>
    <col min="2091" max="2310" width="0" style="371" hidden="1"/>
    <col min="2311" max="2311" width="1.625" style="371" hidden="1" customWidth="1"/>
    <col min="2312" max="2313" width="2.125" style="371" hidden="1" customWidth="1"/>
    <col min="2314" max="2330" width="1.625" style="371" hidden="1" customWidth="1"/>
    <col min="2331" max="2331" width="1.875" style="371" hidden="1" customWidth="1"/>
    <col min="2332" max="2332" width="1.75" style="371" hidden="1" customWidth="1"/>
    <col min="2333" max="2333" width="2.5" style="371" hidden="1" customWidth="1"/>
    <col min="2334" max="2334" width="2.75" style="371" hidden="1" customWidth="1"/>
    <col min="2335" max="2335" width="2.625" style="371" hidden="1" customWidth="1"/>
    <col min="2336" max="2340" width="15.5" style="371" hidden="1" customWidth="1"/>
    <col min="2341" max="2342" width="18.25" style="371" hidden="1" customWidth="1"/>
    <col min="2343" max="2344" width="17.875" style="371" hidden="1" customWidth="1"/>
    <col min="2345" max="2345" width="15.5" style="371" hidden="1" customWidth="1"/>
    <col min="2346" max="2346" width="1.625" style="371" hidden="1" customWidth="1"/>
    <col min="2347" max="2566" width="0" style="371" hidden="1"/>
    <col min="2567" max="2567" width="1.625" style="371" hidden="1" customWidth="1"/>
    <col min="2568" max="2569" width="2.125" style="371" hidden="1" customWidth="1"/>
    <col min="2570" max="2586" width="1.625" style="371" hidden="1" customWidth="1"/>
    <col min="2587" max="2587" width="1.875" style="371" hidden="1" customWidth="1"/>
    <col min="2588" max="2588" width="1.75" style="371" hidden="1" customWidth="1"/>
    <col min="2589" max="2589" width="2.5" style="371" hidden="1" customWidth="1"/>
    <col min="2590" max="2590" width="2.75" style="371" hidden="1" customWidth="1"/>
    <col min="2591" max="2591" width="2.625" style="371" hidden="1" customWidth="1"/>
    <col min="2592" max="2596" width="15.5" style="371" hidden="1" customWidth="1"/>
    <col min="2597" max="2598" width="18.25" style="371" hidden="1" customWidth="1"/>
    <col min="2599" max="2600" width="17.875" style="371" hidden="1" customWidth="1"/>
    <col min="2601" max="2601" width="15.5" style="371" hidden="1" customWidth="1"/>
    <col min="2602" max="2602" width="1.625" style="371" hidden="1" customWidth="1"/>
    <col min="2603" max="2822" width="0" style="371" hidden="1"/>
    <col min="2823" max="2823" width="1.625" style="371" hidden="1" customWidth="1"/>
    <col min="2824" max="2825" width="2.125" style="371" hidden="1" customWidth="1"/>
    <col min="2826" max="2842" width="1.625" style="371" hidden="1" customWidth="1"/>
    <col min="2843" max="2843" width="1.875" style="371" hidden="1" customWidth="1"/>
    <col min="2844" max="2844" width="1.75" style="371" hidden="1" customWidth="1"/>
    <col min="2845" max="2845" width="2.5" style="371" hidden="1" customWidth="1"/>
    <col min="2846" max="2846" width="2.75" style="371" hidden="1" customWidth="1"/>
    <col min="2847" max="2847" width="2.625" style="371" hidden="1" customWidth="1"/>
    <col min="2848" max="2852" width="15.5" style="371" hidden="1" customWidth="1"/>
    <col min="2853" max="2854" width="18.25" style="371" hidden="1" customWidth="1"/>
    <col min="2855" max="2856" width="17.875" style="371" hidden="1" customWidth="1"/>
    <col min="2857" max="2857" width="15.5" style="371" hidden="1" customWidth="1"/>
    <col min="2858" max="2858" width="1.625" style="371" hidden="1" customWidth="1"/>
    <col min="2859" max="3078" width="0" style="371" hidden="1"/>
    <col min="3079" max="3079" width="1.625" style="371" hidden="1" customWidth="1"/>
    <col min="3080" max="3081" width="2.125" style="371" hidden="1" customWidth="1"/>
    <col min="3082" max="3098" width="1.625" style="371" hidden="1" customWidth="1"/>
    <col min="3099" max="3099" width="1.875" style="371" hidden="1" customWidth="1"/>
    <col min="3100" max="3100" width="1.75" style="371" hidden="1" customWidth="1"/>
    <col min="3101" max="3101" width="2.5" style="371" hidden="1" customWidth="1"/>
    <col min="3102" max="3102" width="2.75" style="371" hidden="1" customWidth="1"/>
    <col min="3103" max="3103" width="2.625" style="371" hidden="1" customWidth="1"/>
    <col min="3104" max="3108" width="15.5" style="371" hidden="1" customWidth="1"/>
    <col min="3109" max="3110" width="18.25" style="371" hidden="1" customWidth="1"/>
    <col min="3111" max="3112" width="17.875" style="371" hidden="1" customWidth="1"/>
    <col min="3113" max="3113" width="15.5" style="371" hidden="1" customWidth="1"/>
    <col min="3114" max="3114" width="1.625" style="371" hidden="1" customWidth="1"/>
    <col min="3115" max="3334" width="0" style="371" hidden="1"/>
    <col min="3335" max="3335" width="1.625" style="371" hidden="1" customWidth="1"/>
    <col min="3336" max="3337" width="2.125" style="371" hidden="1" customWidth="1"/>
    <col min="3338" max="3354" width="1.625" style="371" hidden="1" customWidth="1"/>
    <col min="3355" max="3355" width="1.875" style="371" hidden="1" customWidth="1"/>
    <col min="3356" max="3356" width="1.75" style="371" hidden="1" customWidth="1"/>
    <col min="3357" max="3357" width="2.5" style="371" hidden="1" customWidth="1"/>
    <col min="3358" max="3358" width="2.75" style="371" hidden="1" customWidth="1"/>
    <col min="3359" max="3359" width="2.625" style="371" hidden="1" customWidth="1"/>
    <col min="3360" max="3364" width="15.5" style="371" hidden="1" customWidth="1"/>
    <col min="3365" max="3366" width="18.25" style="371" hidden="1" customWidth="1"/>
    <col min="3367" max="3368" width="17.875" style="371" hidden="1" customWidth="1"/>
    <col min="3369" max="3369" width="15.5" style="371" hidden="1" customWidth="1"/>
    <col min="3370" max="3370" width="1.625" style="371" hidden="1" customWidth="1"/>
    <col min="3371" max="3590" width="0" style="371" hidden="1"/>
    <col min="3591" max="3591" width="1.625" style="371" hidden="1" customWidth="1"/>
    <col min="3592" max="3593" width="2.125" style="371" hidden="1" customWidth="1"/>
    <col min="3594" max="3610" width="1.625" style="371" hidden="1" customWidth="1"/>
    <col min="3611" max="3611" width="1.875" style="371" hidden="1" customWidth="1"/>
    <col min="3612" max="3612" width="1.75" style="371" hidden="1" customWidth="1"/>
    <col min="3613" max="3613" width="2.5" style="371" hidden="1" customWidth="1"/>
    <col min="3614" max="3614" width="2.75" style="371" hidden="1" customWidth="1"/>
    <col min="3615" max="3615" width="2.625" style="371" hidden="1" customWidth="1"/>
    <col min="3616" max="3620" width="15.5" style="371" hidden="1" customWidth="1"/>
    <col min="3621" max="3622" width="18.25" style="371" hidden="1" customWidth="1"/>
    <col min="3623" max="3624" width="17.875" style="371" hidden="1" customWidth="1"/>
    <col min="3625" max="3625" width="15.5" style="371" hidden="1" customWidth="1"/>
    <col min="3626" max="3626" width="1.625" style="371" hidden="1" customWidth="1"/>
    <col min="3627" max="3846" width="0" style="371" hidden="1"/>
    <col min="3847" max="3847" width="1.625" style="371" hidden="1" customWidth="1"/>
    <col min="3848" max="3849" width="2.125" style="371" hidden="1" customWidth="1"/>
    <col min="3850" max="3866" width="1.625" style="371" hidden="1" customWidth="1"/>
    <col min="3867" max="3867" width="1.875" style="371" hidden="1" customWidth="1"/>
    <col min="3868" max="3868" width="1.75" style="371" hidden="1" customWidth="1"/>
    <col min="3869" max="3869" width="2.5" style="371" hidden="1" customWidth="1"/>
    <col min="3870" max="3870" width="2.75" style="371" hidden="1" customWidth="1"/>
    <col min="3871" max="3871" width="2.625" style="371" hidden="1" customWidth="1"/>
    <col min="3872" max="3876" width="15.5" style="371" hidden="1" customWidth="1"/>
    <col min="3877" max="3878" width="18.25" style="371" hidden="1" customWidth="1"/>
    <col min="3879" max="3880" width="17.875" style="371" hidden="1" customWidth="1"/>
    <col min="3881" max="3881" width="15.5" style="371" hidden="1" customWidth="1"/>
    <col min="3882" max="3882" width="1.625" style="371" hidden="1" customWidth="1"/>
    <col min="3883" max="4102" width="0" style="371" hidden="1"/>
    <col min="4103" max="4103" width="1.625" style="371" hidden="1" customWidth="1"/>
    <col min="4104" max="4105" width="2.125" style="371" hidden="1" customWidth="1"/>
    <col min="4106" max="4122" width="1.625" style="371" hidden="1" customWidth="1"/>
    <col min="4123" max="4123" width="1.875" style="371" hidden="1" customWidth="1"/>
    <col min="4124" max="4124" width="1.75" style="371" hidden="1" customWidth="1"/>
    <col min="4125" max="4125" width="2.5" style="371" hidden="1" customWidth="1"/>
    <col min="4126" max="4126" width="2.75" style="371" hidden="1" customWidth="1"/>
    <col min="4127" max="4127" width="2.625" style="371" hidden="1" customWidth="1"/>
    <col min="4128" max="4132" width="15.5" style="371" hidden="1" customWidth="1"/>
    <col min="4133" max="4134" width="18.25" style="371" hidden="1" customWidth="1"/>
    <col min="4135" max="4136" width="17.875" style="371" hidden="1" customWidth="1"/>
    <col min="4137" max="4137" width="15.5" style="371" hidden="1" customWidth="1"/>
    <col min="4138" max="4138" width="1.625" style="371" hidden="1" customWidth="1"/>
    <col min="4139" max="4358" width="0" style="371" hidden="1"/>
    <col min="4359" max="4359" width="1.625" style="371" hidden="1" customWidth="1"/>
    <col min="4360" max="4361" width="2.125" style="371" hidden="1" customWidth="1"/>
    <col min="4362" max="4378" width="1.625" style="371" hidden="1" customWidth="1"/>
    <col min="4379" max="4379" width="1.875" style="371" hidden="1" customWidth="1"/>
    <col min="4380" max="4380" width="1.75" style="371" hidden="1" customWidth="1"/>
    <col min="4381" max="4381" width="2.5" style="371" hidden="1" customWidth="1"/>
    <col min="4382" max="4382" width="2.75" style="371" hidden="1" customWidth="1"/>
    <col min="4383" max="4383" width="2.625" style="371" hidden="1" customWidth="1"/>
    <col min="4384" max="4388" width="15.5" style="371" hidden="1" customWidth="1"/>
    <col min="4389" max="4390" width="18.25" style="371" hidden="1" customWidth="1"/>
    <col min="4391" max="4392" width="17.875" style="371" hidden="1" customWidth="1"/>
    <col min="4393" max="4393" width="15.5" style="371" hidden="1" customWidth="1"/>
    <col min="4394" max="4394" width="1.625" style="371" hidden="1" customWidth="1"/>
    <col min="4395" max="4614" width="0" style="371" hidden="1"/>
    <col min="4615" max="4615" width="1.625" style="371" hidden="1" customWidth="1"/>
    <col min="4616" max="4617" width="2.125" style="371" hidden="1" customWidth="1"/>
    <col min="4618" max="4634" width="1.625" style="371" hidden="1" customWidth="1"/>
    <col min="4635" max="4635" width="1.875" style="371" hidden="1" customWidth="1"/>
    <col min="4636" max="4636" width="1.75" style="371" hidden="1" customWidth="1"/>
    <col min="4637" max="4637" width="2.5" style="371" hidden="1" customWidth="1"/>
    <col min="4638" max="4638" width="2.75" style="371" hidden="1" customWidth="1"/>
    <col min="4639" max="4639" width="2.625" style="371" hidden="1" customWidth="1"/>
    <col min="4640" max="4644" width="15.5" style="371" hidden="1" customWidth="1"/>
    <col min="4645" max="4646" width="18.25" style="371" hidden="1" customWidth="1"/>
    <col min="4647" max="4648" width="17.875" style="371" hidden="1" customWidth="1"/>
    <col min="4649" max="4649" width="15.5" style="371" hidden="1" customWidth="1"/>
    <col min="4650" max="4650" width="1.625" style="371" hidden="1" customWidth="1"/>
    <col min="4651" max="4870" width="0" style="371" hidden="1"/>
    <col min="4871" max="4871" width="1.625" style="371" hidden="1" customWidth="1"/>
    <col min="4872" max="4873" width="2.125" style="371" hidden="1" customWidth="1"/>
    <col min="4874" max="4890" width="1.625" style="371" hidden="1" customWidth="1"/>
    <col min="4891" max="4891" width="1.875" style="371" hidden="1" customWidth="1"/>
    <col min="4892" max="4892" width="1.75" style="371" hidden="1" customWidth="1"/>
    <col min="4893" max="4893" width="2.5" style="371" hidden="1" customWidth="1"/>
    <col min="4894" max="4894" width="2.75" style="371" hidden="1" customWidth="1"/>
    <col min="4895" max="4895" width="2.625" style="371" hidden="1" customWidth="1"/>
    <col min="4896" max="4900" width="15.5" style="371" hidden="1" customWidth="1"/>
    <col min="4901" max="4902" width="18.25" style="371" hidden="1" customWidth="1"/>
    <col min="4903" max="4904" width="17.875" style="371" hidden="1" customWidth="1"/>
    <col min="4905" max="4905" width="15.5" style="371" hidden="1" customWidth="1"/>
    <col min="4906" max="4906" width="1.625" style="371" hidden="1" customWidth="1"/>
    <col min="4907" max="5126" width="0" style="371" hidden="1"/>
    <col min="5127" max="5127" width="1.625" style="371" hidden="1" customWidth="1"/>
    <col min="5128" max="5129" width="2.125" style="371" hidden="1" customWidth="1"/>
    <col min="5130" max="5146" width="1.625" style="371" hidden="1" customWidth="1"/>
    <col min="5147" max="5147" width="1.875" style="371" hidden="1" customWidth="1"/>
    <col min="5148" max="5148" width="1.75" style="371" hidden="1" customWidth="1"/>
    <col min="5149" max="5149" width="2.5" style="371" hidden="1" customWidth="1"/>
    <col min="5150" max="5150" width="2.75" style="371" hidden="1" customWidth="1"/>
    <col min="5151" max="5151" width="2.625" style="371" hidden="1" customWidth="1"/>
    <col min="5152" max="5156" width="15.5" style="371" hidden="1" customWidth="1"/>
    <col min="5157" max="5158" width="18.25" style="371" hidden="1" customWidth="1"/>
    <col min="5159" max="5160" width="17.875" style="371" hidden="1" customWidth="1"/>
    <col min="5161" max="5161" width="15.5" style="371" hidden="1" customWidth="1"/>
    <col min="5162" max="5162" width="1.625" style="371" hidden="1" customWidth="1"/>
    <col min="5163" max="5382" width="0" style="371" hidden="1"/>
    <col min="5383" max="5383" width="1.625" style="371" hidden="1" customWidth="1"/>
    <col min="5384" max="5385" width="2.125" style="371" hidden="1" customWidth="1"/>
    <col min="5386" max="5402" width="1.625" style="371" hidden="1" customWidth="1"/>
    <col min="5403" max="5403" width="1.875" style="371" hidden="1" customWidth="1"/>
    <col min="5404" max="5404" width="1.75" style="371" hidden="1" customWidth="1"/>
    <col min="5405" max="5405" width="2.5" style="371" hidden="1" customWidth="1"/>
    <col min="5406" max="5406" width="2.75" style="371" hidden="1" customWidth="1"/>
    <col min="5407" max="5407" width="2.625" style="371" hidden="1" customWidth="1"/>
    <col min="5408" max="5412" width="15.5" style="371" hidden="1" customWidth="1"/>
    <col min="5413" max="5414" width="18.25" style="371" hidden="1" customWidth="1"/>
    <col min="5415" max="5416" width="17.875" style="371" hidden="1" customWidth="1"/>
    <col min="5417" max="5417" width="15.5" style="371" hidden="1" customWidth="1"/>
    <col min="5418" max="5418" width="1.625" style="371" hidden="1" customWidth="1"/>
    <col min="5419" max="5638" width="0" style="371" hidden="1"/>
    <col min="5639" max="5639" width="1.625" style="371" hidden="1" customWidth="1"/>
    <col min="5640" max="5641" width="2.125" style="371" hidden="1" customWidth="1"/>
    <col min="5642" max="5658" width="1.625" style="371" hidden="1" customWidth="1"/>
    <col min="5659" max="5659" width="1.875" style="371" hidden="1" customWidth="1"/>
    <col min="5660" max="5660" width="1.75" style="371" hidden="1" customWidth="1"/>
    <col min="5661" max="5661" width="2.5" style="371" hidden="1" customWidth="1"/>
    <col min="5662" max="5662" width="2.75" style="371" hidden="1" customWidth="1"/>
    <col min="5663" max="5663" width="2.625" style="371" hidden="1" customWidth="1"/>
    <col min="5664" max="5668" width="15.5" style="371" hidden="1" customWidth="1"/>
    <col min="5669" max="5670" width="18.25" style="371" hidden="1" customWidth="1"/>
    <col min="5671" max="5672" width="17.875" style="371" hidden="1" customWidth="1"/>
    <col min="5673" max="5673" width="15.5" style="371" hidden="1" customWidth="1"/>
    <col min="5674" max="5674" width="1.625" style="371" hidden="1" customWidth="1"/>
    <col min="5675" max="5894" width="0" style="371" hidden="1"/>
    <col min="5895" max="5895" width="1.625" style="371" hidden="1" customWidth="1"/>
    <col min="5896" max="5897" width="2.125" style="371" hidden="1" customWidth="1"/>
    <col min="5898" max="5914" width="1.625" style="371" hidden="1" customWidth="1"/>
    <col min="5915" max="5915" width="1.875" style="371" hidden="1" customWidth="1"/>
    <col min="5916" max="5916" width="1.75" style="371" hidden="1" customWidth="1"/>
    <col min="5917" max="5917" width="2.5" style="371" hidden="1" customWidth="1"/>
    <col min="5918" max="5918" width="2.75" style="371" hidden="1" customWidth="1"/>
    <col min="5919" max="5919" width="2.625" style="371" hidden="1" customWidth="1"/>
    <col min="5920" max="5924" width="15.5" style="371" hidden="1" customWidth="1"/>
    <col min="5925" max="5926" width="18.25" style="371" hidden="1" customWidth="1"/>
    <col min="5927" max="5928" width="17.875" style="371" hidden="1" customWidth="1"/>
    <col min="5929" max="5929" width="15.5" style="371" hidden="1" customWidth="1"/>
    <col min="5930" max="5930" width="1.625" style="371" hidden="1" customWidth="1"/>
    <col min="5931" max="6150" width="0" style="371" hidden="1"/>
    <col min="6151" max="6151" width="1.625" style="371" hidden="1" customWidth="1"/>
    <col min="6152" max="6153" width="2.125" style="371" hidden="1" customWidth="1"/>
    <col min="6154" max="6170" width="1.625" style="371" hidden="1" customWidth="1"/>
    <col min="6171" max="6171" width="1.875" style="371" hidden="1" customWidth="1"/>
    <col min="6172" max="6172" width="1.75" style="371" hidden="1" customWidth="1"/>
    <col min="6173" max="6173" width="2.5" style="371" hidden="1" customWidth="1"/>
    <col min="6174" max="6174" width="2.75" style="371" hidden="1" customWidth="1"/>
    <col min="6175" max="6175" width="2.625" style="371" hidden="1" customWidth="1"/>
    <col min="6176" max="6180" width="15.5" style="371" hidden="1" customWidth="1"/>
    <col min="6181" max="6182" width="18.25" style="371" hidden="1" customWidth="1"/>
    <col min="6183" max="6184" width="17.875" style="371" hidden="1" customWidth="1"/>
    <col min="6185" max="6185" width="15.5" style="371" hidden="1" customWidth="1"/>
    <col min="6186" max="6186" width="1.625" style="371" hidden="1" customWidth="1"/>
    <col min="6187" max="6406" width="0" style="371" hidden="1"/>
    <col min="6407" max="6407" width="1.625" style="371" hidden="1" customWidth="1"/>
    <col min="6408" max="6409" width="2.125" style="371" hidden="1" customWidth="1"/>
    <col min="6410" max="6426" width="1.625" style="371" hidden="1" customWidth="1"/>
    <col min="6427" max="6427" width="1.875" style="371" hidden="1" customWidth="1"/>
    <col min="6428" max="6428" width="1.75" style="371" hidden="1" customWidth="1"/>
    <col min="6429" max="6429" width="2.5" style="371" hidden="1" customWidth="1"/>
    <col min="6430" max="6430" width="2.75" style="371" hidden="1" customWidth="1"/>
    <col min="6431" max="6431" width="2.625" style="371" hidden="1" customWidth="1"/>
    <col min="6432" max="6436" width="15.5" style="371" hidden="1" customWidth="1"/>
    <col min="6437" max="6438" width="18.25" style="371" hidden="1" customWidth="1"/>
    <col min="6439" max="6440" width="17.875" style="371" hidden="1" customWidth="1"/>
    <col min="6441" max="6441" width="15.5" style="371" hidden="1" customWidth="1"/>
    <col min="6442" max="6442" width="1.625" style="371" hidden="1" customWidth="1"/>
    <col min="6443" max="6662" width="0" style="371" hidden="1"/>
    <col min="6663" max="6663" width="1.625" style="371" hidden="1" customWidth="1"/>
    <col min="6664" max="6665" width="2.125" style="371" hidden="1" customWidth="1"/>
    <col min="6666" max="6682" width="1.625" style="371" hidden="1" customWidth="1"/>
    <col min="6683" max="6683" width="1.875" style="371" hidden="1" customWidth="1"/>
    <col min="6684" max="6684" width="1.75" style="371" hidden="1" customWidth="1"/>
    <col min="6685" max="6685" width="2.5" style="371" hidden="1" customWidth="1"/>
    <col min="6686" max="6686" width="2.75" style="371" hidden="1" customWidth="1"/>
    <col min="6687" max="6687" width="2.625" style="371" hidden="1" customWidth="1"/>
    <col min="6688" max="6692" width="15.5" style="371" hidden="1" customWidth="1"/>
    <col min="6693" max="6694" width="18.25" style="371" hidden="1" customWidth="1"/>
    <col min="6695" max="6696" width="17.875" style="371" hidden="1" customWidth="1"/>
    <col min="6697" max="6697" width="15.5" style="371" hidden="1" customWidth="1"/>
    <col min="6698" max="6698" width="1.625" style="371" hidden="1" customWidth="1"/>
    <col min="6699" max="6918" width="0" style="371" hidden="1"/>
    <col min="6919" max="6919" width="1.625" style="371" hidden="1" customWidth="1"/>
    <col min="6920" max="6921" width="2.125" style="371" hidden="1" customWidth="1"/>
    <col min="6922" max="6938" width="1.625" style="371" hidden="1" customWidth="1"/>
    <col min="6939" max="6939" width="1.875" style="371" hidden="1" customWidth="1"/>
    <col min="6940" max="6940" width="1.75" style="371" hidden="1" customWidth="1"/>
    <col min="6941" max="6941" width="2.5" style="371" hidden="1" customWidth="1"/>
    <col min="6942" max="6942" width="2.75" style="371" hidden="1" customWidth="1"/>
    <col min="6943" max="6943" width="2.625" style="371" hidden="1" customWidth="1"/>
    <col min="6944" max="6948" width="15.5" style="371" hidden="1" customWidth="1"/>
    <col min="6949" max="6950" width="18.25" style="371" hidden="1" customWidth="1"/>
    <col min="6951" max="6952" width="17.875" style="371" hidden="1" customWidth="1"/>
    <col min="6953" max="6953" width="15.5" style="371" hidden="1" customWidth="1"/>
    <col min="6954" max="6954" width="1.625" style="371" hidden="1" customWidth="1"/>
    <col min="6955" max="7174" width="0" style="371" hidden="1"/>
    <col min="7175" max="7175" width="1.625" style="371" hidden="1" customWidth="1"/>
    <col min="7176" max="7177" width="2.125" style="371" hidden="1" customWidth="1"/>
    <col min="7178" max="7194" width="1.625" style="371" hidden="1" customWidth="1"/>
    <col min="7195" max="7195" width="1.875" style="371" hidden="1" customWidth="1"/>
    <col min="7196" max="7196" width="1.75" style="371" hidden="1" customWidth="1"/>
    <col min="7197" max="7197" width="2.5" style="371" hidden="1" customWidth="1"/>
    <col min="7198" max="7198" width="2.75" style="371" hidden="1" customWidth="1"/>
    <col min="7199" max="7199" width="2.625" style="371" hidden="1" customWidth="1"/>
    <col min="7200" max="7204" width="15.5" style="371" hidden="1" customWidth="1"/>
    <col min="7205" max="7206" width="18.25" style="371" hidden="1" customWidth="1"/>
    <col min="7207" max="7208" width="17.875" style="371" hidden="1" customWidth="1"/>
    <col min="7209" max="7209" width="15.5" style="371" hidden="1" customWidth="1"/>
    <col min="7210" max="7210" width="1.625" style="371" hidden="1" customWidth="1"/>
    <col min="7211" max="7430" width="0" style="371" hidden="1"/>
    <col min="7431" max="7431" width="1.625" style="371" hidden="1" customWidth="1"/>
    <col min="7432" max="7433" width="2.125" style="371" hidden="1" customWidth="1"/>
    <col min="7434" max="7450" width="1.625" style="371" hidden="1" customWidth="1"/>
    <col min="7451" max="7451" width="1.875" style="371" hidden="1" customWidth="1"/>
    <col min="7452" max="7452" width="1.75" style="371" hidden="1" customWidth="1"/>
    <col min="7453" max="7453" width="2.5" style="371" hidden="1" customWidth="1"/>
    <col min="7454" max="7454" width="2.75" style="371" hidden="1" customWidth="1"/>
    <col min="7455" max="7455" width="2.625" style="371" hidden="1" customWidth="1"/>
    <col min="7456" max="7460" width="15.5" style="371" hidden="1" customWidth="1"/>
    <col min="7461" max="7462" width="18.25" style="371" hidden="1" customWidth="1"/>
    <col min="7463" max="7464" width="17.875" style="371" hidden="1" customWidth="1"/>
    <col min="7465" max="7465" width="15.5" style="371" hidden="1" customWidth="1"/>
    <col min="7466" max="7466" width="1.625" style="371" hidden="1" customWidth="1"/>
    <col min="7467" max="7686" width="0" style="371" hidden="1"/>
    <col min="7687" max="7687" width="1.625" style="371" hidden="1" customWidth="1"/>
    <col min="7688" max="7689" width="2.125" style="371" hidden="1" customWidth="1"/>
    <col min="7690" max="7706" width="1.625" style="371" hidden="1" customWidth="1"/>
    <col min="7707" max="7707" width="1.875" style="371" hidden="1" customWidth="1"/>
    <col min="7708" max="7708" width="1.75" style="371" hidden="1" customWidth="1"/>
    <col min="7709" max="7709" width="2.5" style="371" hidden="1" customWidth="1"/>
    <col min="7710" max="7710" width="2.75" style="371" hidden="1" customWidth="1"/>
    <col min="7711" max="7711" width="2.625" style="371" hidden="1" customWidth="1"/>
    <col min="7712" max="7716" width="15.5" style="371" hidden="1" customWidth="1"/>
    <col min="7717" max="7718" width="18.25" style="371" hidden="1" customWidth="1"/>
    <col min="7719" max="7720" width="17.875" style="371" hidden="1" customWidth="1"/>
    <col min="7721" max="7721" width="15.5" style="371" hidden="1" customWidth="1"/>
    <col min="7722" max="7722" width="1.625" style="371" hidden="1" customWidth="1"/>
    <col min="7723" max="7942" width="0" style="371" hidden="1"/>
    <col min="7943" max="7943" width="1.625" style="371" hidden="1" customWidth="1"/>
    <col min="7944" max="7945" width="2.125" style="371" hidden="1" customWidth="1"/>
    <col min="7946" max="7962" width="1.625" style="371" hidden="1" customWidth="1"/>
    <col min="7963" max="7963" width="1.875" style="371" hidden="1" customWidth="1"/>
    <col min="7964" max="7964" width="1.75" style="371" hidden="1" customWidth="1"/>
    <col min="7965" max="7965" width="2.5" style="371" hidden="1" customWidth="1"/>
    <col min="7966" max="7966" width="2.75" style="371" hidden="1" customWidth="1"/>
    <col min="7967" max="7967" width="2.625" style="371" hidden="1" customWidth="1"/>
    <col min="7968" max="7972" width="15.5" style="371" hidden="1" customWidth="1"/>
    <col min="7973" max="7974" width="18.25" style="371" hidden="1" customWidth="1"/>
    <col min="7975" max="7976" width="17.875" style="371" hidden="1" customWidth="1"/>
    <col min="7977" max="7977" width="15.5" style="371" hidden="1" customWidth="1"/>
    <col min="7978" max="7978" width="1.625" style="371" hidden="1" customWidth="1"/>
    <col min="7979" max="8198" width="0" style="371" hidden="1"/>
    <col min="8199" max="8199" width="1.625" style="371" hidden="1" customWidth="1"/>
    <col min="8200" max="8201" width="2.125" style="371" hidden="1" customWidth="1"/>
    <col min="8202" max="8218" width="1.625" style="371" hidden="1" customWidth="1"/>
    <col min="8219" max="8219" width="1.875" style="371" hidden="1" customWidth="1"/>
    <col min="8220" max="8220" width="1.75" style="371" hidden="1" customWidth="1"/>
    <col min="8221" max="8221" width="2.5" style="371" hidden="1" customWidth="1"/>
    <col min="8222" max="8222" width="2.75" style="371" hidden="1" customWidth="1"/>
    <col min="8223" max="8223" width="2.625" style="371" hidden="1" customWidth="1"/>
    <col min="8224" max="8228" width="15.5" style="371" hidden="1" customWidth="1"/>
    <col min="8229" max="8230" width="18.25" style="371" hidden="1" customWidth="1"/>
    <col min="8231" max="8232" width="17.875" style="371" hidden="1" customWidth="1"/>
    <col min="8233" max="8233" width="15.5" style="371" hidden="1" customWidth="1"/>
    <col min="8234" max="8234" width="1.625" style="371" hidden="1" customWidth="1"/>
    <col min="8235" max="8454" width="0" style="371" hidden="1"/>
    <col min="8455" max="8455" width="1.625" style="371" hidden="1" customWidth="1"/>
    <col min="8456" max="8457" width="2.125" style="371" hidden="1" customWidth="1"/>
    <col min="8458" max="8474" width="1.625" style="371" hidden="1" customWidth="1"/>
    <col min="8475" max="8475" width="1.875" style="371" hidden="1" customWidth="1"/>
    <col min="8476" max="8476" width="1.75" style="371" hidden="1" customWidth="1"/>
    <col min="8477" max="8477" width="2.5" style="371" hidden="1" customWidth="1"/>
    <col min="8478" max="8478" width="2.75" style="371" hidden="1" customWidth="1"/>
    <col min="8479" max="8479" width="2.625" style="371" hidden="1" customWidth="1"/>
    <col min="8480" max="8484" width="15.5" style="371" hidden="1" customWidth="1"/>
    <col min="8485" max="8486" width="18.25" style="371" hidden="1" customWidth="1"/>
    <col min="8487" max="8488" width="17.875" style="371" hidden="1" customWidth="1"/>
    <col min="8489" max="8489" width="15.5" style="371" hidden="1" customWidth="1"/>
    <col min="8490" max="8490" width="1.625" style="371" hidden="1" customWidth="1"/>
    <col min="8491" max="8710" width="0" style="371" hidden="1"/>
    <col min="8711" max="8711" width="1.625" style="371" hidden="1" customWidth="1"/>
    <col min="8712" max="8713" width="2.125" style="371" hidden="1" customWidth="1"/>
    <col min="8714" max="8730" width="1.625" style="371" hidden="1" customWidth="1"/>
    <col min="8731" max="8731" width="1.875" style="371" hidden="1" customWidth="1"/>
    <col min="8732" max="8732" width="1.75" style="371" hidden="1" customWidth="1"/>
    <col min="8733" max="8733" width="2.5" style="371" hidden="1" customWidth="1"/>
    <col min="8734" max="8734" width="2.75" style="371" hidden="1" customWidth="1"/>
    <col min="8735" max="8735" width="2.625" style="371" hidden="1" customWidth="1"/>
    <col min="8736" max="8740" width="15.5" style="371" hidden="1" customWidth="1"/>
    <col min="8741" max="8742" width="18.25" style="371" hidden="1" customWidth="1"/>
    <col min="8743" max="8744" width="17.875" style="371" hidden="1" customWidth="1"/>
    <col min="8745" max="8745" width="15.5" style="371" hidden="1" customWidth="1"/>
    <col min="8746" max="8746" width="1.625" style="371" hidden="1" customWidth="1"/>
    <col min="8747" max="8966" width="0" style="371" hidden="1"/>
    <col min="8967" max="8967" width="1.625" style="371" hidden="1" customWidth="1"/>
    <col min="8968" max="8969" width="2.125" style="371" hidden="1" customWidth="1"/>
    <col min="8970" max="8986" width="1.625" style="371" hidden="1" customWidth="1"/>
    <col min="8987" max="8987" width="1.875" style="371" hidden="1" customWidth="1"/>
    <col min="8988" max="8988" width="1.75" style="371" hidden="1" customWidth="1"/>
    <col min="8989" max="8989" width="2.5" style="371" hidden="1" customWidth="1"/>
    <col min="8990" max="8990" width="2.75" style="371" hidden="1" customWidth="1"/>
    <col min="8991" max="8991" width="2.625" style="371" hidden="1" customWidth="1"/>
    <col min="8992" max="8996" width="15.5" style="371" hidden="1" customWidth="1"/>
    <col min="8997" max="8998" width="18.25" style="371" hidden="1" customWidth="1"/>
    <col min="8999" max="9000" width="17.875" style="371" hidden="1" customWidth="1"/>
    <col min="9001" max="9001" width="15.5" style="371" hidden="1" customWidth="1"/>
    <col min="9002" max="9002" width="1.625" style="371" hidden="1" customWidth="1"/>
    <col min="9003" max="9222" width="0" style="371" hidden="1"/>
    <col min="9223" max="9223" width="1.625" style="371" hidden="1" customWidth="1"/>
    <col min="9224" max="9225" width="2.125" style="371" hidden="1" customWidth="1"/>
    <col min="9226" max="9242" width="1.625" style="371" hidden="1" customWidth="1"/>
    <col min="9243" max="9243" width="1.875" style="371" hidden="1" customWidth="1"/>
    <col min="9244" max="9244" width="1.75" style="371" hidden="1" customWidth="1"/>
    <col min="9245" max="9245" width="2.5" style="371" hidden="1" customWidth="1"/>
    <col min="9246" max="9246" width="2.75" style="371" hidden="1" customWidth="1"/>
    <col min="9247" max="9247" width="2.625" style="371" hidden="1" customWidth="1"/>
    <col min="9248" max="9252" width="15.5" style="371" hidden="1" customWidth="1"/>
    <col min="9253" max="9254" width="18.25" style="371" hidden="1" customWidth="1"/>
    <col min="9255" max="9256" width="17.875" style="371" hidden="1" customWidth="1"/>
    <col min="9257" max="9257" width="15.5" style="371" hidden="1" customWidth="1"/>
    <col min="9258" max="9258" width="1.625" style="371" hidden="1" customWidth="1"/>
    <col min="9259" max="9478" width="0" style="371" hidden="1"/>
    <col min="9479" max="9479" width="1.625" style="371" hidden="1" customWidth="1"/>
    <col min="9480" max="9481" width="2.125" style="371" hidden="1" customWidth="1"/>
    <col min="9482" max="9498" width="1.625" style="371" hidden="1" customWidth="1"/>
    <col min="9499" max="9499" width="1.875" style="371" hidden="1" customWidth="1"/>
    <col min="9500" max="9500" width="1.75" style="371" hidden="1" customWidth="1"/>
    <col min="9501" max="9501" width="2.5" style="371" hidden="1" customWidth="1"/>
    <col min="9502" max="9502" width="2.75" style="371" hidden="1" customWidth="1"/>
    <col min="9503" max="9503" width="2.625" style="371" hidden="1" customWidth="1"/>
    <col min="9504" max="9508" width="15.5" style="371" hidden="1" customWidth="1"/>
    <col min="9509" max="9510" width="18.25" style="371" hidden="1" customWidth="1"/>
    <col min="9511" max="9512" width="17.875" style="371" hidden="1" customWidth="1"/>
    <col min="9513" max="9513" width="15.5" style="371" hidden="1" customWidth="1"/>
    <col min="9514" max="9514" width="1.625" style="371" hidden="1" customWidth="1"/>
    <col min="9515" max="9734" width="0" style="371" hidden="1"/>
    <col min="9735" max="9735" width="1.625" style="371" hidden="1" customWidth="1"/>
    <col min="9736" max="9737" width="2.125" style="371" hidden="1" customWidth="1"/>
    <col min="9738" max="9754" width="1.625" style="371" hidden="1" customWidth="1"/>
    <col min="9755" max="9755" width="1.875" style="371" hidden="1" customWidth="1"/>
    <col min="9756" max="9756" width="1.75" style="371" hidden="1" customWidth="1"/>
    <col min="9757" max="9757" width="2.5" style="371" hidden="1" customWidth="1"/>
    <col min="9758" max="9758" width="2.75" style="371" hidden="1" customWidth="1"/>
    <col min="9759" max="9759" width="2.625" style="371" hidden="1" customWidth="1"/>
    <col min="9760" max="9764" width="15.5" style="371" hidden="1" customWidth="1"/>
    <col min="9765" max="9766" width="18.25" style="371" hidden="1" customWidth="1"/>
    <col min="9767" max="9768" width="17.875" style="371" hidden="1" customWidth="1"/>
    <col min="9769" max="9769" width="15.5" style="371" hidden="1" customWidth="1"/>
    <col min="9770" max="9770" width="1.625" style="371" hidden="1" customWidth="1"/>
    <col min="9771" max="9990" width="0" style="371" hidden="1"/>
    <col min="9991" max="9991" width="1.625" style="371" hidden="1" customWidth="1"/>
    <col min="9992" max="9993" width="2.125" style="371" hidden="1" customWidth="1"/>
    <col min="9994" max="10010" width="1.625" style="371" hidden="1" customWidth="1"/>
    <col min="10011" max="10011" width="1.875" style="371" hidden="1" customWidth="1"/>
    <col min="10012" max="10012" width="1.75" style="371" hidden="1" customWidth="1"/>
    <col min="10013" max="10013" width="2.5" style="371" hidden="1" customWidth="1"/>
    <col min="10014" max="10014" width="2.75" style="371" hidden="1" customWidth="1"/>
    <col min="10015" max="10015" width="2.625" style="371" hidden="1" customWidth="1"/>
    <col min="10016" max="10020" width="15.5" style="371" hidden="1" customWidth="1"/>
    <col min="10021" max="10022" width="18.25" style="371" hidden="1" customWidth="1"/>
    <col min="10023" max="10024" width="17.875" style="371" hidden="1" customWidth="1"/>
    <col min="10025" max="10025" width="15.5" style="371" hidden="1" customWidth="1"/>
    <col min="10026" max="10026" width="1.625" style="371" hidden="1" customWidth="1"/>
    <col min="10027" max="10246" width="0" style="371" hidden="1"/>
    <col min="10247" max="10247" width="1.625" style="371" hidden="1" customWidth="1"/>
    <col min="10248" max="10249" width="2.125" style="371" hidden="1" customWidth="1"/>
    <col min="10250" max="10266" width="1.625" style="371" hidden="1" customWidth="1"/>
    <col min="10267" max="10267" width="1.875" style="371" hidden="1" customWidth="1"/>
    <col min="10268" max="10268" width="1.75" style="371" hidden="1" customWidth="1"/>
    <col min="10269" max="10269" width="2.5" style="371" hidden="1" customWidth="1"/>
    <col min="10270" max="10270" width="2.75" style="371" hidden="1" customWidth="1"/>
    <col min="10271" max="10271" width="2.625" style="371" hidden="1" customWidth="1"/>
    <col min="10272" max="10276" width="15.5" style="371" hidden="1" customWidth="1"/>
    <col min="10277" max="10278" width="18.25" style="371" hidden="1" customWidth="1"/>
    <col min="10279" max="10280" width="17.875" style="371" hidden="1" customWidth="1"/>
    <col min="10281" max="10281" width="15.5" style="371" hidden="1" customWidth="1"/>
    <col min="10282" max="10282" width="1.625" style="371" hidden="1" customWidth="1"/>
    <col min="10283" max="10502" width="0" style="371" hidden="1"/>
    <col min="10503" max="10503" width="1.625" style="371" hidden="1" customWidth="1"/>
    <col min="10504" max="10505" width="2.125" style="371" hidden="1" customWidth="1"/>
    <col min="10506" max="10522" width="1.625" style="371" hidden="1" customWidth="1"/>
    <col min="10523" max="10523" width="1.875" style="371" hidden="1" customWidth="1"/>
    <col min="10524" max="10524" width="1.75" style="371" hidden="1" customWidth="1"/>
    <col min="10525" max="10525" width="2.5" style="371" hidden="1" customWidth="1"/>
    <col min="10526" max="10526" width="2.75" style="371" hidden="1" customWidth="1"/>
    <col min="10527" max="10527" width="2.625" style="371" hidden="1" customWidth="1"/>
    <col min="10528" max="10532" width="15.5" style="371" hidden="1" customWidth="1"/>
    <col min="10533" max="10534" width="18.25" style="371" hidden="1" customWidth="1"/>
    <col min="10535" max="10536" width="17.875" style="371" hidden="1" customWidth="1"/>
    <col min="10537" max="10537" width="15.5" style="371" hidden="1" customWidth="1"/>
    <col min="10538" max="10538" width="1.625" style="371" hidden="1" customWidth="1"/>
    <col min="10539" max="10758" width="0" style="371" hidden="1"/>
    <col min="10759" max="10759" width="1.625" style="371" hidden="1" customWidth="1"/>
    <col min="10760" max="10761" width="2.125" style="371" hidden="1" customWidth="1"/>
    <col min="10762" max="10778" width="1.625" style="371" hidden="1" customWidth="1"/>
    <col min="10779" max="10779" width="1.875" style="371" hidden="1" customWidth="1"/>
    <col min="10780" max="10780" width="1.75" style="371" hidden="1" customWidth="1"/>
    <col min="10781" max="10781" width="2.5" style="371" hidden="1" customWidth="1"/>
    <col min="10782" max="10782" width="2.75" style="371" hidden="1" customWidth="1"/>
    <col min="10783" max="10783" width="2.625" style="371" hidden="1" customWidth="1"/>
    <col min="10784" max="10788" width="15.5" style="371" hidden="1" customWidth="1"/>
    <col min="10789" max="10790" width="18.25" style="371" hidden="1" customWidth="1"/>
    <col min="10791" max="10792" width="17.875" style="371" hidden="1" customWidth="1"/>
    <col min="10793" max="10793" width="15.5" style="371" hidden="1" customWidth="1"/>
    <col min="10794" max="10794" width="1.625" style="371" hidden="1" customWidth="1"/>
    <col min="10795" max="11014" width="0" style="371" hidden="1"/>
    <col min="11015" max="11015" width="1.625" style="371" hidden="1" customWidth="1"/>
    <col min="11016" max="11017" width="2.125" style="371" hidden="1" customWidth="1"/>
    <col min="11018" max="11034" width="1.625" style="371" hidden="1" customWidth="1"/>
    <col min="11035" max="11035" width="1.875" style="371" hidden="1" customWidth="1"/>
    <col min="11036" max="11036" width="1.75" style="371" hidden="1" customWidth="1"/>
    <col min="11037" max="11037" width="2.5" style="371" hidden="1" customWidth="1"/>
    <col min="11038" max="11038" width="2.75" style="371" hidden="1" customWidth="1"/>
    <col min="11039" max="11039" width="2.625" style="371" hidden="1" customWidth="1"/>
    <col min="11040" max="11044" width="15.5" style="371" hidden="1" customWidth="1"/>
    <col min="11045" max="11046" width="18.25" style="371" hidden="1" customWidth="1"/>
    <col min="11047" max="11048" width="17.875" style="371" hidden="1" customWidth="1"/>
    <col min="11049" max="11049" width="15.5" style="371" hidden="1" customWidth="1"/>
    <col min="11050" max="11050" width="1.625" style="371" hidden="1" customWidth="1"/>
    <col min="11051" max="11270" width="0" style="371" hidden="1"/>
    <col min="11271" max="11271" width="1.625" style="371" hidden="1" customWidth="1"/>
    <col min="11272" max="11273" width="2.125" style="371" hidden="1" customWidth="1"/>
    <col min="11274" max="11290" width="1.625" style="371" hidden="1" customWidth="1"/>
    <col min="11291" max="11291" width="1.875" style="371" hidden="1" customWidth="1"/>
    <col min="11292" max="11292" width="1.75" style="371" hidden="1" customWidth="1"/>
    <col min="11293" max="11293" width="2.5" style="371" hidden="1" customWidth="1"/>
    <col min="11294" max="11294" width="2.75" style="371" hidden="1" customWidth="1"/>
    <col min="11295" max="11295" width="2.625" style="371" hidden="1" customWidth="1"/>
    <col min="11296" max="11300" width="15.5" style="371" hidden="1" customWidth="1"/>
    <col min="11301" max="11302" width="18.25" style="371" hidden="1" customWidth="1"/>
    <col min="11303" max="11304" width="17.875" style="371" hidden="1" customWidth="1"/>
    <col min="11305" max="11305" width="15.5" style="371" hidden="1" customWidth="1"/>
    <col min="11306" max="11306" width="1.625" style="371" hidden="1" customWidth="1"/>
    <col min="11307" max="11526" width="0" style="371" hidden="1"/>
    <col min="11527" max="11527" width="1.625" style="371" hidden="1" customWidth="1"/>
    <col min="11528" max="11529" width="2.125" style="371" hidden="1" customWidth="1"/>
    <col min="11530" max="11546" width="1.625" style="371" hidden="1" customWidth="1"/>
    <col min="11547" max="11547" width="1.875" style="371" hidden="1" customWidth="1"/>
    <col min="11548" max="11548" width="1.75" style="371" hidden="1" customWidth="1"/>
    <col min="11549" max="11549" width="2.5" style="371" hidden="1" customWidth="1"/>
    <col min="11550" max="11550" width="2.75" style="371" hidden="1" customWidth="1"/>
    <col min="11551" max="11551" width="2.625" style="371" hidden="1" customWidth="1"/>
    <col min="11552" max="11556" width="15.5" style="371" hidden="1" customWidth="1"/>
    <col min="11557" max="11558" width="18.25" style="371" hidden="1" customWidth="1"/>
    <col min="11559" max="11560" width="17.875" style="371" hidden="1" customWidth="1"/>
    <col min="11561" max="11561" width="15.5" style="371" hidden="1" customWidth="1"/>
    <col min="11562" max="11562" width="1.625" style="371" hidden="1" customWidth="1"/>
    <col min="11563" max="11782" width="0" style="371" hidden="1"/>
    <col min="11783" max="11783" width="1.625" style="371" hidden="1" customWidth="1"/>
    <col min="11784" max="11785" width="2.125" style="371" hidden="1" customWidth="1"/>
    <col min="11786" max="11802" width="1.625" style="371" hidden="1" customWidth="1"/>
    <col min="11803" max="11803" width="1.875" style="371" hidden="1" customWidth="1"/>
    <col min="11804" max="11804" width="1.75" style="371" hidden="1" customWidth="1"/>
    <col min="11805" max="11805" width="2.5" style="371" hidden="1" customWidth="1"/>
    <col min="11806" max="11806" width="2.75" style="371" hidden="1" customWidth="1"/>
    <col min="11807" max="11807" width="2.625" style="371" hidden="1" customWidth="1"/>
    <col min="11808" max="11812" width="15.5" style="371" hidden="1" customWidth="1"/>
    <col min="11813" max="11814" width="18.25" style="371" hidden="1" customWidth="1"/>
    <col min="11815" max="11816" width="17.875" style="371" hidden="1" customWidth="1"/>
    <col min="11817" max="11817" width="15.5" style="371" hidden="1" customWidth="1"/>
    <col min="11818" max="11818" width="1.625" style="371" hidden="1" customWidth="1"/>
    <col min="11819" max="12038" width="0" style="371" hidden="1"/>
    <col min="12039" max="12039" width="1.625" style="371" hidden="1" customWidth="1"/>
    <col min="12040" max="12041" width="2.125" style="371" hidden="1" customWidth="1"/>
    <col min="12042" max="12058" width="1.625" style="371" hidden="1" customWidth="1"/>
    <col min="12059" max="12059" width="1.875" style="371" hidden="1" customWidth="1"/>
    <col min="12060" max="12060" width="1.75" style="371" hidden="1" customWidth="1"/>
    <col min="12061" max="12061" width="2.5" style="371" hidden="1" customWidth="1"/>
    <col min="12062" max="12062" width="2.75" style="371" hidden="1" customWidth="1"/>
    <col min="12063" max="12063" width="2.625" style="371" hidden="1" customWidth="1"/>
    <col min="12064" max="12068" width="15.5" style="371" hidden="1" customWidth="1"/>
    <col min="12069" max="12070" width="18.25" style="371" hidden="1" customWidth="1"/>
    <col min="12071" max="12072" width="17.875" style="371" hidden="1" customWidth="1"/>
    <col min="12073" max="12073" width="15.5" style="371" hidden="1" customWidth="1"/>
    <col min="12074" max="12074" width="1.625" style="371" hidden="1" customWidth="1"/>
    <col min="12075" max="12294" width="0" style="371" hidden="1"/>
    <col min="12295" max="12295" width="1.625" style="371" hidden="1" customWidth="1"/>
    <col min="12296" max="12297" width="2.125" style="371" hidden="1" customWidth="1"/>
    <col min="12298" max="12314" width="1.625" style="371" hidden="1" customWidth="1"/>
    <col min="12315" max="12315" width="1.875" style="371" hidden="1" customWidth="1"/>
    <col min="12316" max="12316" width="1.75" style="371" hidden="1" customWidth="1"/>
    <col min="12317" max="12317" width="2.5" style="371" hidden="1" customWidth="1"/>
    <col min="12318" max="12318" width="2.75" style="371" hidden="1" customWidth="1"/>
    <col min="12319" max="12319" width="2.625" style="371" hidden="1" customWidth="1"/>
    <col min="12320" max="12324" width="15.5" style="371" hidden="1" customWidth="1"/>
    <col min="12325" max="12326" width="18.25" style="371" hidden="1" customWidth="1"/>
    <col min="12327" max="12328" width="17.875" style="371" hidden="1" customWidth="1"/>
    <col min="12329" max="12329" width="15.5" style="371" hidden="1" customWidth="1"/>
    <col min="12330" max="12330" width="1.625" style="371" hidden="1" customWidth="1"/>
    <col min="12331" max="12550" width="0" style="371" hidden="1"/>
    <col min="12551" max="12551" width="1.625" style="371" hidden="1" customWidth="1"/>
    <col min="12552" max="12553" width="2.125" style="371" hidden="1" customWidth="1"/>
    <col min="12554" max="12570" width="1.625" style="371" hidden="1" customWidth="1"/>
    <col min="12571" max="12571" width="1.875" style="371" hidden="1" customWidth="1"/>
    <col min="12572" max="12572" width="1.75" style="371" hidden="1" customWidth="1"/>
    <col min="12573" max="12573" width="2.5" style="371" hidden="1" customWidth="1"/>
    <col min="12574" max="12574" width="2.75" style="371" hidden="1" customWidth="1"/>
    <col min="12575" max="12575" width="2.625" style="371" hidden="1" customWidth="1"/>
    <col min="12576" max="12580" width="15.5" style="371" hidden="1" customWidth="1"/>
    <col min="12581" max="12582" width="18.25" style="371" hidden="1" customWidth="1"/>
    <col min="12583" max="12584" width="17.875" style="371" hidden="1" customWidth="1"/>
    <col min="12585" max="12585" width="15.5" style="371" hidden="1" customWidth="1"/>
    <col min="12586" max="12586" width="1.625" style="371" hidden="1" customWidth="1"/>
    <col min="12587" max="12806" width="0" style="371" hidden="1"/>
    <col min="12807" max="12807" width="1.625" style="371" hidden="1" customWidth="1"/>
    <col min="12808" max="12809" width="2.125" style="371" hidden="1" customWidth="1"/>
    <col min="12810" max="12826" width="1.625" style="371" hidden="1" customWidth="1"/>
    <col min="12827" max="12827" width="1.875" style="371" hidden="1" customWidth="1"/>
    <col min="12828" max="12828" width="1.75" style="371" hidden="1" customWidth="1"/>
    <col min="12829" max="12829" width="2.5" style="371" hidden="1" customWidth="1"/>
    <col min="12830" max="12830" width="2.75" style="371" hidden="1" customWidth="1"/>
    <col min="12831" max="12831" width="2.625" style="371" hidden="1" customWidth="1"/>
    <col min="12832" max="12836" width="15.5" style="371" hidden="1" customWidth="1"/>
    <col min="12837" max="12838" width="18.25" style="371" hidden="1" customWidth="1"/>
    <col min="12839" max="12840" width="17.875" style="371" hidden="1" customWidth="1"/>
    <col min="12841" max="12841" width="15.5" style="371" hidden="1" customWidth="1"/>
    <col min="12842" max="12842" width="1.625" style="371" hidden="1" customWidth="1"/>
    <col min="12843" max="13062" width="0" style="371" hidden="1"/>
    <col min="13063" max="13063" width="1.625" style="371" hidden="1" customWidth="1"/>
    <col min="13064" max="13065" width="2.125" style="371" hidden="1" customWidth="1"/>
    <col min="13066" max="13082" width="1.625" style="371" hidden="1" customWidth="1"/>
    <col min="13083" max="13083" width="1.875" style="371" hidden="1" customWidth="1"/>
    <col min="13084" max="13084" width="1.75" style="371" hidden="1" customWidth="1"/>
    <col min="13085" max="13085" width="2.5" style="371" hidden="1" customWidth="1"/>
    <col min="13086" max="13086" width="2.75" style="371" hidden="1" customWidth="1"/>
    <col min="13087" max="13087" width="2.625" style="371" hidden="1" customWidth="1"/>
    <col min="13088" max="13092" width="15.5" style="371" hidden="1" customWidth="1"/>
    <col min="13093" max="13094" width="18.25" style="371" hidden="1" customWidth="1"/>
    <col min="13095" max="13096" width="17.875" style="371" hidden="1" customWidth="1"/>
    <col min="13097" max="13097" width="15.5" style="371" hidden="1" customWidth="1"/>
    <col min="13098" max="13098" width="1.625" style="371" hidden="1" customWidth="1"/>
    <col min="13099" max="13318" width="0" style="371" hidden="1"/>
    <col min="13319" max="13319" width="1.625" style="371" hidden="1" customWidth="1"/>
    <col min="13320" max="13321" width="2.125" style="371" hidden="1" customWidth="1"/>
    <col min="13322" max="13338" width="1.625" style="371" hidden="1" customWidth="1"/>
    <col min="13339" max="13339" width="1.875" style="371" hidden="1" customWidth="1"/>
    <col min="13340" max="13340" width="1.75" style="371" hidden="1" customWidth="1"/>
    <col min="13341" max="13341" width="2.5" style="371" hidden="1" customWidth="1"/>
    <col min="13342" max="13342" width="2.75" style="371" hidden="1" customWidth="1"/>
    <col min="13343" max="13343" width="2.625" style="371" hidden="1" customWidth="1"/>
    <col min="13344" max="13348" width="15.5" style="371" hidden="1" customWidth="1"/>
    <col min="13349" max="13350" width="18.25" style="371" hidden="1" customWidth="1"/>
    <col min="13351" max="13352" width="17.875" style="371" hidden="1" customWidth="1"/>
    <col min="13353" max="13353" width="15.5" style="371" hidden="1" customWidth="1"/>
    <col min="13354" max="13354" width="1.625" style="371" hidden="1" customWidth="1"/>
    <col min="13355" max="13574" width="0" style="371" hidden="1"/>
    <col min="13575" max="13575" width="1.625" style="371" hidden="1" customWidth="1"/>
    <col min="13576" max="13577" width="2.125" style="371" hidden="1" customWidth="1"/>
    <col min="13578" max="13594" width="1.625" style="371" hidden="1" customWidth="1"/>
    <col min="13595" max="13595" width="1.875" style="371" hidden="1" customWidth="1"/>
    <col min="13596" max="13596" width="1.75" style="371" hidden="1" customWidth="1"/>
    <col min="13597" max="13597" width="2.5" style="371" hidden="1" customWidth="1"/>
    <col min="13598" max="13598" width="2.75" style="371" hidden="1" customWidth="1"/>
    <col min="13599" max="13599" width="2.625" style="371" hidden="1" customWidth="1"/>
    <col min="13600" max="13604" width="15.5" style="371" hidden="1" customWidth="1"/>
    <col min="13605" max="13606" width="18.25" style="371" hidden="1" customWidth="1"/>
    <col min="13607" max="13608" width="17.875" style="371" hidden="1" customWidth="1"/>
    <col min="13609" max="13609" width="15.5" style="371" hidden="1" customWidth="1"/>
    <col min="13610" max="13610" width="1.625" style="371" hidden="1" customWidth="1"/>
    <col min="13611" max="13830" width="0" style="371" hidden="1"/>
    <col min="13831" max="13831" width="1.625" style="371" hidden="1" customWidth="1"/>
    <col min="13832" max="13833" width="2.125" style="371" hidden="1" customWidth="1"/>
    <col min="13834" max="13850" width="1.625" style="371" hidden="1" customWidth="1"/>
    <col min="13851" max="13851" width="1.875" style="371" hidden="1" customWidth="1"/>
    <col min="13852" max="13852" width="1.75" style="371" hidden="1" customWidth="1"/>
    <col min="13853" max="13853" width="2.5" style="371" hidden="1" customWidth="1"/>
    <col min="13854" max="13854" width="2.75" style="371" hidden="1" customWidth="1"/>
    <col min="13855" max="13855" width="2.625" style="371" hidden="1" customWidth="1"/>
    <col min="13856" max="13860" width="15.5" style="371" hidden="1" customWidth="1"/>
    <col min="13861" max="13862" width="18.25" style="371" hidden="1" customWidth="1"/>
    <col min="13863" max="13864" width="17.875" style="371" hidden="1" customWidth="1"/>
    <col min="13865" max="13865" width="15.5" style="371" hidden="1" customWidth="1"/>
    <col min="13866" max="13866" width="1.625" style="371" hidden="1" customWidth="1"/>
    <col min="13867" max="14086" width="0" style="371" hidden="1"/>
    <col min="14087" max="14087" width="1.625" style="371" hidden="1" customWidth="1"/>
    <col min="14088" max="14089" width="2.125" style="371" hidden="1" customWidth="1"/>
    <col min="14090" max="14106" width="1.625" style="371" hidden="1" customWidth="1"/>
    <col min="14107" max="14107" width="1.875" style="371" hidden="1" customWidth="1"/>
    <col min="14108" max="14108" width="1.75" style="371" hidden="1" customWidth="1"/>
    <col min="14109" max="14109" width="2.5" style="371" hidden="1" customWidth="1"/>
    <col min="14110" max="14110" width="2.75" style="371" hidden="1" customWidth="1"/>
    <col min="14111" max="14111" width="2.625" style="371" hidden="1" customWidth="1"/>
    <col min="14112" max="14116" width="15.5" style="371" hidden="1" customWidth="1"/>
    <col min="14117" max="14118" width="18.25" style="371" hidden="1" customWidth="1"/>
    <col min="14119" max="14120" width="17.875" style="371" hidden="1" customWidth="1"/>
    <col min="14121" max="14121" width="15.5" style="371" hidden="1" customWidth="1"/>
    <col min="14122" max="14122" width="1.625" style="371" hidden="1" customWidth="1"/>
    <col min="14123" max="14342" width="0" style="371" hidden="1"/>
    <col min="14343" max="14343" width="1.625" style="371" hidden="1" customWidth="1"/>
    <col min="14344" max="14345" width="2.125" style="371" hidden="1" customWidth="1"/>
    <col min="14346" max="14362" width="1.625" style="371" hidden="1" customWidth="1"/>
    <col min="14363" max="14363" width="1.875" style="371" hidden="1" customWidth="1"/>
    <col min="14364" max="14364" width="1.75" style="371" hidden="1" customWidth="1"/>
    <col min="14365" max="14365" width="2.5" style="371" hidden="1" customWidth="1"/>
    <col min="14366" max="14366" width="2.75" style="371" hidden="1" customWidth="1"/>
    <col min="14367" max="14367" width="2.625" style="371" hidden="1" customWidth="1"/>
    <col min="14368" max="14372" width="15.5" style="371" hidden="1" customWidth="1"/>
    <col min="14373" max="14374" width="18.25" style="371" hidden="1" customWidth="1"/>
    <col min="14375" max="14376" width="17.875" style="371" hidden="1" customWidth="1"/>
    <col min="14377" max="14377" width="15.5" style="371" hidden="1" customWidth="1"/>
    <col min="14378" max="14378" width="1.625" style="371" hidden="1" customWidth="1"/>
    <col min="14379" max="14598" width="0" style="371" hidden="1"/>
    <col min="14599" max="14599" width="1.625" style="371" hidden="1" customWidth="1"/>
    <col min="14600" max="14601" width="2.125" style="371" hidden="1" customWidth="1"/>
    <col min="14602" max="14618" width="1.625" style="371" hidden="1" customWidth="1"/>
    <col min="14619" max="14619" width="1.875" style="371" hidden="1" customWidth="1"/>
    <col min="14620" max="14620" width="1.75" style="371" hidden="1" customWidth="1"/>
    <col min="14621" max="14621" width="2.5" style="371" hidden="1" customWidth="1"/>
    <col min="14622" max="14622" width="2.75" style="371" hidden="1" customWidth="1"/>
    <col min="14623" max="14623" width="2.625" style="371" hidden="1" customWidth="1"/>
    <col min="14624" max="14628" width="15.5" style="371" hidden="1" customWidth="1"/>
    <col min="14629" max="14630" width="18.25" style="371" hidden="1" customWidth="1"/>
    <col min="14631" max="14632" width="17.875" style="371" hidden="1" customWidth="1"/>
    <col min="14633" max="14633" width="15.5" style="371" hidden="1" customWidth="1"/>
    <col min="14634" max="14634" width="1.625" style="371" hidden="1" customWidth="1"/>
    <col min="14635" max="14854" width="0" style="371" hidden="1"/>
    <col min="14855" max="14855" width="1.625" style="371" hidden="1" customWidth="1"/>
    <col min="14856" max="14857" width="2.125" style="371" hidden="1" customWidth="1"/>
    <col min="14858" max="14874" width="1.625" style="371" hidden="1" customWidth="1"/>
    <col min="14875" max="14875" width="1.875" style="371" hidden="1" customWidth="1"/>
    <col min="14876" max="14876" width="1.75" style="371" hidden="1" customWidth="1"/>
    <col min="14877" max="14877" width="2.5" style="371" hidden="1" customWidth="1"/>
    <col min="14878" max="14878" width="2.75" style="371" hidden="1" customWidth="1"/>
    <col min="14879" max="14879" width="2.625" style="371" hidden="1" customWidth="1"/>
    <col min="14880" max="14884" width="15.5" style="371" hidden="1" customWidth="1"/>
    <col min="14885" max="14886" width="18.25" style="371" hidden="1" customWidth="1"/>
    <col min="14887" max="14888" width="17.875" style="371" hidden="1" customWidth="1"/>
    <col min="14889" max="14889" width="15.5" style="371" hidden="1" customWidth="1"/>
    <col min="14890" max="14890" width="1.625" style="371" hidden="1" customWidth="1"/>
    <col min="14891" max="15110" width="0" style="371" hidden="1"/>
    <col min="15111" max="15111" width="1.625" style="371" hidden="1" customWidth="1"/>
    <col min="15112" max="15113" width="2.125" style="371" hidden="1" customWidth="1"/>
    <col min="15114" max="15130" width="1.625" style="371" hidden="1" customWidth="1"/>
    <col min="15131" max="15131" width="1.875" style="371" hidden="1" customWidth="1"/>
    <col min="15132" max="15132" width="1.75" style="371" hidden="1" customWidth="1"/>
    <col min="15133" max="15133" width="2.5" style="371" hidden="1" customWidth="1"/>
    <col min="15134" max="15134" width="2.75" style="371" hidden="1" customWidth="1"/>
    <col min="15135" max="15135" width="2.625" style="371" hidden="1" customWidth="1"/>
    <col min="15136" max="15140" width="15.5" style="371" hidden="1" customWidth="1"/>
    <col min="15141" max="15142" width="18.25" style="371" hidden="1" customWidth="1"/>
    <col min="15143" max="15144" width="17.875" style="371" hidden="1" customWidth="1"/>
    <col min="15145" max="15145" width="15.5" style="371" hidden="1" customWidth="1"/>
    <col min="15146" max="15146" width="1.625" style="371" hidden="1" customWidth="1"/>
    <col min="15147" max="15366" width="0" style="371" hidden="1"/>
    <col min="15367" max="15367" width="1.625" style="371" hidden="1" customWidth="1"/>
    <col min="15368" max="15369" width="2.125" style="371" hidden="1" customWidth="1"/>
    <col min="15370" max="15386" width="1.625" style="371" hidden="1" customWidth="1"/>
    <col min="15387" max="15387" width="1.875" style="371" hidden="1" customWidth="1"/>
    <col min="15388" max="15388" width="1.75" style="371" hidden="1" customWidth="1"/>
    <col min="15389" max="15389" width="2.5" style="371" hidden="1" customWidth="1"/>
    <col min="15390" max="15390" width="2.75" style="371" hidden="1" customWidth="1"/>
    <col min="15391" max="15391" width="2.625" style="371" hidden="1" customWidth="1"/>
    <col min="15392" max="15396" width="15.5" style="371" hidden="1" customWidth="1"/>
    <col min="15397" max="15398" width="18.25" style="371" hidden="1" customWidth="1"/>
    <col min="15399" max="15400" width="17.875" style="371" hidden="1" customWidth="1"/>
    <col min="15401" max="15401" width="15.5" style="371" hidden="1" customWidth="1"/>
    <col min="15402" max="15402" width="1.625" style="371" hidden="1" customWidth="1"/>
    <col min="15403" max="15622" width="0" style="371" hidden="1"/>
    <col min="15623" max="15623" width="1.625" style="371" hidden="1" customWidth="1"/>
    <col min="15624" max="15625" width="2.125" style="371" hidden="1" customWidth="1"/>
    <col min="15626" max="15642" width="1.625" style="371" hidden="1" customWidth="1"/>
    <col min="15643" max="15643" width="1.875" style="371" hidden="1" customWidth="1"/>
    <col min="15644" max="15644" width="1.75" style="371" hidden="1" customWidth="1"/>
    <col min="15645" max="15645" width="2.5" style="371" hidden="1" customWidth="1"/>
    <col min="15646" max="15646" width="2.75" style="371" hidden="1" customWidth="1"/>
    <col min="15647" max="15647" width="2.625" style="371" hidden="1" customWidth="1"/>
    <col min="15648" max="15652" width="15.5" style="371" hidden="1" customWidth="1"/>
    <col min="15653" max="15654" width="18.25" style="371" hidden="1" customWidth="1"/>
    <col min="15655" max="15656" width="17.875" style="371" hidden="1" customWidth="1"/>
    <col min="15657" max="15657" width="15.5" style="371" hidden="1" customWidth="1"/>
    <col min="15658" max="15658" width="1.625" style="371" hidden="1" customWidth="1"/>
    <col min="15659" max="15878" width="0" style="371" hidden="1"/>
    <col min="15879" max="15879" width="1.625" style="371" hidden="1" customWidth="1"/>
    <col min="15880" max="15881" width="2.125" style="371" hidden="1" customWidth="1"/>
    <col min="15882" max="15898" width="1.625" style="371" hidden="1" customWidth="1"/>
    <col min="15899" max="15899" width="1.875" style="371" hidden="1" customWidth="1"/>
    <col min="15900" max="15900" width="1.75" style="371" hidden="1" customWidth="1"/>
    <col min="15901" max="15901" width="2.5" style="371" hidden="1" customWidth="1"/>
    <col min="15902" max="15902" width="2.75" style="371" hidden="1" customWidth="1"/>
    <col min="15903" max="15903" width="2.625" style="371" hidden="1" customWidth="1"/>
    <col min="15904" max="15908" width="15.5" style="371" hidden="1" customWidth="1"/>
    <col min="15909" max="15910" width="18.25" style="371" hidden="1" customWidth="1"/>
    <col min="15911" max="15912" width="17.875" style="371" hidden="1" customWidth="1"/>
    <col min="15913" max="15913" width="15.5" style="371" hidden="1" customWidth="1"/>
    <col min="15914" max="15914" width="1.625" style="371" hidden="1" customWidth="1"/>
    <col min="15915" max="16134" width="0" style="371" hidden="1"/>
    <col min="16135" max="16135" width="1.625" style="371" hidden="1" customWidth="1"/>
    <col min="16136" max="16137" width="2.125" style="371" hidden="1" customWidth="1"/>
    <col min="16138" max="16154" width="1.625" style="371" hidden="1" customWidth="1"/>
    <col min="16155" max="16155" width="1.875" style="371" hidden="1" customWidth="1"/>
    <col min="16156" max="16156" width="1.75" style="371" hidden="1" customWidth="1"/>
    <col min="16157" max="16157" width="2.5" style="371" hidden="1" customWidth="1"/>
    <col min="16158" max="16158" width="2.75" style="371" hidden="1" customWidth="1"/>
    <col min="16159" max="16159" width="2.625" style="371" hidden="1" customWidth="1"/>
    <col min="16160" max="16164" width="15.5" style="371" hidden="1" customWidth="1"/>
    <col min="16165" max="16166" width="18.25" style="371" hidden="1" customWidth="1"/>
    <col min="16167" max="16168" width="17.875" style="371" hidden="1" customWidth="1"/>
    <col min="16169" max="16169" width="15.5" style="371" hidden="1" customWidth="1"/>
    <col min="16170" max="16170" width="1.625" style="371" hidden="1" customWidth="1"/>
    <col min="16171" max="16173" width="15.5" style="371" hidden="1"/>
    <col min="16174" max="16175" width="18.25" style="371" hidden="1"/>
    <col min="16176" max="16177" width="17.875" style="371" hidden="1"/>
    <col min="16178" max="16178" width="15.5" style="371" hidden="1"/>
    <col min="16179" max="16179" width="1.625" style="371" hidden="1"/>
    <col min="16180" max="16384" width="0" style="371" hidden="1"/>
  </cols>
  <sheetData>
    <row r="1" spans="1:141" s="412" customFormat="1" ht="10.9" customHeight="1" x14ac:dyDescent="0.15">
      <c r="A1" s="157"/>
      <c r="B1" s="157"/>
      <c r="C1" s="410"/>
      <c r="D1" s="410"/>
      <c r="E1" s="410"/>
      <c r="F1" s="410"/>
      <c r="G1" s="410"/>
      <c r="H1" s="157"/>
      <c r="I1" s="157"/>
      <c r="J1" s="157"/>
      <c r="K1" s="157"/>
      <c r="L1" s="157"/>
      <c r="M1" s="157"/>
      <c r="N1" s="157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  <c r="CA1" s="411"/>
      <c r="CB1" s="411"/>
      <c r="CC1" s="411"/>
      <c r="CD1" s="411"/>
      <c r="CE1" s="411"/>
      <c r="CF1" s="411"/>
      <c r="CG1" s="411"/>
      <c r="CH1" s="411"/>
      <c r="CI1" s="411"/>
      <c r="CJ1" s="411"/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411"/>
      <c r="CZ1" s="411"/>
      <c r="DA1" s="411"/>
      <c r="DB1" s="411"/>
      <c r="DC1" s="411"/>
      <c r="DD1" s="411"/>
      <c r="DE1" s="411"/>
      <c r="DF1" s="411"/>
      <c r="DG1" s="411"/>
      <c r="DH1" s="411"/>
      <c r="DI1" s="411"/>
      <c r="DJ1" s="411"/>
      <c r="DK1" s="411"/>
      <c r="DL1" s="411"/>
      <c r="DM1" s="411"/>
      <c r="DN1" s="411"/>
      <c r="DO1" s="411"/>
      <c r="DP1" s="411"/>
      <c r="DQ1" s="411"/>
      <c r="DR1" s="411"/>
      <c r="DS1" s="411"/>
      <c r="DT1" s="411"/>
      <c r="DU1" s="411"/>
      <c r="DV1" s="411"/>
      <c r="DW1" s="411"/>
      <c r="DX1" s="411"/>
      <c r="DY1" s="411"/>
      <c r="DZ1" s="411"/>
      <c r="EA1" s="411"/>
      <c r="EB1" s="411"/>
      <c r="EC1" s="411"/>
      <c r="ED1" s="411"/>
      <c r="EE1" s="411"/>
      <c r="EF1" s="411"/>
      <c r="EG1" s="411"/>
      <c r="EH1" s="411"/>
      <c r="EI1" s="411"/>
      <c r="EJ1" s="411"/>
      <c r="EK1" s="411"/>
    </row>
    <row r="2" spans="1:141" s="412" customFormat="1" ht="16.149999999999999" customHeight="1" x14ac:dyDescent="0.15">
      <c r="A2" s="578" t="s">
        <v>483</v>
      </c>
      <c r="B2" s="410"/>
      <c r="C2" s="410"/>
      <c r="D2" s="410"/>
      <c r="E2" s="410"/>
      <c r="F2" s="410"/>
      <c r="G2" s="410"/>
      <c r="H2" s="157"/>
      <c r="I2" s="157"/>
      <c r="J2" s="157"/>
      <c r="K2" s="157"/>
      <c r="L2" s="157"/>
      <c r="M2" s="157"/>
      <c r="N2" s="157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1"/>
      <c r="DA2" s="411"/>
      <c r="DB2" s="411"/>
      <c r="DC2" s="411"/>
      <c r="DD2" s="411"/>
      <c r="DE2" s="411"/>
      <c r="DF2" s="411"/>
      <c r="DG2" s="411"/>
      <c r="DH2" s="411"/>
      <c r="DI2" s="411"/>
      <c r="DJ2" s="411"/>
      <c r="DK2" s="411"/>
      <c r="DL2" s="411"/>
      <c r="DM2" s="411"/>
      <c r="DN2" s="411"/>
      <c r="DO2" s="411"/>
      <c r="DP2" s="411"/>
      <c r="DQ2" s="411"/>
      <c r="DR2" s="411"/>
      <c r="DS2" s="411"/>
      <c r="DT2" s="411"/>
      <c r="DU2" s="411"/>
      <c r="DV2" s="411"/>
      <c r="DW2" s="411"/>
      <c r="DX2" s="411"/>
      <c r="DY2" s="411"/>
      <c r="DZ2" s="411"/>
      <c r="EA2" s="411"/>
      <c r="EB2" s="411"/>
      <c r="EC2" s="411"/>
      <c r="ED2" s="411"/>
      <c r="EE2" s="411"/>
      <c r="EF2" s="411"/>
      <c r="EG2" s="411"/>
      <c r="EH2" s="411"/>
      <c r="EI2" s="411"/>
      <c r="EJ2" s="411"/>
      <c r="EK2" s="411"/>
    </row>
    <row r="3" spans="1:141" s="412" customFormat="1" ht="9.75" customHeight="1" x14ac:dyDescent="0.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1"/>
      <c r="CL3" s="411"/>
      <c r="CM3" s="411"/>
      <c r="CN3" s="411"/>
      <c r="CO3" s="411"/>
      <c r="CP3" s="411"/>
      <c r="CQ3" s="411"/>
      <c r="CR3" s="411"/>
      <c r="CS3" s="411"/>
      <c r="CT3" s="411"/>
      <c r="CU3" s="411"/>
      <c r="CV3" s="411"/>
      <c r="CW3" s="411"/>
      <c r="CX3" s="411"/>
      <c r="CY3" s="411"/>
      <c r="CZ3" s="411"/>
      <c r="DA3" s="411"/>
      <c r="DB3" s="411"/>
      <c r="DC3" s="411"/>
      <c r="DD3" s="411"/>
      <c r="DE3" s="411"/>
      <c r="DF3" s="411"/>
      <c r="DG3" s="411"/>
      <c r="DH3" s="411"/>
      <c r="DI3" s="411"/>
      <c r="DJ3" s="411"/>
      <c r="DK3" s="411"/>
      <c r="DL3" s="411"/>
      <c r="DM3" s="411"/>
      <c r="DN3" s="411"/>
      <c r="DO3" s="411"/>
      <c r="DP3" s="411"/>
      <c r="DQ3" s="411"/>
      <c r="DR3" s="411"/>
      <c r="DS3" s="411"/>
      <c r="DT3" s="411"/>
      <c r="DU3" s="411"/>
      <c r="DV3" s="411"/>
      <c r="DW3" s="411"/>
      <c r="DX3" s="411"/>
      <c r="DY3" s="411"/>
      <c r="DZ3" s="411"/>
      <c r="EA3" s="411"/>
      <c r="EB3" s="411"/>
      <c r="EC3" s="411"/>
      <c r="ED3" s="411"/>
      <c r="EE3" s="411"/>
      <c r="EF3" s="411"/>
      <c r="EG3" s="411"/>
      <c r="EH3" s="411"/>
      <c r="EI3" s="411"/>
      <c r="EJ3" s="411"/>
      <c r="EK3" s="411"/>
    </row>
    <row r="4" spans="1:141" s="412" customFormat="1" ht="15.75" customHeight="1" x14ac:dyDescent="0.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9" t="s">
        <v>22</v>
      </c>
      <c r="AO4" s="37" t="s">
        <v>484</v>
      </c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  <c r="BS4" s="411"/>
      <c r="BT4" s="411"/>
      <c r="BU4" s="411"/>
      <c r="BV4" s="411"/>
      <c r="BW4" s="411"/>
      <c r="BX4" s="411"/>
      <c r="BY4" s="411"/>
      <c r="BZ4" s="411"/>
      <c r="CA4" s="411"/>
      <c r="CB4" s="411"/>
      <c r="CC4" s="411"/>
      <c r="CD4" s="411"/>
      <c r="CE4" s="411"/>
      <c r="CF4" s="411"/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411"/>
      <c r="DJ4" s="411"/>
      <c r="DK4" s="411"/>
      <c r="DL4" s="411"/>
      <c r="DM4" s="411"/>
      <c r="DN4" s="411"/>
      <c r="DO4" s="411"/>
      <c r="DP4" s="411"/>
      <c r="DQ4" s="411"/>
      <c r="DR4" s="411"/>
      <c r="DS4" s="411"/>
      <c r="DT4" s="411"/>
      <c r="DU4" s="411"/>
      <c r="DV4" s="411"/>
      <c r="DW4" s="411"/>
      <c r="DX4" s="411"/>
      <c r="DY4" s="411"/>
      <c r="DZ4" s="411"/>
      <c r="EA4" s="411"/>
      <c r="EB4" s="411"/>
      <c r="EC4" s="411"/>
      <c r="ED4" s="411"/>
      <c r="EE4" s="411"/>
      <c r="EF4" s="411"/>
      <c r="EG4" s="411"/>
      <c r="EH4" s="411"/>
      <c r="EI4" s="411"/>
      <c r="EJ4" s="411"/>
      <c r="EK4" s="411"/>
    </row>
    <row r="5" spans="1:141" s="412" customFormat="1" ht="9.9499999999999993" customHeight="1" x14ac:dyDescent="0.1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6"/>
      <c r="AO5" s="6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  <c r="DE5" s="411"/>
      <c r="DF5" s="411"/>
      <c r="DG5" s="411"/>
      <c r="DH5" s="411"/>
      <c r="DI5" s="411"/>
      <c r="DJ5" s="411"/>
      <c r="DK5" s="411"/>
      <c r="DL5" s="411"/>
      <c r="DM5" s="411"/>
      <c r="DN5" s="411"/>
      <c r="DO5" s="411"/>
      <c r="DP5" s="411"/>
      <c r="DQ5" s="411"/>
      <c r="DR5" s="411"/>
      <c r="DS5" s="411"/>
      <c r="DT5" s="411"/>
      <c r="DU5" s="411"/>
      <c r="DV5" s="411"/>
      <c r="DW5" s="411"/>
      <c r="DX5" s="411"/>
      <c r="DY5" s="411"/>
      <c r="DZ5" s="411"/>
      <c r="EA5" s="411"/>
      <c r="EB5" s="411"/>
      <c r="EC5" s="411"/>
      <c r="ED5" s="411"/>
      <c r="EE5" s="411"/>
      <c r="EF5" s="411"/>
      <c r="EG5" s="411"/>
      <c r="EH5" s="411"/>
      <c r="EI5" s="411"/>
      <c r="EJ5" s="411"/>
      <c r="EK5" s="411"/>
    </row>
    <row r="6" spans="1:141" s="412" customFormat="1" ht="24.75" customHeight="1" x14ac:dyDescent="0.15">
      <c r="A6" s="157"/>
      <c r="B6" s="40" t="s">
        <v>2</v>
      </c>
      <c r="C6" s="40"/>
      <c r="D6" s="40"/>
      <c r="E6" s="40"/>
      <c r="F6" s="40"/>
      <c r="G6" s="40"/>
      <c r="H6" s="40"/>
      <c r="I6" s="3" t="s">
        <v>3</v>
      </c>
      <c r="J6" s="8"/>
      <c r="K6" s="8"/>
      <c r="L6" s="8"/>
      <c r="M6" s="8"/>
      <c r="N6" s="413"/>
      <c r="O6" s="410"/>
      <c r="P6" s="410"/>
      <c r="Q6" s="411"/>
      <c r="R6" s="414"/>
      <c r="S6" s="411"/>
      <c r="T6" s="411"/>
      <c r="U6" s="411"/>
      <c r="V6" s="411"/>
      <c r="W6" s="411"/>
      <c r="X6" s="411"/>
      <c r="Y6" s="411"/>
      <c r="Z6" s="411"/>
      <c r="AA6" s="411"/>
      <c r="AB6" s="579" t="s">
        <v>485</v>
      </c>
      <c r="AC6" s="411"/>
      <c r="AD6" s="411"/>
      <c r="AE6" s="411"/>
      <c r="AF6" s="411"/>
      <c r="AG6" s="411"/>
      <c r="AH6" s="285"/>
      <c r="AI6" s="285"/>
      <c r="AJ6" s="285"/>
      <c r="AK6" s="6"/>
      <c r="AL6" s="11" t="s">
        <v>240</v>
      </c>
      <c r="AM6" s="11" t="s">
        <v>1</v>
      </c>
      <c r="AN6" s="415"/>
      <c r="AO6" s="6"/>
      <c r="AP6" s="6"/>
      <c r="AQ6" s="6"/>
      <c r="AR6" s="6"/>
      <c r="AS6" s="6"/>
      <c r="AT6" s="6"/>
      <c r="AU6" s="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  <c r="DL6" s="411"/>
      <c r="DM6" s="411"/>
      <c r="DN6" s="411"/>
      <c r="DO6" s="411"/>
      <c r="DP6" s="411"/>
      <c r="DQ6" s="411"/>
      <c r="DR6" s="411"/>
      <c r="DS6" s="411"/>
      <c r="DT6" s="411"/>
      <c r="DU6" s="411"/>
      <c r="DV6" s="411"/>
      <c r="DW6" s="411"/>
      <c r="DX6" s="411"/>
      <c r="DY6" s="411"/>
      <c r="DZ6" s="411"/>
      <c r="EA6" s="411"/>
      <c r="EB6" s="411"/>
      <c r="EC6" s="411"/>
      <c r="ED6" s="411"/>
      <c r="EE6" s="411"/>
      <c r="EF6" s="411"/>
      <c r="EG6" s="411"/>
      <c r="EH6" s="411"/>
      <c r="EI6" s="411"/>
      <c r="EJ6" s="411"/>
      <c r="EK6" s="411"/>
    </row>
    <row r="7" spans="1:141" s="412" customFormat="1" ht="18.600000000000001" customHeight="1" x14ac:dyDescent="0.15">
      <c r="A7" s="157"/>
      <c r="B7" s="283" t="s">
        <v>182</v>
      </c>
      <c r="C7" s="283"/>
      <c r="D7" s="283"/>
      <c r="E7" s="283"/>
      <c r="F7" s="283"/>
      <c r="G7" s="283"/>
      <c r="H7" s="283"/>
      <c r="I7" s="283" t="s">
        <v>486</v>
      </c>
      <c r="J7" s="283"/>
      <c r="K7" s="283"/>
      <c r="L7" s="283"/>
      <c r="M7" s="283"/>
      <c r="N7" s="157"/>
      <c r="O7" s="411"/>
      <c r="P7" s="411"/>
      <c r="Q7" s="416"/>
      <c r="R7" s="416"/>
      <c r="S7" s="411"/>
      <c r="T7" s="411"/>
      <c r="U7" s="411"/>
      <c r="V7" s="411"/>
      <c r="W7" s="411"/>
      <c r="X7" s="411"/>
      <c r="Y7" s="411"/>
      <c r="Z7" s="411"/>
      <c r="AA7" s="411"/>
      <c r="AB7" s="580" t="s">
        <v>487</v>
      </c>
      <c r="AC7" s="411"/>
      <c r="AD7" s="411"/>
      <c r="AE7" s="411"/>
      <c r="AF7" s="411"/>
      <c r="AG7" s="411"/>
      <c r="AH7" s="411"/>
      <c r="AI7" s="411"/>
      <c r="AJ7" s="411"/>
      <c r="AK7" s="411"/>
      <c r="AL7" s="11" t="s">
        <v>323</v>
      </c>
      <c r="AM7" s="11" t="s">
        <v>5</v>
      </c>
      <c r="AN7" s="415"/>
      <c r="AO7" s="6"/>
      <c r="AP7" s="6"/>
      <c r="AQ7" s="6"/>
      <c r="AR7" s="6"/>
      <c r="AS7" s="6"/>
      <c r="AT7" s="6"/>
      <c r="AU7" s="6"/>
      <c r="AV7" s="6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  <c r="DM7" s="411"/>
      <c r="DN7" s="411"/>
      <c r="DO7" s="411"/>
      <c r="DP7" s="411"/>
      <c r="DQ7" s="411"/>
      <c r="DR7" s="411"/>
      <c r="DS7" s="411"/>
      <c r="DT7" s="411"/>
      <c r="DU7" s="411"/>
      <c r="DV7" s="411"/>
      <c r="DW7" s="411"/>
      <c r="DX7" s="411"/>
      <c r="DY7" s="411"/>
      <c r="DZ7" s="411"/>
      <c r="EA7" s="411"/>
      <c r="EB7" s="411"/>
      <c r="EC7" s="411"/>
      <c r="ED7" s="411"/>
      <c r="EE7" s="411"/>
      <c r="EF7" s="411"/>
      <c r="EG7" s="411"/>
      <c r="EH7" s="411"/>
      <c r="EI7" s="411"/>
      <c r="EJ7" s="411"/>
      <c r="EK7" s="411"/>
    </row>
    <row r="8" spans="1:141" s="412" customFormat="1" ht="18.600000000000001" customHeight="1" x14ac:dyDescent="0.15">
      <c r="A8" s="157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157"/>
      <c r="O8" s="411"/>
      <c r="P8" s="411"/>
      <c r="Q8" s="416"/>
      <c r="R8" s="416"/>
      <c r="S8" s="417" t="s">
        <v>324</v>
      </c>
      <c r="T8" s="411"/>
      <c r="U8" s="411"/>
      <c r="V8" s="8"/>
      <c r="W8" s="8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417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</row>
    <row r="9" spans="1:141" ht="14.1" customHeight="1" x14ac:dyDescent="0.15">
      <c r="A9" s="45"/>
      <c r="B9" s="282"/>
      <c r="C9" s="282"/>
      <c r="D9" s="282"/>
      <c r="E9" s="282"/>
      <c r="F9" s="282"/>
      <c r="G9" s="282"/>
      <c r="H9" s="282"/>
      <c r="I9" s="282"/>
      <c r="J9" s="280"/>
      <c r="K9" s="280"/>
      <c r="L9" s="280"/>
      <c r="M9" s="280"/>
      <c r="N9" s="282"/>
      <c r="O9" s="281"/>
      <c r="P9" s="281"/>
      <c r="Q9" s="60" t="s">
        <v>7</v>
      </c>
      <c r="R9" s="60" t="s">
        <v>234</v>
      </c>
      <c r="S9" s="60" t="s">
        <v>235</v>
      </c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</row>
    <row r="10" spans="1:141" ht="18" customHeight="1" x14ac:dyDescent="0.15">
      <c r="A10" s="34"/>
      <c r="B10" s="596" t="s">
        <v>488</v>
      </c>
      <c r="C10" s="597"/>
      <c r="D10" s="597"/>
      <c r="E10" s="597"/>
      <c r="F10" s="597"/>
      <c r="G10" s="597"/>
      <c r="H10" s="597"/>
      <c r="I10" s="597"/>
      <c r="J10" s="597"/>
      <c r="K10" s="597"/>
      <c r="L10" s="597"/>
      <c r="M10" s="597"/>
      <c r="N10" s="598"/>
      <c r="O10" s="418"/>
      <c r="P10" s="287"/>
      <c r="Q10" s="419"/>
      <c r="R10" s="419"/>
      <c r="S10" s="419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</row>
    <row r="11" spans="1:141" ht="18" customHeight="1" x14ac:dyDescent="0.15">
      <c r="A11" s="336"/>
      <c r="B11" s="596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8"/>
      <c r="O11" s="375"/>
      <c r="P11" s="289"/>
      <c r="Q11" s="581" t="s">
        <v>489</v>
      </c>
      <c r="R11" s="581" t="s">
        <v>490</v>
      </c>
      <c r="S11" s="581" t="s">
        <v>490</v>
      </c>
      <c r="T11" s="335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336"/>
      <c r="EE11" s="336"/>
      <c r="EF11" s="336"/>
      <c r="EG11" s="336"/>
      <c r="EH11" s="336"/>
      <c r="EI11" s="336"/>
      <c r="EJ11" s="336"/>
      <c r="EK11" s="336"/>
    </row>
    <row r="12" spans="1:141" ht="18" customHeight="1" x14ac:dyDescent="0.15">
      <c r="A12" s="34"/>
      <c r="B12" s="596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375" t="s">
        <v>327</v>
      </c>
      <c r="P12" s="289"/>
      <c r="Q12" s="286" t="s">
        <v>491</v>
      </c>
      <c r="R12" s="286" t="s">
        <v>492</v>
      </c>
      <c r="S12" s="286" t="s">
        <v>493</v>
      </c>
      <c r="T12" s="335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</row>
    <row r="13" spans="1:141" ht="18" customHeight="1" x14ac:dyDescent="0.15">
      <c r="A13" s="34"/>
      <c r="B13" s="596"/>
      <c r="C13" s="597"/>
      <c r="D13" s="597"/>
      <c r="E13" s="597"/>
      <c r="F13" s="597"/>
      <c r="G13" s="597"/>
      <c r="H13" s="597"/>
      <c r="I13" s="597"/>
      <c r="J13" s="597"/>
      <c r="K13" s="597"/>
      <c r="L13" s="597"/>
      <c r="M13" s="597"/>
      <c r="N13" s="598"/>
      <c r="O13" s="288"/>
      <c r="P13" s="289"/>
      <c r="Q13" s="337"/>
      <c r="R13" s="337"/>
      <c r="S13" s="337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336"/>
      <c r="BH13" s="336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6"/>
      <c r="CV13" s="336"/>
      <c r="CW13" s="336"/>
      <c r="CX13" s="336"/>
      <c r="CY13" s="336"/>
      <c r="CZ13" s="336"/>
      <c r="DA13" s="336"/>
      <c r="DB13" s="336"/>
      <c r="DC13" s="336"/>
      <c r="DD13" s="336"/>
      <c r="DE13" s="336"/>
      <c r="DF13" s="336"/>
      <c r="DG13" s="336"/>
      <c r="DH13" s="336"/>
      <c r="DI13" s="336"/>
      <c r="DJ13" s="336"/>
      <c r="DK13" s="336"/>
      <c r="DL13" s="336"/>
      <c r="DM13" s="336"/>
      <c r="DN13" s="336"/>
      <c r="DO13" s="336"/>
      <c r="DP13" s="336"/>
      <c r="DQ13" s="336"/>
      <c r="DR13" s="336"/>
      <c r="DS13" s="336"/>
      <c r="DT13" s="336"/>
      <c r="DU13" s="336"/>
      <c r="DV13" s="336"/>
      <c r="DW13" s="336"/>
      <c r="DX13" s="336"/>
      <c r="DY13" s="336"/>
      <c r="DZ13" s="336"/>
      <c r="EA13" s="336"/>
      <c r="EB13" s="336"/>
      <c r="EC13" s="336"/>
      <c r="ED13" s="336"/>
      <c r="EE13" s="336"/>
      <c r="EF13" s="336"/>
      <c r="EG13" s="336"/>
      <c r="EH13" s="336"/>
      <c r="EI13" s="336"/>
      <c r="EJ13" s="336"/>
      <c r="EK13" s="336"/>
    </row>
    <row r="14" spans="1:141" ht="18.75" customHeight="1" thickBot="1" x14ac:dyDescent="0.2">
      <c r="A14" s="34"/>
      <c r="B14" s="596"/>
      <c r="C14" s="597"/>
      <c r="D14" s="597"/>
      <c r="E14" s="597"/>
      <c r="F14" s="597"/>
      <c r="G14" s="597"/>
      <c r="H14" s="597"/>
      <c r="I14" s="597"/>
      <c r="J14" s="597"/>
      <c r="K14" s="597"/>
      <c r="L14" s="597"/>
      <c r="M14" s="597"/>
      <c r="N14" s="598"/>
      <c r="O14" s="421"/>
      <c r="P14" s="422"/>
      <c r="Q14" s="28" t="s">
        <v>58</v>
      </c>
      <c r="R14" s="28"/>
      <c r="S14" s="28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336"/>
      <c r="BH14" s="336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6"/>
      <c r="CV14" s="336"/>
      <c r="CW14" s="336"/>
      <c r="CX14" s="336"/>
      <c r="CY14" s="336"/>
      <c r="CZ14" s="336"/>
      <c r="DA14" s="336"/>
      <c r="DB14" s="336"/>
      <c r="DC14" s="336"/>
      <c r="DD14" s="336"/>
      <c r="DE14" s="336"/>
      <c r="DF14" s="336"/>
      <c r="DG14" s="336"/>
      <c r="DH14" s="336"/>
      <c r="DI14" s="336"/>
      <c r="DJ14" s="336"/>
      <c r="DK14" s="336"/>
      <c r="DL14" s="336"/>
      <c r="DM14" s="336"/>
      <c r="DN14" s="336"/>
      <c r="DO14" s="336"/>
      <c r="DP14" s="336"/>
      <c r="DQ14" s="336"/>
      <c r="DR14" s="336"/>
      <c r="DS14" s="336"/>
      <c r="DT14" s="336"/>
      <c r="DU14" s="336"/>
      <c r="DV14" s="336"/>
      <c r="DW14" s="336"/>
      <c r="DX14" s="336"/>
      <c r="DY14" s="336"/>
      <c r="DZ14" s="336"/>
      <c r="EA14" s="336"/>
      <c r="EB14" s="336"/>
      <c r="EC14" s="336"/>
      <c r="ED14" s="336"/>
      <c r="EE14" s="336"/>
      <c r="EF14" s="336"/>
      <c r="EG14" s="336"/>
      <c r="EH14" s="336"/>
      <c r="EI14" s="336"/>
      <c r="EJ14" s="336"/>
      <c r="EK14" s="336"/>
    </row>
    <row r="15" spans="1:141" ht="22.15" customHeight="1" x14ac:dyDescent="0.15">
      <c r="A15" s="34"/>
      <c r="B15" s="606" t="s">
        <v>494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163">
        <v>0</v>
      </c>
      <c r="P15" s="19">
        <v>1</v>
      </c>
      <c r="Q15" s="20">
        <v>12811069</v>
      </c>
      <c r="R15" s="20">
        <v>12811069</v>
      </c>
      <c r="S15" s="4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6"/>
      <c r="DX15" s="336"/>
      <c r="DY15" s="336"/>
      <c r="DZ15" s="336"/>
      <c r="EA15" s="336"/>
      <c r="EB15" s="336"/>
      <c r="EC15" s="336"/>
      <c r="ED15" s="336"/>
      <c r="EE15" s="336"/>
      <c r="EF15" s="336"/>
      <c r="EG15" s="336"/>
      <c r="EH15" s="336"/>
      <c r="EI15" s="336"/>
      <c r="EJ15" s="336"/>
      <c r="EK15" s="336"/>
    </row>
    <row r="16" spans="1:141" ht="22.15" customHeight="1" thickBot="1" x14ac:dyDescent="0.2">
      <c r="A16" s="34"/>
      <c r="B16" s="606" t="s">
        <v>495</v>
      </c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29">
        <v>0</v>
      </c>
      <c r="P16" s="161">
        <v>2</v>
      </c>
      <c r="Q16" s="32"/>
      <c r="R16" s="32"/>
      <c r="S16" s="63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  <c r="DQ16" s="336"/>
      <c r="DR16" s="336"/>
      <c r="DS16" s="336"/>
      <c r="DT16" s="336"/>
      <c r="DU16" s="336"/>
      <c r="DV16" s="336"/>
      <c r="DW16" s="336"/>
      <c r="DX16" s="336"/>
      <c r="DY16" s="336"/>
      <c r="DZ16" s="336"/>
      <c r="EA16" s="336"/>
      <c r="EB16" s="336"/>
      <c r="EC16" s="336"/>
      <c r="ED16" s="336"/>
      <c r="EE16" s="336"/>
      <c r="EF16" s="336"/>
      <c r="EG16" s="336"/>
      <c r="EH16" s="336"/>
      <c r="EI16" s="336"/>
      <c r="EJ16" s="336"/>
      <c r="EK16" s="336"/>
    </row>
    <row r="17" spans="1:141" ht="22.15" customHeight="1" thickBot="1" x14ac:dyDescent="0.2">
      <c r="A17" s="34"/>
      <c r="B17" s="689" t="s">
        <v>496</v>
      </c>
      <c r="C17" s="688"/>
      <c r="D17" s="688"/>
      <c r="E17" s="688"/>
      <c r="F17" s="688"/>
      <c r="G17" s="688"/>
      <c r="H17" s="688"/>
      <c r="I17" s="688"/>
      <c r="J17" s="688"/>
      <c r="K17" s="688"/>
      <c r="L17" s="688"/>
      <c r="M17" s="688"/>
      <c r="N17" s="688"/>
      <c r="O17" s="423"/>
      <c r="P17" s="424"/>
      <c r="Q17" s="86">
        <f>SUM(Q15:Q16)</f>
        <v>12811069</v>
      </c>
      <c r="R17" s="86">
        <f>SUM(R15:R16)</f>
        <v>12811069</v>
      </c>
      <c r="S17" s="107">
        <f>SUM(S15:S16)</f>
        <v>0</v>
      </c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  <c r="DN17" s="336"/>
      <c r="DO17" s="336"/>
      <c r="DP17" s="336"/>
      <c r="DQ17" s="336"/>
      <c r="DR17" s="336"/>
      <c r="DS17" s="336"/>
      <c r="DT17" s="336"/>
      <c r="DU17" s="336"/>
      <c r="DV17" s="336"/>
      <c r="DW17" s="336"/>
      <c r="DX17" s="336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6"/>
      <c r="EK17" s="336"/>
    </row>
    <row r="18" spans="1:141" ht="22.15" customHeight="1" x14ac:dyDescent="0.15">
      <c r="A18" s="34"/>
      <c r="B18" s="606" t="s">
        <v>497</v>
      </c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607"/>
      <c r="N18" s="607"/>
      <c r="O18" s="163">
        <v>0</v>
      </c>
      <c r="P18" s="19">
        <v>3</v>
      </c>
      <c r="Q18" s="20">
        <v>11474673</v>
      </c>
      <c r="R18" s="20">
        <v>11467042</v>
      </c>
      <c r="S18" s="4">
        <v>7631</v>
      </c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6"/>
      <c r="DO18" s="336"/>
      <c r="DP18" s="336"/>
      <c r="DQ18" s="336"/>
      <c r="DR18" s="336"/>
      <c r="DS18" s="336"/>
      <c r="DT18" s="336"/>
      <c r="DU18" s="336"/>
      <c r="DV18" s="336"/>
      <c r="DW18" s="336"/>
      <c r="DX18" s="336"/>
      <c r="DY18" s="336"/>
      <c r="DZ18" s="336"/>
      <c r="EA18" s="336"/>
      <c r="EB18" s="336"/>
      <c r="EC18" s="336"/>
      <c r="ED18" s="336"/>
      <c r="EE18" s="336"/>
      <c r="EF18" s="336"/>
      <c r="EG18" s="336"/>
      <c r="EH18" s="336"/>
      <c r="EI18" s="336"/>
      <c r="EJ18" s="336"/>
      <c r="EK18" s="336"/>
    </row>
    <row r="19" spans="1:141" ht="22.15" customHeight="1" thickBot="1" x14ac:dyDescent="0.2">
      <c r="A19" s="34"/>
      <c r="B19" s="689" t="s">
        <v>498</v>
      </c>
      <c r="C19" s="688"/>
      <c r="D19" s="688"/>
      <c r="E19" s="688"/>
      <c r="F19" s="688"/>
      <c r="G19" s="688"/>
      <c r="H19" s="688"/>
      <c r="I19" s="688"/>
      <c r="J19" s="688"/>
      <c r="K19" s="688"/>
      <c r="L19" s="688"/>
      <c r="M19" s="688"/>
      <c r="N19" s="688"/>
      <c r="O19" s="582"/>
      <c r="P19" s="583"/>
      <c r="Q19" s="24">
        <f>SUM(Q15:Q16,Q18)</f>
        <v>24285742</v>
      </c>
      <c r="R19" s="24">
        <f>SUM(R15:R16,R18)</f>
        <v>24278111</v>
      </c>
      <c r="S19" s="25">
        <f>SUM(S15:S16,S18)</f>
        <v>7631</v>
      </c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</row>
    <row r="20" spans="1:141" ht="14.25" customHeight="1" x14ac:dyDescent="0.15">
      <c r="A20" s="34"/>
      <c r="B20" s="279"/>
      <c r="C20" s="334"/>
      <c r="D20" s="334"/>
      <c r="E20" s="334"/>
      <c r="F20" s="334"/>
      <c r="G20" s="334"/>
      <c r="H20" s="334"/>
      <c r="I20" s="334"/>
      <c r="J20" s="365"/>
      <c r="K20" s="365"/>
      <c r="L20" s="365"/>
      <c r="M20" s="365"/>
      <c r="N20" s="334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  <c r="DN20" s="336"/>
      <c r="DO20" s="336"/>
      <c r="DP20" s="336"/>
      <c r="DQ20" s="336"/>
      <c r="DR20" s="336"/>
      <c r="DS20" s="336"/>
      <c r="DT20" s="336"/>
      <c r="DU20" s="336"/>
      <c r="DV20" s="336"/>
      <c r="DW20" s="336"/>
      <c r="DX20" s="336"/>
      <c r="DY20" s="336"/>
      <c r="DZ20" s="336"/>
      <c r="EA20" s="336"/>
      <c r="EB20" s="336"/>
      <c r="EC20" s="336"/>
      <c r="ED20" s="336"/>
      <c r="EE20" s="336"/>
      <c r="EF20" s="336"/>
      <c r="EG20" s="336"/>
      <c r="EH20" s="336"/>
      <c r="EI20" s="336"/>
      <c r="EJ20" s="336"/>
      <c r="EK20" s="336"/>
    </row>
    <row r="21" spans="1:141" ht="14.25" customHeight="1" x14ac:dyDescent="0.15">
      <c r="A21" s="34"/>
      <c r="B21" s="279"/>
      <c r="C21" s="334"/>
      <c r="D21" s="334"/>
      <c r="E21" s="334"/>
      <c r="F21" s="334"/>
      <c r="G21" s="334"/>
      <c r="H21" s="334"/>
      <c r="I21" s="334"/>
      <c r="J21" s="365"/>
      <c r="K21" s="365"/>
      <c r="L21" s="365"/>
      <c r="M21" s="365"/>
      <c r="N21" s="334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</row>
    <row r="22" spans="1:141" ht="14.25" customHeight="1" x14ac:dyDescent="0.15">
      <c r="A22" s="34"/>
      <c r="B22" s="279"/>
      <c r="C22" s="334"/>
      <c r="D22" s="334"/>
      <c r="E22" s="334"/>
      <c r="F22" s="334"/>
      <c r="G22" s="334"/>
      <c r="H22" s="334"/>
      <c r="I22" s="334"/>
      <c r="J22" s="365"/>
      <c r="K22" s="365"/>
      <c r="L22" s="365"/>
      <c r="M22" s="365"/>
      <c r="N22" s="334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6"/>
      <c r="AP22" s="336"/>
      <c r="AQ22" s="336"/>
      <c r="AR22" s="336"/>
      <c r="AS22" s="336"/>
      <c r="AT22" s="336"/>
      <c r="AU22" s="336"/>
      <c r="AV22" s="336"/>
      <c r="AW22" s="336"/>
      <c r="AX22" s="336"/>
      <c r="AY22" s="336"/>
      <c r="AZ22" s="336"/>
      <c r="BA22" s="336"/>
      <c r="BB22" s="336"/>
      <c r="BC22" s="336"/>
      <c r="BD22" s="336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336"/>
      <c r="CB22" s="336"/>
      <c r="CC22" s="336"/>
      <c r="CD22" s="336"/>
      <c r="CE22" s="336"/>
      <c r="CF22" s="336"/>
      <c r="CG22" s="336"/>
      <c r="CH22" s="336"/>
      <c r="CI22" s="336"/>
      <c r="CJ22" s="336"/>
      <c r="CK22" s="336"/>
      <c r="CL22" s="336"/>
      <c r="CM22" s="336"/>
      <c r="CN22" s="336"/>
      <c r="CO22" s="336"/>
      <c r="CP22" s="336"/>
      <c r="CQ22" s="336"/>
      <c r="CR22" s="336"/>
      <c r="CS22" s="336"/>
      <c r="CT22" s="336"/>
      <c r="CU22" s="336"/>
      <c r="CV22" s="336"/>
      <c r="CW22" s="336"/>
      <c r="CX22" s="336"/>
      <c r="CY22" s="336"/>
      <c r="CZ22" s="336"/>
      <c r="DA22" s="336"/>
      <c r="DB22" s="336"/>
      <c r="DC22" s="336"/>
      <c r="DD22" s="336"/>
      <c r="DE22" s="336"/>
      <c r="DF22" s="336"/>
      <c r="DG22" s="336"/>
      <c r="DH22" s="336"/>
      <c r="DI22" s="336"/>
      <c r="DJ22" s="336"/>
      <c r="DK22" s="336"/>
      <c r="DL22" s="336"/>
      <c r="DM22" s="336"/>
      <c r="DN22" s="336"/>
      <c r="DO22" s="336"/>
      <c r="DP22" s="336"/>
      <c r="DQ22" s="336"/>
      <c r="DR22" s="336"/>
      <c r="DS22" s="336"/>
      <c r="DT22" s="336"/>
      <c r="DU22" s="336"/>
      <c r="DV22" s="336"/>
      <c r="DW22" s="336"/>
      <c r="DX22" s="336"/>
      <c r="DY22" s="336"/>
      <c r="DZ22" s="336"/>
      <c r="EA22" s="336"/>
      <c r="EB22" s="336"/>
      <c r="EC22" s="336"/>
      <c r="ED22" s="336"/>
      <c r="EE22" s="336"/>
      <c r="EF22" s="336"/>
      <c r="EG22" s="336"/>
      <c r="EH22" s="336"/>
      <c r="EI22" s="336"/>
      <c r="EJ22" s="336"/>
      <c r="EK22" s="336"/>
    </row>
    <row r="23" spans="1:141" ht="14.25" customHeight="1" x14ac:dyDescent="0.15">
      <c r="A23" s="34"/>
      <c r="B23" s="279"/>
      <c r="C23" s="334"/>
      <c r="D23" s="334"/>
      <c r="E23" s="334"/>
      <c r="F23" s="334"/>
      <c r="G23" s="334"/>
      <c r="H23" s="334"/>
      <c r="I23" s="334"/>
      <c r="J23" s="365"/>
      <c r="K23" s="365"/>
      <c r="L23" s="365"/>
      <c r="M23" s="365"/>
      <c r="N23" s="334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417" t="s">
        <v>324</v>
      </c>
      <c r="AP23" s="336"/>
      <c r="AQ23" s="336"/>
      <c r="AR23" s="336"/>
      <c r="AS23" s="336"/>
      <c r="AT23" s="336"/>
      <c r="AU23" s="336"/>
      <c r="AV23" s="336"/>
      <c r="AW23" s="336"/>
      <c r="AX23" s="336"/>
      <c r="AY23" s="336"/>
      <c r="AZ23" s="336"/>
      <c r="BA23" s="336"/>
      <c r="BB23" s="336"/>
      <c r="BC23" s="336"/>
      <c r="BD23" s="336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336"/>
      <c r="DL23" s="336"/>
      <c r="DM23" s="336"/>
      <c r="DN23" s="336"/>
      <c r="DO23" s="336"/>
      <c r="DP23" s="336"/>
      <c r="DQ23" s="336"/>
      <c r="DR23" s="336"/>
      <c r="DS23" s="336"/>
      <c r="DT23" s="336"/>
      <c r="DU23" s="336"/>
      <c r="DV23" s="336"/>
      <c r="DW23" s="336"/>
      <c r="DX23" s="336"/>
      <c r="DY23" s="336"/>
      <c r="DZ23" s="336"/>
      <c r="EA23" s="336"/>
      <c r="EB23" s="336"/>
      <c r="EC23" s="336"/>
      <c r="ED23" s="336"/>
      <c r="EE23" s="336"/>
      <c r="EF23" s="336"/>
      <c r="EG23" s="336"/>
      <c r="EH23" s="336"/>
      <c r="EI23" s="336"/>
      <c r="EJ23" s="336"/>
      <c r="EK23" s="336"/>
    </row>
    <row r="24" spans="1:141" ht="13.5" customHeight="1" x14ac:dyDescent="0.15">
      <c r="A24" s="34"/>
      <c r="B24" s="282"/>
      <c r="C24" s="282"/>
      <c r="D24" s="282"/>
      <c r="E24" s="282"/>
      <c r="F24" s="282"/>
      <c r="G24" s="282"/>
      <c r="H24" s="282"/>
      <c r="I24" s="282"/>
      <c r="J24" s="280"/>
      <c r="K24" s="280"/>
      <c r="L24" s="280"/>
      <c r="M24" s="280"/>
      <c r="N24" s="282"/>
      <c r="O24" s="281"/>
      <c r="P24" s="281"/>
      <c r="Q24" s="60" t="s">
        <v>19</v>
      </c>
      <c r="R24" s="60" t="s">
        <v>12</v>
      </c>
      <c r="S24" s="60" t="s">
        <v>236</v>
      </c>
      <c r="T24" s="60" t="s">
        <v>237</v>
      </c>
      <c r="U24" s="60" t="s">
        <v>325</v>
      </c>
      <c r="V24" s="60" t="s">
        <v>238</v>
      </c>
      <c r="W24" s="60" t="s">
        <v>239</v>
      </c>
      <c r="X24" s="60" t="s">
        <v>27</v>
      </c>
      <c r="Y24" s="60" t="s">
        <v>37</v>
      </c>
      <c r="Z24" s="60" t="s">
        <v>38</v>
      </c>
      <c r="AA24" s="60" t="s">
        <v>39</v>
      </c>
      <c r="AB24" s="60" t="s">
        <v>40</v>
      </c>
      <c r="AC24" s="60" t="s">
        <v>41</v>
      </c>
      <c r="AD24" s="60" t="s">
        <v>42</v>
      </c>
      <c r="AE24" s="60" t="s">
        <v>43</v>
      </c>
      <c r="AF24" s="60" t="s">
        <v>44</v>
      </c>
      <c r="AG24" s="60" t="s">
        <v>45</v>
      </c>
      <c r="AH24" s="60" t="s">
        <v>46</v>
      </c>
      <c r="AI24" s="60" t="s">
        <v>47</v>
      </c>
      <c r="AJ24" s="60" t="s">
        <v>48</v>
      </c>
      <c r="AK24" s="60" t="s">
        <v>49</v>
      </c>
      <c r="AL24" s="60" t="s">
        <v>50</v>
      </c>
      <c r="AM24" s="60" t="s">
        <v>51</v>
      </c>
      <c r="AN24" s="60" t="s">
        <v>52</v>
      </c>
      <c r="AO24" s="60" t="s">
        <v>53</v>
      </c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336"/>
      <c r="BU24" s="336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6"/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6"/>
      <c r="DB24" s="336"/>
      <c r="DC24" s="336"/>
      <c r="DD24" s="336"/>
      <c r="DE24" s="336"/>
      <c r="DF24" s="336"/>
      <c r="DG24" s="336"/>
      <c r="DH24" s="336"/>
      <c r="DI24" s="336"/>
      <c r="DJ24" s="336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6"/>
      <c r="EB24" s="336"/>
      <c r="EC24" s="336"/>
      <c r="ED24" s="336"/>
      <c r="EE24" s="336"/>
      <c r="EF24" s="336"/>
      <c r="EG24" s="336"/>
      <c r="EH24" s="336"/>
      <c r="EI24" s="336"/>
      <c r="EJ24" s="336"/>
      <c r="EK24" s="336"/>
    </row>
    <row r="25" spans="1:141" ht="18" customHeight="1" x14ac:dyDescent="0.15">
      <c r="A25" s="34"/>
      <c r="B25" s="596" t="s">
        <v>499</v>
      </c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8"/>
      <c r="O25" s="418"/>
      <c r="P25" s="287"/>
      <c r="Q25" s="785" t="s">
        <v>326</v>
      </c>
      <c r="R25" s="786"/>
      <c r="S25" s="786"/>
      <c r="T25" s="786"/>
      <c r="U25" s="786"/>
      <c r="V25" s="786"/>
      <c r="W25" s="786"/>
      <c r="X25" s="786"/>
      <c r="Y25" s="786"/>
      <c r="Z25" s="786"/>
      <c r="AA25" s="786"/>
      <c r="AB25" s="786"/>
      <c r="AC25" s="786"/>
      <c r="AD25" s="786"/>
      <c r="AE25" s="786"/>
      <c r="AF25" s="786"/>
      <c r="AG25" s="786"/>
      <c r="AH25" s="786"/>
      <c r="AI25" s="420"/>
      <c r="AJ25" s="420"/>
      <c r="AK25" s="420"/>
      <c r="AL25" s="420"/>
      <c r="AM25" s="420"/>
      <c r="AN25" s="420"/>
      <c r="AO25" s="420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6"/>
      <c r="DK25" s="336"/>
      <c r="DL25" s="336"/>
      <c r="DM25" s="336"/>
      <c r="DN25" s="336"/>
      <c r="DO25" s="336"/>
      <c r="DP25" s="336"/>
      <c r="DQ25" s="336"/>
      <c r="DR25" s="336"/>
      <c r="DS25" s="336"/>
      <c r="DT25" s="336"/>
      <c r="DU25" s="336"/>
      <c r="DV25" s="336"/>
      <c r="DW25" s="336"/>
      <c r="DX25" s="336"/>
      <c r="DY25" s="336"/>
      <c r="DZ25" s="336"/>
      <c r="EA25" s="336"/>
      <c r="EB25" s="336"/>
      <c r="EC25" s="336"/>
      <c r="ED25" s="336"/>
      <c r="EE25" s="336"/>
      <c r="EF25" s="336"/>
      <c r="EG25" s="336"/>
      <c r="EH25" s="336"/>
      <c r="EI25" s="336"/>
      <c r="EJ25" s="336"/>
      <c r="EK25" s="336"/>
    </row>
    <row r="26" spans="1:141" ht="18" customHeight="1" x14ac:dyDescent="0.15">
      <c r="A26" s="34"/>
      <c r="B26" s="596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8"/>
      <c r="O26" s="375"/>
      <c r="P26" s="289"/>
      <c r="Q26" s="785" t="s">
        <v>500</v>
      </c>
      <c r="R26" s="786"/>
      <c r="S26" s="786"/>
      <c r="T26" s="786"/>
      <c r="U26" s="786"/>
      <c r="V26" s="786"/>
      <c r="W26" s="786"/>
      <c r="X26" s="786"/>
      <c r="Y26" s="786"/>
      <c r="Z26" s="787"/>
      <c r="AA26" s="785" t="s">
        <v>501</v>
      </c>
      <c r="AB26" s="786"/>
      <c r="AC26" s="786"/>
      <c r="AD26" s="786"/>
      <c r="AE26" s="786"/>
      <c r="AF26" s="786"/>
      <c r="AG26" s="786"/>
      <c r="AH26" s="786"/>
      <c r="AI26" s="581" t="s">
        <v>502</v>
      </c>
      <c r="AJ26" s="581" t="s">
        <v>502</v>
      </c>
      <c r="AK26" s="581" t="s">
        <v>502</v>
      </c>
      <c r="AL26" s="581" t="s">
        <v>502</v>
      </c>
      <c r="AM26" s="581" t="s">
        <v>502</v>
      </c>
      <c r="AN26" s="584" t="s">
        <v>503</v>
      </c>
      <c r="AO26" s="581" t="s">
        <v>504</v>
      </c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</row>
    <row r="27" spans="1:141" ht="18" customHeight="1" x14ac:dyDescent="0.15">
      <c r="A27" s="34"/>
      <c r="B27" s="596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8"/>
      <c r="O27" s="375" t="s">
        <v>327</v>
      </c>
      <c r="P27" s="289"/>
      <c r="Q27" s="788" t="s">
        <v>505</v>
      </c>
      <c r="R27" s="783" t="s">
        <v>506</v>
      </c>
      <c r="S27" s="783" t="s">
        <v>507</v>
      </c>
      <c r="T27" s="783" t="s">
        <v>508</v>
      </c>
      <c r="U27" s="783" t="s">
        <v>509</v>
      </c>
      <c r="V27" s="789" t="s">
        <v>503</v>
      </c>
      <c r="W27" s="789" t="s">
        <v>510</v>
      </c>
      <c r="X27" s="783" t="s">
        <v>511</v>
      </c>
      <c r="Y27" s="789" t="s">
        <v>512</v>
      </c>
      <c r="Z27" s="783" t="s">
        <v>513</v>
      </c>
      <c r="AA27" s="788" t="s">
        <v>505</v>
      </c>
      <c r="AB27" s="783" t="s">
        <v>506</v>
      </c>
      <c r="AC27" s="783" t="s">
        <v>507</v>
      </c>
      <c r="AD27" s="783" t="s">
        <v>508</v>
      </c>
      <c r="AE27" s="783" t="s">
        <v>509</v>
      </c>
      <c r="AF27" s="789" t="s">
        <v>503</v>
      </c>
      <c r="AG27" s="789" t="s">
        <v>510</v>
      </c>
      <c r="AH27" s="792" t="s">
        <v>512</v>
      </c>
      <c r="AI27" s="790" t="s">
        <v>514</v>
      </c>
      <c r="AJ27" s="790" t="s">
        <v>515</v>
      </c>
      <c r="AK27" s="790" t="s">
        <v>516</v>
      </c>
      <c r="AL27" s="790" t="s">
        <v>517</v>
      </c>
      <c r="AM27" s="790" t="s">
        <v>518</v>
      </c>
      <c r="AN27" s="585"/>
      <c r="AO27" s="790" t="s">
        <v>519</v>
      </c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336"/>
      <c r="CH27" s="336"/>
      <c r="CI27" s="336"/>
      <c r="CJ27" s="336"/>
      <c r="CK27" s="336"/>
      <c r="CL27" s="336"/>
      <c r="CM27" s="336"/>
      <c r="CN27" s="336"/>
      <c r="CO27" s="336"/>
      <c r="CP27" s="336"/>
      <c r="CQ27" s="336"/>
      <c r="CR27" s="336"/>
      <c r="CS27" s="336"/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336"/>
      <c r="DK27" s="336"/>
      <c r="DL27" s="336"/>
      <c r="DM27" s="336"/>
      <c r="DN27" s="336"/>
      <c r="DO27" s="336"/>
      <c r="DP27" s="336"/>
      <c r="DQ27" s="336"/>
      <c r="DR27" s="336"/>
      <c r="DS27" s="336"/>
      <c r="DT27" s="336"/>
      <c r="DU27" s="336"/>
      <c r="DV27" s="336"/>
      <c r="DW27" s="336"/>
      <c r="DX27" s="336"/>
      <c r="DY27" s="336"/>
      <c r="DZ27" s="336"/>
      <c r="EA27" s="336"/>
      <c r="EB27" s="336"/>
      <c r="EC27" s="336"/>
      <c r="ED27" s="336"/>
      <c r="EE27" s="336"/>
      <c r="EF27" s="336"/>
      <c r="EG27" s="336"/>
      <c r="EH27" s="336"/>
      <c r="EI27" s="336"/>
      <c r="EJ27" s="336"/>
      <c r="EK27" s="336"/>
    </row>
    <row r="28" spans="1:141" ht="18" customHeight="1" x14ac:dyDescent="0.15">
      <c r="A28" s="34"/>
      <c r="B28" s="596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8"/>
      <c r="O28" s="375"/>
      <c r="P28" s="289"/>
      <c r="Q28" s="788"/>
      <c r="R28" s="784"/>
      <c r="S28" s="784"/>
      <c r="T28" s="784"/>
      <c r="U28" s="784"/>
      <c r="V28" s="788"/>
      <c r="W28" s="788"/>
      <c r="X28" s="784"/>
      <c r="Y28" s="788"/>
      <c r="Z28" s="784"/>
      <c r="AA28" s="788"/>
      <c r="AB28" s="784"/>
      <c r="AC28" s="784"/>
      <c r="AD28" s="784"/>
      <c r="AE28" s="784"/>
      <c r="AF28" s="788"/>
      <c r="AG28" s="788"/>
      <c r="AH28" s="788"/>
      <c r="AI28" s="791"/>
      <c r="AJ28" s="791"/>
      <c r="AK28" s="791"/>
      <c r="AL28" s="791"/>
      <c r="AM28" s="791"/>
      <c r="AN28" s="585"/>
      <c r="AO28" s="791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6"/>
      <c r="CJ28" s="336"/>
      <c r="CK28" s="336"/>
      <c r="CL28" s="336"/>
      <c r="CM28" s="336"/>
      <c r="CN28" s="336"/>
      <c r="CO28" s="336"/>
      <c r="CP28" s="336"/>
      <c r="CQ28" s="336"/>
      <c r="CR28" s="336"/>
      <c r="CS28" s="336"/>
      <c r="CT28" s="336"/>
      <c r="CU28" s="336"/>
      <c r="CV28" s="336"/>
      <c r="CW28" s="336"/>
      <c r="CX28" s="336"/>
      <c r="CY28" s="336"/>
      <c r="CZ28" s="336"/>
      <c r="DA28" s="336"/>
      <c r="DB28" s="336"/>
      <c r="DC28" s="336"/>
      <c r="DD28" s="336"/>
      <c r="DE28" s="336"/>
      <c r="DF28" s="336"/>
      <c r="DG28" s="336"/>
      <c r="DH28" s="336"/>
      <c r="DI28" s="336"/>
      <c r="DJ28" s="336"/>
      <c r="DK28" s="336"/>
      <c r="DL28" s="336"/>
      <c r="DM28" s="336"/>
      <c r="DN28" s="336"/>
      <c r="DO28" s="336"/>
      <c r="DP28" s="336"/>
      <c r="DQ28" s="336"/>
      <c r="DR28" s="336"/>
      <c r="DS28" s="336"/>
      <c r="DT28" s="336"/>
      <c r="DU28" s="336"/>
      <c r="DV28" s="336"/>
      <c r="DW28" s="336"/>
      <c r="DX28" s="336"/>
      <c r="DY28" s="336"/>
      <c r="DZ28" s="336"/>
      <c r="EA28" s="336"/>
      <c r="EB28" s="336"/>
      <c r="EC28" s="336"/>
      <c r="ED28" s="336"/>
      <c r="EE28" s="336"/>
      <c r="EF28" s="336"/>
      <c r="EG28" s="336"/>
      <c r="EH28" s="336"/>
      <c r="EI28" s="336"/>
      <c r="EJ28" s="336"/>
      <c r="EK28" s="336"/>
    </row>
    <row r="29" spans="1:141" ht="18.75" customHeight="1" thickBot="1" x14ac:dyDescent="0.2">
      <c r="A29" s="34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8"/>
      <c r="O29" s="421"/>
      <c r="P29" s="422"/>
      <c r="Q29" s="28" t="s">
        <v>520</v>
      </c>
      <c r="R29" s="28" t="s">
        <v>521</v>
      </c>
      <c r="S29" s="28" t="s">
        <v>522</v>
      </c>
      <c r="T29" s="28" t="s">
        <v>523</v>
      </c>
      <c r="U29" s="28" t="s">
        <v>524</v>
      </c>
      <c r="V29" s="28" t="s">
        <v>525</v>
      </c>
      <c r="W29" s="28" t="s">
        <v>526</v>
      </c>
      <c r="X29" s="28" t="s">
        <v>527</v>
      </c>
      <c r="Y29" s="28" t="s">
        <v>528</v>
      </c>
      <c r="Z29" s="28" t="s">
        <v>529</v>
      </c>
      <c r="AA29" s="28" t="s">
        <v>530</v>
      </c>
      <c r="AB29" s="28" t="s">
        <v>531</v>
      </c>
      <c r="AC29" s="28" t="s">
        <v>532</v>
      </c>
      <c r="AD29" s="28" t="s">
        <v>533</v>
      </c>
      <c r="AE29" s="28" t="s">
        <v>534</v>
      </c>
      <c r="AF29" s="28" t="s">
        <v>535</v>
      </c>
      <c r="AG29" s="28" t="s">
        <v>536</v>
      </c>
      <c r="AH29" s="586" t="s">
        <v>537</v>
      </c>
      <c r="AI29" s="586" t="s">
        <v>538</v>
      </c>
      <c r="AJ29" s="586" t="s">
        <v>539</v>
      </c>
      <c r="AK29" s="586" t="s">
        <v>540</v>
      </c>
      <c r="AL29" s="586" t="s">
        <v>59</v>
      </c>
      <c r="AM29" s="586" t="s">
        <v>541</v>
      </c>
      <c r="AN29" s="586" t="s">
        <v>60</v>
      </c>
      <c r="AO29" s="586" t="s">
        <v>542</v>
      </c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336"/>
      <c r="CR29" s="336"/>
      <c r="CS29" s="336"/>
      <c r="CT29" s="336"/>
      <c r="CU29" s="336"/>
      <c r="CV29" s="336"/>
      <c r="CW29" s="336"/>
      <c r="CX29" s="336"/>
      <c r="CY29" s="336"/>
      <c r="CZ29" s="336"/>
      <c r="DA29" s="336"/>
      <c r="DB29" s="336"/>
      <c r="DC29" s="336"/>
      <c r="DD29" s="336"/>
      <c r="DE29" s="336"/>
      <c r="DF29" s="336"/>
      <c r="DG29" s="336"/>
      <c r="DH29" s="336"/>
      <c r="DI29" s="336"/>
      <c r="DJ29" s="336"/>
      <c r="DK29" s="336"/>
      <c r="DL29" s="336"/>
      <c r="DM29" s="336"/>
      <c r="DN29" s="336"/>
      <c r="DO29" s="336"/>
      <c r="DP29" s="336"/>
      <c r="DQ29" s="336"/>
      <c r="DR29" s="336"/>
      <c r="DS29" s="336"/>
      <c r="DT29" s="336"/>
      <c r="DU29" s="336"/>
      <c r="DV29" s="336"/>
      <c r="DW29" s="336"/>
      <c r="DX29" s="336"/>
      <c r="DY29" s="336"/>
      <c r="DZ29" s="336"/>
      <c r="EA29" s="336"/>
      <c r="EB29" s="336"/>
      <c r="EC29" s="336"/>
      <c r="ED29" s="336"/>
      <c r="EE29" s="336"/>
      <c r="EF29" s="336"/>
      <c r="EG29" s="336"/>
      <c r="EH29" s="336"/>
      <c r="EI29" s="336"/>
      <c r="EJ29" s="336"/>
      <c r="EK29" s="336"/>
    </row>
    <row r="30" spans="1:141" ht="22.15" customHeight="1" x14ac:dyDescent="0.15">
      <c r="A30" s="34"/>
      <c r="B30" s="606" t="s">
        <v>543</v>
      </c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163">
        <v>0</v>
      </c>
      <c r="P30" s="19">
        <v>1</v>
      </c>
      <c r="Q30" s="20">
        <v>20002</v>
      </c>
      <c r="R30" s="20">
        <v>20002</v>
      </c>
      <c r="S30" s="20"/>
      <c r="T30" s="20"/>
      <c r="U30" s="20"/>
      <c r="V30" s="20"/>
      <c r="W30" s="20"/>
      <c r="X30" s="20"/>
      <c r="Y30" s="20"/>
      <c r="Z30" s="20"/>
      <c r="AA30" s="20">
        <v>3038223</v>
      </c>
      <c r="AB30" s="20">
        <v>3254098</v>
      </c>
      <c r="AC30" s="20"/>
      <c r="AD30" s="20"/>
      <c r="AE30" s="20"/>
      <c r="AF30" s="20"/>
      <c r="AG30" s="20"/>
      <c r="AH30" s="20"/>
      <c r="AI30" s="20">
        <v>9792848</v>
      </c>
      <c r="AJ30" s="20">
        <v>9576973</v>
      </c>
      <c r="AK30" s="20"/>
      <c r="AL30" s="20"/>
      <c r="AM30" s="20"/>
      <c r="AN30" s="20"/>
      <c r="AO30" s="4">
        <v>9576973</v>
      </c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6"/>
      <c r="CJ30" s="336"/>
      <c r="CK30" s="336"/>
      <c r="CL30" s="336"/>
      <c r="CM30" s="336"/>
      <c r="CN30" s="336"/>
      <c r="CO30" s="336"/>
      <c r="CP30" s="336"/>
      <c r="CQ30" s="336"/>
      <c r="CR30" s="336"/>
      <c r="CS30" s="336"/>
      <c r="CT30" s="336"/>
      <c r="CU30" s="336"/>
      <c r="CV30" s="336"/>
      <c r="CW30" s="336"/>
      <c r="CX30" s="336"/>
      <c r="CY30" s="336"/>
      <c r="CZ30" s="336"/>
      <c r="DA30" s="336"/>
      <c r="DB30" s="336"/>
      <c r="DC30" s="336"/>
      <c r="DD30" s="336"/>
      <c r="DE30" s="336"/>
      <c r="DF30" s="336"/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6"/>
      <c r="DS30" s="336"/>
      <c r="DT30" s="336"/>
      <c r="DU30" s="336"/>
      <c r="DV30" s="336"/>
      <c r="DW30" s="336"/>
      <c r="DX30" s="336"/>
      <c r="DY30" s="336"/>
      <c r="DZ30" s="336"/>
      <c r="EA30" s="336"/>
      <c r="EB30" s="336"/>
      <c r="EC30" s="336"/>
      <c r="ED30" s="336"/>
      <c r="EE30" s="336"/>
      <c r="EF30" s="336"/>
      <c r="EG30" s="336"/>
      <c r="EH30" s="336"/>
      <c r="EI30" s="336"/>
      <c r="EJ30" s="336"/>
      <c r="EK30" s="336"/>
    </row>
    <row r="31" spans="1:141" ht="22.15" customHeight="1" thickBot="1" x14ac:dyDescent="0.2">
      <c r="A31" s="34"/>
      <c r="B31" s="606" t="s">
        <v>544</v>
      </c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29">
        <v>0</v>
      </c>
      <c r="P31" s="161">
        <v>2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63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6"/>
      <c r="CD31" s="336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6"/>
      <c r="CU31" s="336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336"/>
      <c r="DK31" s="336"/>
      <c r="DL31" s="336"/>
      <c r="DM31" s="336"/>
      <c r="DN31" s="336"/>
      <c r="DO31" s="336"/>
      <c r="DP31" s="336"/>
      <c r="DQ31" s="336"/>
      <c r="DR31" s="336"/>
      <c r="DS31" s="336"/>
      <c r="DT31" s="336"/>
      <c r="DU31" s="336"/>
      <c r="DV31" s="336"/>
      <c r="DW31" s="336"/>
      <c r="DX31" s="336"/>
      <c r="DY31" s="336"/>
      <c r="DZ31" s="336"/>
      <c r="EA31" s="336"/>
      <c r="EB31" s="336"/>
      <c r="EC31" s="336"/>
      <c r="ED31" s="336"/>
      <c r="EE31" s="336"/>
      <c r="EF31" s="336"/>
      <c r="EG31" s="336"/>
      <c r="EH31" s="336"/>
      <c r="EI31" s="336"/>
      <c r="EJ31" s="336"/>
      <c r="EK31" s="336"/>
    </row>
    <row r="32" spans="1:141" ht="22.15" customHeight="1" thickBot="1" x14ac:dyDescent="0.2">
      <c r="A32" s="34"/>
      <c r="B32" s="689" t="str">
        <f>B17</f>
        <v>　小　　　計</v>
      </c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423"/>
      <c r="P32" s="425"/>
      <c r="Q32" s="86">
        <f t="shared" ref="Q32:AN32" si="0">SUM(Q30:Q31)</f>
        <v>20002</v>
      </c>
      <c r="R32" s="86">
        <f t="shared" si="0"/>
        <v>20002</v>
      </c>
      <c r="S32" s="86">
        <f t="shared" si="0"/>
        <v>0</v>
      </c>
      <c r="T32" s="86">
        <f t="shared" si="0"/>
        <v>0</v>
      </c>
      <c r="U32" s="86">
        <f t="shared" si="0"/>
        <v>0</v>
      </c>
      <c r="V32" s="86">
        <f t="shared" si="0"/>
        <v>0</v>
      </c>
      <c r="W32" s="86">
        <f t="shared" si="0"/>
        <v>0</v>
      </c>
      <c r="X32" s="86">
        <f t="shared" si="0"/>
        <v>0</v>
      </c>
      <c r="Y32" s="86">
        <f t="shared" si="0"/>
        <v>0</v>
      </c>
      <c r="Z32" s="86">
        <f t="shared" si="0"/>
        <v>0</v>
      </c>
      <c r="AA32" s="86">
        <f t="shared" si="0"/>
        <v>3038223</v>
      </c>
      <c r="AB32" s="86">
        <f t="shared" si="0"/>
        <v>3254098</v>
      </c>
      <c r="AC32" s="86">
        <f t="shared" si="0"/>
        <v>0</v>
      </c>
      <c r="AD32" s="86">
        <f t="shared" si="0"/>
        <v>0</v>
      </c>
      <c r="AE32" s="86">
        <f t="shared" si="0"/>
        <v>0</v>
      </c>
      <c r="AF32" s="86">
        <f t="shared" si="0"/>
        <v>0</v>
      </c>
      <c r="AG32" s="86">
        <f t="shared" si="0"/>
        <v>0</v>
      </c>
      <c r="AH32" s="86">
        <f t="shared" si="0"/>
        <v>0</v>
      </c>
      <c r="AI32" s="86">
        <f t="shared" si="0"/>
        <v>9792848</v>
      </c>
      <c r="AJ32" s="86">
        <f t="shared" si="0"/>
        <v>9576973</v>
      </c>
      <c r="AK32" s="86">
        <f t="shared" si="0"/>
        <v>0</v>
      </c>
      <c r="AL32" s="86">
        <f t="shared" si="0"/>
        <v>0</v>
      </c>
      <c r="AM32" s="86">
        <f t="shared" si="0"/>
        <v>0</v>
      </c>
      <c r="AN32" s="86">
        <f t="shared" si="0"/>
        <v>0</v>
      </c>
      <c r="AO32" s="107">
        <f>SUM(AO30:AO31)</f>
        <v>9576973</v>
      </c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6"/>
      <c r="CJ32" s="336"/>
      <c r="CK32" s="336"/>
      <c r="CL32" s="336"/>
      <c r="CM32" s="336"/>
      <c r="CN32" s="336"/>
      <c r="CO32" s="336"/>
      <c r="CP32" s="336"/>
      <c r="CQ32" s="336"/>
      <c r="CR32" s="336"/>
      <c r="CS32" s="336"/>
      <c r="CT32" s="336"/>
      <c r="CU32" s="336"/>
      <c r="CV32" s="336"/>
      <c r="CW32" s="336"/>
      <c r="CX32" s="336"/>
      <c r="CY32" s="336"/>
      <c r="CZ32" s="336"/>
      <c r="DA32" s="336"/>
      <c r="DB32" s="336"/>
      <c r="DC32" s="336"/>
      <c r="DD32" s="336"/>
      <c r="DE32" s="336"/>
      <c r="DF32" s="336"/>
      <c r="DG32" s="336"/>
      <c r="DH32" s="336"/>
      <c r="DI32" s="336"/>
      <c r="DJ32" s="336"/>
      <c r="DK32" s="336"/>
      <c r="DL32" s="336"/>
      <c r="DM32" s="336"/>
      <c r="DN32" s="336"/>
      <c r="DO32" s="336"/>
      <c r="DP32" s="336"/>
      <c r="DQ32" s="336"/>
      <c r="DR32" s="336"/>
      <c r="DS32" s="336"/>
      <c r="DT32" s="336"/>
      <c r="DU32" s="336"/>
      <c r="DV32" s="336"/>
      <c r="DW32" s="336"/>
      <c r="DX32" s="336"/>
      <c r="DY32" s="336"/>
      <c r="DZ32" s="336"/>
      <c r="EA32" s="336"/>
      <c r="EB32" s="336"/>
      <c r="EC32" s="336"/>
      <c r="ED32" s="336"/>
      <c r="EE32" s="336"/>
      <c r="EF32" s="336"/>
      <c r="EG32" s="336"/>
      <c r="EH32" s="336"/>
      <c r="EI32" s="336"/>
      <c r="EJ32" s="336"/>
      <c r="EK32" s="336"/>
    </row>
    <row r="33" spans="1:141" ht="22.15" customHeight="1" x14ac:dyDescent="0.15">
      <c r="A33" s="34"/>
      <c r="B33" s="606" t="s">
        <v>545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163">
        <v>0</v>
      </c>
      <c r="P33" s="19">
        <v>3</v>
      </c>
      <c r="Q33" s="20">
        <v>2000886</v>
      </c>
      <c r="R33" s="20">
        <v>2000886</v>
      </c>
      <c r="S33" s="20"/>
      <c r="T33" s="20"/>
      <c r="U33" s="20"/>
      <c r="V33" s="20"/>
      <c r="W33" s="20"/>
      <c r="X33" s="20"/>
      <c r="Y33" s="20"/>
      <c r="Z33" s="20"/>
      <c r="AA33" s="20">
        <v>2929229</v>
      </c>
      <c r="AB33" s="20">
        <v>2929229</v>
      </c>
      <c r="AC33" s="20"/>
      <c r="AD33" s="20"/>
      <c r="AE33" s="20"/>
      <c r="AF33" s="20"/>
      <c r="AG33" s="20"/>
      <c r="AH33" s="20"/>
      <c r="AI33" s="20">
        <v>10546330</v>
      </c>
      <c r="AJ33" s="20">
        <v>10546330</v>
      </c>
      <c r="AK33" s="20"/>
      <c r="AL33" s="20"/>
      <c r="AM33" s="20"/>
      <c r="AN33" s="20"/>
      <c r="AO33" s="4">
        <v>10546330</v>
      </c>
      <c r="AP33" s="336"/>
      <c r="AQ33" s="336"/>
      <c r="AR33" s="336"/>
      <c r="AS33" s="336"/>
      <c r="AT33" s="336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336"/>
      <c r="CH33" s="336"/>
      <c r="CI33" s="336"/>
      <c r="CJ33" s="336"/>
      <c r="CK33" s="336"/>
      <c r="CL33" s="336"/>
      <c r="CM33" s="336"/>
      <c r="CN33" s="336"/>
      <c r="CO33" s="336"/>
      <c r="CP33" s="336"/>
      <c r="CQ33" s="336"/>
      <c r="CR33" s="336"/>
      <c r="CS33" s="336"/>
      <c r="CT33" s="336"/>
      <c r="CU33" s="336"/>
      <c r="CV33" s="336"/>
      <c r="CW33" s="336"/>
      <c r="CX33" s="336"/>
      <c r="CY33" s="336"/>
      <c r="CZ33" s="336"/>
      <c r="DA33" s="336"/>
      <c r="DB33" s="336"/>
      <c r="DC33" s="336"/>
      <c r="DD33" s="336"/>
      <c r="DE33" s="336"/>
      <c r="DF33" s="336"/>
      <c r="DG33" s="336"/>
      <c r="DH33" s="336"/>
      <c r="DI33" s="336"/>
      <c r="DJ33" s="336"/>
      <c r="DK33" s="336"/>
      <c r="DL33" s="336"/>
      <c r="DM33" s="336"/>
      <c r="DN33" s="336"/>
      <c r="DO33" s="336"/>
      <c r="DP33" s="336"/>
      <c r="DQ33" s="336"/>
      <c r="DR33" s="336"/>
      <c r="DS33" s="336"/>
      <c r="DT33" s="336"/>
      <c r="DU33" s="336"/>
      <c r="DV33" s="336"/>
      <c r="DW33" s="336"/>
      <c r="DX33" s="336"/>
      <c r="DY33" s="336"/>
      <c r="DZ33" s="336"/>
      <c r="EA33" s="336"/>
      <c r="EB33" s="336"/>
      <c r="EC33" s="336"/>
      <c r="ED33" s="336"/>
      <c r="EE33" s="336"/>
      <c r="EF33" s="336"/>
      <c r="EG33" s="336"/>
      <c r="EH33" s="336"/>
      <c r="EI33" s="336"/>
      <c r="EJ33" s="336"/>
      <c r="EK33" s="336"/>
    </row>
    <row r="34" spans="1:141" ht="22.15" customHeight="1" thickBot="1" x14ac:dyDescent="0.2">
      <c r="A34" s="34"/>
      <c r="B34" s="689" t="str">
        <f>B19</f>
        <v>　合　　　計</v>
      </c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82"/>
      <c r="P34" s="583"/>
      <c r="Q34" s="24">
        <f t="shared" ref="Q34:AN34" si="1">SUM(Q30:Q31,Q33)</f>
        <v>2020888</v>
      </c>
      <c r="R34" s="24">
        <f t="shared" si="1"/>
        <v>2020888</v>
      </c>
      <c r="S34" s="24">
        <f t="shared" si="1"/>
        <v>0</v>
      </c>
      <c r="T34" s="24">
        <f t="shared" si="1"/>
        <v>0</v>
      </c>
      <c r="U34" s="24">
        <f t="shared" si="1"/>
        <v>0</v>
      </c>
      <c r="V34" s="24">
        <f t="shared" si="1"/>
        <v>0</v>
      </c>
      <c r="W34" s="24">
        <f t="shared" si="1"/>
        <v>0</v>
      </c>
      <c r="X34" s="24">
        <f t="shared" si="1"/>
        <v>0</v>
      </c>
      <c r="Y34" s="24">
        <f t="shared" si="1"/>
        <v>0</v>
      </c>
      <c r="Z34" s="24">
        <f t="shared" si="1"/>
        <v>0</v>
      </c>
      <c r="AA34" s="24">
        <f t="shared" si="1"/>
        <v>5967452</v>
      </c>
      <c r="AB34" s="24">
        <f t="shared" si="1"/>
        <v>6183327</v>
      </c>
      <c r="AC34" s="24">
        <f t="shared" si="1"/>
        <v>0</v>
      </c>
      <c r="AD34" s="24">
        <f t="shared" si="1"/>
        <v>0</v>
      </c>
      <c r="AE34" s="24">
        <f t="shared" si="1"/>
        <v>0</v>
      </c>
      <c r="AF34" s="24">
        <f t="shared" si="1"/>
        <v>0</v>
      </c>
      <c r="AG34" s="24">
        <f t="shared" si="1"/>
        <v>0</v>
      </c>
      <c r="AH34" s="24">
        <f t="shared" si="1"/>
        <v>0</v>
      </c>
      <c r="AI34" s="24">
        <f t="shared" si="1"/>
        <v>20339178</v>
      </c>
      <c r="AJ34" s="24">
        <f t="shared" si="1"/>
        <v>20123303</v>
      </c>
      <c r="AK34" s="24">
        <f t="shared" si="1"/>
        <v>0</v>
      </c>
      <c r="AL34" s="24">
        <f t="shared" si="1"/>
        <v>0</v>
      </c>
      <c r="AM34" s="24">
        <f t="shared" si="1"/>
        <v>0</v>
      </c>
      <c r="AN34" s="24">
        <f t="shared" si="1"/>
        <v>0</v>
      </c>
      <c r="AO34" s="25">
        <f>SUM(AO30:AO31,AO33)</f>
        <v>20123303</v>
      </c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6"/>
      <c r="CJ34" s="336"/>
      <c r="CK34" s="336"/>
      <c r="CL34" s="336"/>
      <c r="CM34" s="336"/>
      <c r="CN34" s="336"/>
      <c r="CO34" s="336"/>
      <c r="CP34" s="336"/>
      <c r="CQ34" s="336"/>
      <c r="CR34" s="336"/>
      <c r="CS34" s="336"/>
      <c r="CT34" s="336"/>
      <c r="CU34" s="336"/>
      <c r="CV34" s="336"/>
      <c r="CW34" s="336"/>
      <c r="CX34" s="336"/>
      <c r="CY34" s="336"/>
      <c r="CZ34" s="336"/>
      <c r="DA34" s="336"/>
      <c r="DB34" s="336"/>
      <c r="DC34" s="336"/>
      <c r="DD34" s="336"/>
      <c r="DE34" s="336"/>
      <c r="DF34" s="336"/>
      <c r="DG34" s="336"/>
      <c r="DH34" s="336"/>
      <c r="DI34" s="336"/>
      <c r="DJ34" s="336"/>
      <c r="DK34" s="336"/>
      <c r="DL34" s="336"/>
      <c r="DM34" s="336"/>
      <c r="DN34" s="336"/>
      <c r="DO34" s="336"/>
      <c r="DP34" s="336"/>
      <c r="DQ34" s="336"/>
      <c r="DR34" s="336"/>
      <c r="DS34" s="336"/>
      <c r="DT34" s="336"/>
      <c r="DU34" s="336"/>
      <c r="DV34" s="336"/>
      <c r="DW34" s="336"/>
      <c r="DX34" s="336"/>
      <c r="DY34" s="336"/>
      <c r="DZ34" s="336"/>
      <c r="EA34" s="336"/>
      <c r="EB34" s="336"/>
      <c r="EC34" s="336"/>
      <c r="ED34" s="336"/>
      <c r="EE34" s="336"/>
      <c r="EF34" s="336"/>
      <c r="EG34" s="336"/>
      <c r="EH34" s="336"/>
      <c r="EI34" s="336"/>
      <c r="EJ34" s="336"/>
      <c r="EK34" s="336"/>
    </row>
    <row r="35" spans="1:141" s="591" customFormat="1" ht="14.25" customHeight="1" x14ac:dyDescent="0.15">
      <c r="A35" s="577"/>
      <c r="B35" s="587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364"/>
      <c r="P35" s="364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89"/>
      <c r="AF35" s="589"/>
      <c r="AG35" s="589"/>
      <c r="AH35" s="589"/>
      <c r="AI35" s="589"/>
      <c r="AJ35" s="589"/>
      <c r="AK35" s="589"/>
      <c r="AL35" s="589"/>
      <c r="AM35" s="589"/>
      <c r="AN35" s="589"/>
      <c r="AO35" s="590"/>
      <c r="AP35" s="590"/>
      <c r="AQ35" s="590"/>
      <c r="AR35" s="590"/>
      <c r="AS35" s="590"/>
      <c r="AT35" s="590"/>
      <c r="AU35" s="590"/>
      <c r="AV35" s="590"/>
      <c r="AW35" s="590"/>
      <c r="AX35" s="590"/>
      <c r="AY35" s="590"/>
      <c r="AZ35" s="590"/>
      <c r="BA35" s="590"/>
      <c r="BB35" s="590"/>
      <c r="BC35" s="590"/>
      <c r="BD35" s="590"/>
      <c r="BE35" s="590"/>
      <c r="BF35" s="590"/>
      <c r="BG35" s="590"/>
      <c r="BH35" s="590"/>
      <c r="BI35" s="590"/>
      <c r="BJ35" s="590"/>
      <c r="BK35" s="590"/>
      <c r="BL35" s="590"/>
      <c r="BM35" s="590"/>
      <c r="BN35" s="590"/>
      <c r="BO35" s="590"/>
      <c r="BP35" s="590"/>
      <c r="BQ35" s="590"/>
      <c r="BR35" s="590"/>
      <c r="BS35" s="590"/>
      <c r="BT35" s="590"/>
      <c r="BU35" s="590"/>
      <c r="BV35" s="590"/>
      <c r="BW35" s="590"/>
      <c r="BX35" s="590"/>
      <c r="BY35" s="590"/>
      <c r="BZ35" s="590"/>
      <c r="CA35" s="590"/>
      <c r="CB35" s="590"/>
      <c r="CC35" s="590"/>
      <c r="CD35" s="590"/>
      <c r="CE35" s="590"/>
      <c r="CF35" s="590"/>
      <c r="CG35" s="590"/>
      <c r="CH35" s="590"/>
      <c r="CI35" s="590"/>
      <c r="CJ35" s="590"/>
      <c r="CK35" s="590"/>
      <c r="CL35" s="590"/>
      <c r="CM35" s="590"/>
      <c r="CN35" s="590"/>
      <c r="CO35" s="590"/>
      <c r="CP35" s="590"/>
      <c r="CQ35" s="590"/>
      <c r="CR35" s="590"/>
      <c r="CS35" s="590"/>
      <c r="CT35" s="590"/>
      <c r="CU35" s="590"/>
      <c r="CV35" s="590"/>
      <c r="CW35" s="590"/>
      <c r="CX35" s="590"/>
      <c r="CY35" s="590"/>
      <c r="CZ35" s="590"/>
      <c r="DA35" s="590"/>
      <c r="DB35" s="590"/>
      <c r="DC35" s="590"/>
      <c r="DD35" s="590"/>
      <c r="DE35" s="590"/>
      <c r="DF35" s="590"/>
      <c r="DG35" s="590"/>
      <c r="DH35" s="590"/>
      <c r="DI35" s="590"/>
      <c r="DJ35" s="590"/>
      <c r="DK35" s="590"/>
      <c r="DL35" s="590"/>
      <c r="DM35" s="590"/>
      <c r="DN35" s="590"/>
      <c r="DO35" s="590"/>
      <c r="DP35" s="590"/>
      <c r="DQ35" s="590"/>
      <c r="DR35" s="590"/>
      <c r="DS35" s="590"/>
      <c r="DT35" s="590"/>
      <c r="DU35" s="590"/>
      <c r="DV35" s="590"/>
      <c r="DW35" s="590"/>
      <c r="DX35" s="590"/>
      <c r="DY35" s="590"/>
      <c r="DZ35" s="590"/>
      <c r="EA35" s="590"/>
      <c r="EB35" s="590"/>
      <c r="EC35" s="590"/>
      <c r="ED35" s="590"/>
      <c r="EE35" s="590"/>
      <c r="EF35" s="590"/>
      <c r="EG35" s="590"/>
      <c r="EH35" s="590"/>
      <c r="EI35" s="590"/>
      <c r="EJ35" s="590"/>
      <c r="EK35" s="590"/>
    </row>
    <row r="36" spans="1:141" ht="14.25" customHeight="1" x14ac:dyDescent="0.15">
      <c r="A36" s="34"/>
      <c r="B36" s="279"/>
      <c r="C36" s="334"/>
      <c r="D36" s="334"/>
      <c r="E36" s="334"/>
      <c r="F36" s="334"/>
      <c r="G36" s="334"/>
      <c r="H36" s="334"/>
      <c r="I36" s="334"/>
      <c r="J36" s="365"/>
      <c r="K36" s="365"/>
      <c r="L36" s="365"/>
      <c r="M36" s="365"/>
      <c r="N36" s="334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6"/>
      <c r="AE36" s="336"/>
      <c r="AF36" s="336"/>
      <c r="AG36" s="336"/>
      <c r="AH36" s="336"/>
      <c r="AI36" s="336"/>
      <c r="AJ36" s="336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6"/>
      <c r="BF36" s="336"/>
      <c r="BG36" s="336"/>
      <c r="BH36" s="336"/>
      <c r="BI36" s="336"/>
      <c r="BJ36" s="336"/>
      <c r="BK36" s="336"/>
      <c r="BL36" s="336"/>
      <c r="BM36" s="336"/>
      <c r="BN36" s="336"/>
      <c r="BO36" s="336"/>
      <c r="BP36" s="336"/>
      <c r="BQ36" s="336"/>
      <c r="BR36" s="336"/>
      <c r="BS36" s="336"/>
      <c r="BT36" s="336"/>
      <c r="BU36" s="336"/>
      <c r="BV36" s="336"/>
      <c r="BW36" s="336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6"/>
      <c r="CJ36" s="336"/>
      <c r="CK36" s="336"/>
      <c r="CL36" s="336"/>
      <c r="CM36" s="336"/>
      <c r="CN36" s="336"/>
      <c r="CO36" s="336"/>
      <c r="CP36" s="336"/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336"/>
      <c r="DK36" s="336"/>
      <c r="DL36" s="336"/>
      <c r="DM36" s="336"/>
      <c r="DN36" s="336"/>
      <c r="DO36" s="336"/>
      <c r="DP36" s="336"/>
      <c r="DQ36" s="336"/>
      <c r="DR36" s="336"/>
      <c r="DS36" s="336"/>
      <c r="DT36" s="336"/>
      <c r="DU36" s="336"/>
      <c r="DV36" s="336"/>
      <c r="DW36" s="336"/>
      <c r="DX36" s="336"/>
      <c r="DY36" s="336"/>
      <c r="DZ36" s="336"/>
      <c r="EA36" s="336"/>
      <c r="EB36" s="336"/>
      <c r="EC36" s="336"/>
      <c r="ED36" s="336"/>
      <c r="EE36" s="336"/>
      <c r="EF36" s="336"/>
      <c r="EG36" s="336"/>
      <c r="EH36" s="336"/>
      <c r="EI36" s="336"/>
      <c r="EJ36" s="336"/>
      <c r="EK36" s="336"/>
    </row>
    <row r="37" spans="1:141" ht="14.25" customHeight="1" x14ac:dyDescent="0.15">
      <c r="A37" s="34"/>
      <c r="B37" s="279"/>
      <c r="C37" s="334"/>
      <c r="D37" s="334"/>
      <c r="E37" s="334"/>
      <c r="F37" s="334"/>
      <c r="G37" s="334"/>
      <c r="H37" s="334"/>
      <c r="I37" s="334"/>
      <c r="J37" s="365"/>
      <c r="K37" s="365"/>
      <c r="L37" s="365"/>
      <c r="M37" s="365"/>
      <c r="N37" s="334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  <c r="BE37" s="336"/>
      <c r="BF37" s="336"/>
      <c r="BG37" s="336"/>
      <c r="BH37" s="336"/>
      <c r="BI37" s="336"/>
      <c r="BJ37" s="336"/>
      <c r="BK37" s="336"/>
      <c r="BL37" s="336"/>
      <c r="BM37" s="336"/>
      <c r="BN37" s="336"/>
      <c r="BO37" s="336"/>
      <c r="BP37" s="336"/>
      <c r="BQ37" s="336"/>
      <c r="BR37" s="336"/>
      <c r="BS37" s="336"/>
      <c r="BT37" s="336"/>
      <c r="BU37" s="336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6"/>
      <c r="CH37" s="336"/>
      <c r="CI37" s="336"/>
      <c r="CJ37" s="336"/>
      <c r="CK37" s="336"/>
      <c r="CL37" s="336"/>
      <c r="CM37" s="336"/>
      <c r="CN37" s="336"/>
      <c r="CO37" s="336"/>
      <c r="CP37" s="336"/>
      <c r="CQ37" s="336"/>
      <c r="CR37" s="336"/>
      <c r="CS37" s="336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336"/>
      <c r="DK37" s="336"/>
      <c r="DL37" s="336"/>
      <c r="DM37" s="336"/>
      <c r="DN37" s="336"/>
      <c r="DO37" s="336"/>
      <c r="DP37" s="336"/>
      <c r="DQ37" s="336"/>
      <c r="DR37" s="336"/>
      <c r="DS37" s="336"/>
      <c r="DT37" s="336"/>
      <c r="DU37" s="336"/>
      <c r="DV37" s="336"/>
      <c r="DW37" s="336"/>
      <c r="DX37" s="336"/>
      <c r="DY37" s="336"/>
      <c r="DZ37" s="336"/>
      <c r="EA37" s="336"/>
      <c r="EB37" s="336"/>
      <c r="EC37" s="336"/>
      <c r="ED37" s="336"/>
      <c r="EE37" s="336"/>
      <c r="EF37" s="336"/>
      <c r="EG37" s="336"/>
      <c r="EH37" s="336"/>
      <c r="EI37" s="336"/>
      <c r="EJ37" s="336"/>
      <c r="EK37" s="336"/>
    </row>
    <row r="38" spans="1:141" ht="14.25" customHeight="1" x14ac:dyDescent="0.15">
      <c r="A38" s="34"/>
      <c r="B38" s="279"/>
      <c r="C38" s="334"/>
      <c r="D38" s="334"/>
      <c r="E38" s="334"/>
      <c r="F38" s="334"/>
      <c r="G38" s="334"/>
      <c r="H38" s="334"/>
      <c r="I38" s="334"/>
      <c r="J38" s="365"/>
      <c r="K38" s="365"/>
      <c r="L38" s="365"/>
      <c r="M38" s="365"/>
      <c r="N38" s="334"/>
      <c r="O38" s="336"/>
      <c r="P38" s="336"/>
      <c r="Q38" s="336"/>
      <c r="R38" s="336"/>
      <c r="S38" s="417" t="s">
        <v>324</v>
      </c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6"/>
      <c r="CJ38" s="336"/>
      <c r="CK38" s="336"/>
      <c r="CL38" s="336"/>
      <c r="CM38" s="336"/>
      <c r="CN38" s="336"/>
      <c r="CO38" s="336"/>
      <c r="CP38" s="336"/>
      <c r="CQ38" s="336"/>
      <c r="CR38" s="336"/>
      <c r="CS38" s="336"/>
      <c r="CT38" s="336"/>
      <c r="CU38" s="336"/>
      <c r="CV38" s="336"/>
      <c r="CW38" s="336"/>
      <c r="CX38" s="336"/>
      <c r="CY38" s="336"/>
      <c r="CZ38" s="336"/>
      <c r="DA38" s="336"/>
      <c r="DB38" s="336"/>
      <c r="DC38" s="336"/>
      <c r="DD38" s="336"/>
      <c r="DE38" s="336"/>
      <c r="DF38" s="336"/>
      <c r="DG38" s="336"/>
      <c r="DH38" s="336"/>
      <c r="DI38" s="336"/>
      <c r="DJ38" s="336"/>
      <c r="DK38" s="336"/>
      <c r="DL38" s="336"/>
      <c r="DM38" s="336"/>
      <c r="DN38" s="336"/>
      <c r="DO38" s="336"/>
      <c r="DP38" s="336"/>
      <c r="DQ38" s="336"/>
      <c r="DR38" s="336"/>
      <c r="DS38" s="336"/>
      <c r="DT38" s="336"/>
      <c r="DU38" s="336"/>
      <c r="DV38" s="336"/>
      <c r="DW38" s="336"/>
      <c r="DX38" s="336"/>
      <c r="DY38" s="336"/>
      <c r="DZ38" s="336"/>
      <c r="EA38" s="336"/>
      <c r="EB38" s="336"/>
      <c r="EC38" s="336"/>
      <c r="ED38" s="336"/>
      <c r="EE38" s="336"/>
      <c r="EF38" s="336"/>
      <c r="EG38" s="336"/>
      <c r="EH38" s="336"/>
      <c r="EI38" s="336"/>
      <c r="EJ38" s="336"/>
      <c r="EK38" s="336"/>
    </row>
    <row r="39" spans="1:141" ht="13.5" customHeight="1" x14ac:dyDescent="0.15">
      <c r="A39" s="34"/>
      <c r="B39" s="282"/>
      <c r="C39" s="282"/>
      <c r="D39" s="282"/>
      <c r="E39" s="282"/>
      <c r="F39" s="282"/>
      <c r="G39" s="282"/>
      <c r="H39" s="282"/>
      <c r="I39" s="282"/>
      <c r="J39" s="280"/>
      <c r="K39" s="280"/>
      <c r="L39" s="280"/>
      <c r="M39" s="280"/>
      <c r="N39" s="282"/>
      <c r="O39" s="281"/>
      <c r="P39" s="281"/>
      <c r="Q39" s="60" t="s">
        <v>54</v>
      </c>
      <c r="R39" s="60" t="s">
        <v>197</v>
      </c>
      <c r="S39" s="60" t="s">
        <v>55</v>
      </c>
      <c r="T39" s="60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336"/>
      <c r="DK39" s="336"/>
      <c r="DL39" s="336"/>
      <c r="DM39" s="336"/>
      <c r="DN39" s="336"/>
      <c r="DO39" s="336"/>
      <c r="DP39" s="336"/>
      <c r="DQ39" s="336"/>
      <c r="DR39" s="336"/>
      <c r="DS39" s="336"/>
      <c r="DT39" s="336"/>
      <c r="DU39" s="336"/>
      <c r="DV39" s="336"/>
      <c r="DW39" s="336"/>
      <c r="DX39" s="336"/>
      <c r="DY39" s="336"/>
      <c r="DZ39" s="336"/>
      <c r="EA39" s="336"/>
      <c r="EB39" s="336"/>
      <c r="EC39" s="336"/>
      <c r="ED39" s="336"/>
      <c r="EE39" s="336"/>
      <c r="EF39" s="336"/>
      <c r="EG39" s="336"/>
      <c r="EH39" s="336"/>
      <c r="EI39" s="336"/>
      <c r="EJ39" s="336"/>
      <c r="EK39" s="336"/>
    </row>
    <row r="40" spans="1:141" ht="18" customHeight="1" x14ac:dyDescent="0.15">
      <c r="A40" s="34"/>
      <c r="B40" s="596" t="s">
        <v>499</v>
      </c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8"/>
      <c r="O40" s="418"/>
      <c r="P40" s="287"/>
      <c r="Q40" s="785" t="s">
        <v>546</v>
      </c>
      <c r="R40" s="787"/>
      <c r="S40" s="419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336"/>
      <c r="DK40" s="336"/>
      <c r="DL40" s="336"/>
      <c r="DM40" s="336"/>
      <c r="DN40" s="336"/>
      <c r="DO40" s="336"/>
      <c r="DP40" s="336"/>
      <c r="DQ40" s="336"/>
      <c r="DR40" s="336"/>
      <c r="DS40" s="336"/>
      <c r="DT40" s="336"/>
      <c r="DU40" s="336"/>
      <c r="DV40" s="336"/>
      <c r="DW40" s="336"/>
      <c r="DX40" s="336"/>
      <c r="DY40" s="336"/>
      <c r="DZ40" s="336"/>
      <c r="EA40" s="336"/>
      <c r="EB40" s="336"/>
      <c r="EC40" s="336"/>
      <c r="ED40" s="336"/>
      <c r="EE40" s="336"/>
      <c r="EF40" s="336"/>
      <c r="EG40" s="336"/>
      <c r="EH40" s="336"/>
      <c r="EI40" s="336"/>
      <c r="EJ40" s="336"/>
      <c r="EK40" s="336"/>
    </row>
    <row r="41" spans="1:141" ht="18" customHeight="1" x14ac:dyDescent="0.15">
      <c r="A41" s="34"/>
      <c r="B41" s="596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8"/>
      <c r="O41" s="375"/>
      <c r="P41" s="289"/>
      <c r="Q41" s="592" t="s">
        <v>547</v>
      </c>
      <c r="R41" s="592" t="s">
        <v>548</v>
      </c>
      <c r="S41" s="581" t="s">
        <v>546</v>
      </c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6"/>
      <c r="DK41" s="336"/>
      <c r="DL41" s="336"/>
      <c r="DM41" s="336"/>
      <c r="DN41" s="336"/>
      <c r="DO41" s="336"/>
      <c r="DP41" s="336"/>
      <c r="DQ41" s="336"/>
      <c r="DR41" s="336"/>
      <c r="DS41" s="336"/>
      <c r="DT41" s="336"/>
      <c r="DU41" s="336"/>
      <c r="DV41" s="336"/>
      <c r="DW41" s="336"/>
      <c r="DX41" s="336"/>
      <c r="DY41" s="336"/>
      <c r="DZ41" s="336"/>
      <c r="EA41" s="336"/>
      <c r="EB41" s="336"/>
      <c r="EC41" s="336"/>
      <c r="ED41" s="336"/>
      <c r="EE41" s="336"/>
      <c r="EF41" s="336"/>
      <c r="EG41" s="336"/>
      <c r="EH41" s="336"/>
      <c r="EI41" s="336"/>
      <c r="EJ41" s="336"/>
      <c r="EK41" s="336"/>
    </row>
    <row r="42" spans="1:141" ht="18" customHeight="1" x14ac:dyDescent="0.15">
      <c r="A42" s="34"/>
      <c r="B42" s="596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8"/>
      <c r="O42" s="375" t="s">
        <v>327</v>
      </c>
      <c r="P42" s="289"/>
      <c r="Q42" s="794" t="s">
        <v>505</v>
      </c>
      <c r="R42" s="794" t="s">
        <v>505</v>
      </c>
      <c r="S42" s="790" t="s">
        <v>514</v>
      </c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36"/>
      <c r="DC42" s="336"/>
      <c r="DD42" s="336"/>
      <c r="DE42" s="336"/>
      <c r="DF42" s="336"/>
      <c r="DG42" s="336"/>
      <c r="DH42" s="336"/>
      <c r="DI42" s="336"/>
      <c r="DJ42" s="336"/>
      <c r="DK42" s="336"/>
      <c r="DL42" s="336"/>
      <c r="DM42" s="336"/>
      <c r="DN42" s="336"/>
      <c r="DO42" s="336"/>
      <c r="DP42" s="336"/>
      <c r="DQ42" s="336"/>
      <c r="DR42" s="336"/>
      <c r="DS42" s="336"/>
      <c r="DT42" s="336"/>
      <c r="DU42" s="336"/>
      <c r="DV42" s="336"/>
      <c r="DW42" s="336"/>
      <c r="DX42" s="336"/>
      <c r="DY42" s="336"/>
      <c r="DZ42" s="336"/>
      <c r="EA42" s="336"/>
      <c r="EB42" s="336"/>
      <c r="EC42" s="336"/>
      <c r="ED42" s="336"/>
      <c r="EE42" s="336"/>
      <c r="EF42" s="336"/>
      <c r="EG42" s="336"/>
      <c r="EH42" s="336"/>
      <c r="EI42" s="336"/>
      <c r="EJ42" s="336"/>
      <c r="EK42" s="336"/>
    </row>
    <row r="43" spans="1:141" ht="18" customHeight="1" x14ac:dyDescent="0.15">
      <c r="A43" s="34"/>
      <c r="B43" s="596"/>
      <c r="C43" s="597"/>
      <c r="D43" s="597"/>
      <c r="E43" s="597"/>
      <c r="F43" s="597"/>
      <c r="G43" s="597"/>
      <c r="H43" s="597"/>
      <c r="I43" s="597"/>
      <c r="J43" s="597"/>
      <c r="K43" s="597"/>
      <c r="L43" s="597"/>
      <c r="M43" s="597"/>
      <c r="N43" s="598"/>
      <c r="O43" s="375"/>
      <c r="P43" s="289"/>
      <c r="Q43" s="788"/>
      <c r="R43" s="788"/>
      <c r="S43" s="791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36"/>
      <c r="CZ43" s="336"/>
      <c r="DA43" s="336"/>
      <c r="DB43" s="336"/>
      <c r="DC43" s="336"/>
      <c r="DD43" s="336"/>
      <c r="DE43" s="336"/>
      <c r="DF43" s="336"/>
      <c r="DG43" s="336"/>
      <c r="DH43" s="336"/>
      <c r="DI43" s="336"/>
      <c r="DJ43" s="336"/>
      <c r="DK43" s="336"/>
      <c r="DL43" s="336"/>
      <c r="DM43" s="336"/>
      <c r="DN43" s="336"/>
      <c r="DO43" s="336"/>
      <c r="DP43" s="336"/>
      <c r="DQ43" s="336"/>
      <c r="DR43" s="336"/>
      <c r="DS43" s="336"/>
      <c r="DT43" s="336"/>
      <c r="DU43" s="336"/>
      <c r="DV43" s="336"/>
      <c r="DW43" s="336"/>
      <c r="DX43" s="336"/>
      <c r="DY43" s="336"/>
      <c r="DZ43" s="336"/>
      <c r="EA43" s="336"/>
      <c r="EB43" s="336"/>
      <c r="EC43" s="336"/>
      <c r="ED43" s="336"/>
      <c r="EE43" s="336"/>
      <c r="EF43" s="336"/>
      <c r="EG43" s="336"/>
      <c r="EH43" s="336"/>
      <c r="EI43" s="336"/>
      <c r="EJ43" s="336"/>
      <c r="EK43" s="336"/>
    </row>
    <row r="44" spans="1:141" ht="18.75" customHeight="1" thickBot="1" x14ac:dyDescent="0.2">
      <c r="A44" s="34"/>
      <c r="B44" s="596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8"/>
      <c r="O44" s="421"/>
      <c r="P44" s="422"/>
      <c r="Q44" s="28" t="s">
        <v>549</v>
      </c>
      <c r="R44" s="28" t="s">
        <v>550</v>
      </c>
      <c r="S44" s="28" t="s">
        <v>551</v>
      </c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36"/>
      <c r="CZ44" s="336"/>
      <c r="DA44" s="336"/>
      <c r="DB44" s="336"/>
      <c r="DC44" s="336"/>
      <c r="DD44" s="336"/>
      <c r="DE44" s="336"/>
      <c r="DF44" s="336"/>
      <c r="DG44" s="336"/>
      <c r="DH44" s="336"/>
      <c r="DI44" s="336"/>
      <c r="DJ44" s="336"/>
      <c r="DK44" s="336"/>
      <c r="DL44" s="336"/>
      <c r="DM44" s="336"/>
      <c r="DN44" s="336"/>
      <c r="DO44" s="336"/>
      <c r="DP44" s="336"/>
      <c r="DQ44" s="336"/>
      <c r="DR44" s="336"/>
      <c r="DS44" s="336"/>
      <c r="DT44" s="336"/>
      <c r="DU44" s="336"/>
      <c r="DV44" s="336"/>
      <c r="DW44" s="336"/>
      <c r="DX44" s="336"/>
      <c r="DY44" s="336"/>
      <c r="DZ44" s="336"/>
      <c r="EA44" s="336"/>
      <c r="EB44" s="336"/>
      <c r="EC44" s="336"/>
      <c r="ED44" s="336"/>
      <c r="EE44" s="336"/>
      <c r="EF44" s="336"/>
      <c r="EG44" s="336"/>
      <c r="EH44" s="336"/>
      <c r="EI44" s="336"/>
      <c r="EJ44" s="336"/>
      <c r="EK44" s="336"/>
    </row>
    <row r="45" spans="1:141" ht="22.15" customHeight="1" x14ac:dyDescent="0.15">
      <c r="A45" s="34"/>
      <c r="B45" s="606" t="s">
        <v>543</v>
      </c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163">
        <v>0</v>
      </c>
      <c r="P45" s="19">
        <v>1</v>
      </c>
      <c r="Q45" s="20"/>
      <c r="R45" s="20"/>
      <c r="S45" s="4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36"/>
      <c r="CZ45" s="336"/>
      <c r="DA45" s="336"/>
      <c r="DB45" s="336"/>
      <c r="DC45" s="336"/>
      <c r="DD45" s="336"/>
      <c r="DE45" s="336"/>
      <c r="DF45" s="336"/>
      <c r="DG45" s="336"/>
      <c r="DH45" s="336"/>
      <c r="DI45" s="336"/>
      <c r="DJ45" s="336"/>
      <c r="DK45" s="336"/>
      <c r="DL45" s="336"/>
      <c r="DM45" s="336"/>
      <c r="DN45" s="336"/>
      <c r="DO45" s="336"/>
      <c r="DP45" s="336"/>
      <c r="DQ45" s="336"/>
      <c r="DR45" s="336"/>
      <c r="DS45" s="336"/>
      <c r="DT45" s="336"/>
      <c r="DU45" s="336"/>
      <c r="DV45" s="336"/>
      <c r="DW45" s="336"/>
      <c r="DX45" s="336"/>
      <c r="DY45" s="336"/>
      <c r="DZ45" s="336"/>
      <c r="EA45" s="336"/>
      <c r="EB45" s="336"/>
      <c r="EC45" s="336"/>
      <c r="ED45" s="336"/>
      <c r="EE45" s="336"/>
      <c r="EF45" s="336"/>
      <c r="EG45" s="336"/>
      <c r="EH45" s="336"/>
      <c r="EI45" s="336"/>
      <c r="EJ45" s="336"/>
      <c r="EK45" s="336"/>
    </row>
    <row r="46" spans="1:141" ht="22.15" customHeight="1" thickBot="1" x14ac:dyDescent="0.2">
      <c r="A46" s="34"/>
      <c r="B46" s="606" t="s">
        <v>544</v>
      </c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29">
        <v>0</v>
      </c>
      <c r="P46" s="161">
        <v>2</v>
      </c>
      <c r="Q46" s="32"/>
      <c r="R46" s="32"/>
      <c r="S46" s="63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36"/>
      <c r="CS46" s="336"/>
      <c r="CT46" s="336"/>
      <c r="CU46" s="336"/>
      <c r="CV46" s="336"/>
      <c r="CW46" s="336"/>
      <c r="CX46" s="336"/>
      <c r="CY46" s="336"/>
      <c r="CZ46" s="336"/>
      <c r="DA46" s="336"/>
      <c r="DB46" s="336"/>
      <c r="DC46" s="336"/>
      <c r="DD46" s="336"/>
      <c r="DE46" s="336"/>
      <c r="DF46" s="336"/>
      <c r="DG46" s="336"/>
      <c r="DH46" s="336"/>
      <c r="DI46" s="336"/>
      <c r="DJ46" s="336"/>
      <c r="DK46" s="336"/>
      <c r="DL46" s="336"/>
      <c r="DM46" s="336"/>
      <c r="DN46" s="336"/>
      <c r="DO46" s="336"/>
      <c r="DP46" s="336"/>
      <c r="DQ46" s="336"/>
      <c r="DR46" s="336"/>
      <c r="DS46" s="336"/>
      <c r="DT46" s="336"/>
      <c r="DU46" s="336"/>
      <c r="DV46" s="336"/>
      <c r="DW46" s="336"/>
      <c r="DX46" s="336"/>
      <c r="DY46" s="336"/>
      <c r="DZ46" s="336"/>
      <c r="EA46" s="336"/>
      <c r="EB46" s="336"/>
      <c r="EC46" s="336"/>
      <c r="ED46" s="336"/>
      <c r="EE46" s="336"/>
      <c r="EF46" s="336"/>
      <c r="EG46" s="336"/>
      <c r="EH46" s="336"/>
      <c r="EI46" s="336"/>
      <c r="EJ46" s="336"/>
      <c r="EK46" s="336"/>
    </row>
    <row r="47" spans="1:141" ht="22.15" customHeight="1" thickBot="1" x14ac:dyDescent="0.2">
      <c r="A47" s="34"/>
      <c r="B47" s="689" t="str">
        <f t="shared" ref="B47:B49" si="2">B17</f>
        <v>　小　　　計</v>
      </c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423"/>
      <c r="P47" s="425"/>
      <c r="Q47" s="86">
        <f>SUM(Q45:Q46)</f>
        <v>0</v>
      </c>
      <c r="R47" s="86">
        <f>SUM(R45:R46)</f>
        <v>0</v>
      </c>
      <c r="S47" s="107">
        <f>SUM(S45:S46)</f>
        <v>0</v>
      </c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6"/>
      <c r="CY47" s="336"/>
      <c r="CZ47" s="336"/>
      <c r="DA47" s="336"/>
      <c r="DB47" s="336"/>
      <c r="DC47" s="336"/>
      <c r="DD47" s="336"/>
      <c r="DE47" s="336"/>
      <c r="DF47" s="336"/>
      <c r="DG47" s="336"/>
      <c r="DH47" s="336"/>
      <c r="DI47" s="336"/>
      <c r="DJ47" s="336"/>
      <c r="DK47" s="336"/>
      <c r="DL47" s="336"/>
      <c r="DM47" s="336"/>
      <c r="DN47" s="336"/>
      <c r="DO47" s="336"/>
      <c r="DP47" s="336"/>
      <c r="DQ47" s="336"/>
      <c r="DR47" s="336"/>
      <c r="DS47" s="336"/>
      <c r="DT47" s="336"/>
      <c r="DU47" s="336"/>
      <c r="DV47" s="336"/>
      <c r="DW47" s="336"/>
      <c r="DX47" s="336"/>
      <c r="DY47" s="336"/>
      <c r="DZ47" s="336"/>
      <c r="EA47" s="336"/>
      <c r="EB47" s="336"/>
      <c r="EC47" s="336"/>
      <c r="ED47" s="336"/>
      <c r="EE47" s="336"/>
      <c r="EF47" s="336"/>
      <c r="EG47" s="336"/>
      <c r="EH47" s="336"/>
      <c r="EI47" s="336"/>
      <c r="EJ47" s="336"/>
      <c r="EK47" s="336"/>
    </row>
    <row r="48" spans="1:141" ht="22.15" customHeight="1" x14ac:dyDescent="0.15">
      <c r="A48" s="34"/>
      <c r="B48" s="606" t="s">
        <v>545</v>
      </c>
      <c r="C48" s="793"/>
      <c r="D48" s="793"/>
      <c r="E48" s="793"/>
      <c r="F48" s="793"/>
      <c r="G48" s="793"/>
      <c r="H48" s="793"/>
      <c r="I48" s="793"/>
      <c r="J48" s="793"/>
      <c r="K48" s="793"/>
      <c r="L48" s="793"/>
      <c r="M48" s="793"/>
      <c r="N48" s="793"/>
      <c r="O48" s="163">
        <v>0</v>
      </c>
      <c r="P48" s="19">
        <v>3</v>
      </c>
      <c r="Q48" s="20"/>
      <c r="R48" s="20"/>
      <c r="S48" s="4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  <c r="DQ48" s="336"/>
      <c r="DR48" s="336"/>
      <c r="DS48" s="336"/>
      <c r="DT48" s="336"/>
      <c r="DU48" s="336"/>
      <c r="DV48" s="336"/>
      <c r="DW48" s="336"/>
      <c r="DX48" s="336"/>
      <c r="DY48" s="336"/>
      <c r="DZ48" s="336"/>
      <c r="EA48" s="336"/>
      <c r="EB48" s="336"/>
      <c r="EC48" s="336"/>
      <c r="ED48" s="336"/>
      <c r="EE48" s="336"/>
      <c r="EF48" s="336"/>
      <c r="EG48" s="336"/>
      <c r="EH48" s="336"/>
      <c r="EI48" s="336"/>
      <c r="EJ48" s="336"/>
      <c r="EK48" s="336"/>
    </row>
    <row r="49" spans="1:141" ht="22.15" customHeight="1" thickBot="1" x14ac:dyDescent="0.2">
      <c r="A49" s="34"/>
      <c r="B49" s="689" t="str">
        <f t="shared" si="2"/>
        <v>　合　　　計</v>
      </c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82"/>
      <c r="P49" s="583"/>
      <c r="Q49" s="24">
        <f>SUM(Q45:Q46,Q48)</f>
        <v>0</v>
      </c>
      <c r="R49" s="24">
        <f>SUM(R45:R46,R48)</f>
        <v>0</v>
      </c>
      <c r="S49" s="25">
        <f>SUM(S45:S46,S48)</f>
        <v>0</v>
      </c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36"/>
      <c r="CZ49" s="336"/>
      <c r="DA49" s="336"/>
      <c r="DB49" s="336"/>
      <c r="DC49" s="336"/>
      <c r="DD49" s="336"/>
      <c r="DE49" s="336"/>
      <c r="DF49" s="336"/>
      <c r="DG49" s="336"/>
      <c r="DH49" s="336"/>
      <c r="DI49" s="336"/>
      <c r="DJ49" s="336"/>
      <c r="DK49" s="336"/>
      <c r="DL49" s="336"/>
      <c r="DM49" s="336"/>
      <c r="DN49" s="336"/>
      <c r="DO49" s="336"/>
      <c r="DP49" s="336"/>
      <c r="DQ49" s="336"/>
      <c r="DR49" s="336"/>
      <c r="DS49" s="336"/>
      <c r="DT49" s="336"/>
      <c r="DU49" s="336"/>
      <c r="DV49" s="336"/>
      <c r="DW49" s="336"/>
      <c r="DX49" s="336"/>
      <c r="DY49" s="336"/>
      <c r="DZ49" s="336"/>
      <c r="EA49" s="336"/>
      <c r="EB49" s="336"/>
      <c r="EC49" s="336"/>
      <c r="ED49" s="336"/>
      <c r="EE49" s="336"/>
      <c r="EF49" s="336"/>
      <c r="EG49" s="336"/>
      <c r="EH49" s="336"/>
      <c r="EI49" s="336"/>
      <c r="EJ49" s="336"/>
      <c r="EK49" s="336"/>
    </row>
    <row r="50" spans="1:141" s="591" customFormat="1" ht="22.15" customHeight="1" x14ac:dyDescent="0.15">
      <c r="A50" s="577"/>
      <c r="B50" s="587"/>
      <c r="C50" s="588"/>
      <c r="D50" s="588"/>
      <c r="E50" s="588"/>
      <c r="F50" s="588"/>
      <c r="G50" s="588"/>
      <c r="H50" s="588"/>
      <c r="I50" s="588"/>
      <c r="J50" s="588"/>
      <c r="K50" s="588"/>
      <c r="L50" s="588"/>
      <c r="M50" s="588"/>
      <c r="N50" s="588"/>
      <c r="O50" s="364"/>
      <c r="P50" s="364"/>
      <c r="Q50" s="589"/>
      <c r="R50" s="589"/>
      <c r="S50" s="589"/>
      <c r="T50" s="589"/>
      <c r="U50" s="589"/>
      <c r="V50" s="589"/>
      <c r="W50" s="589"/>
      <c r="X50" s="589"/>
      <c r="Y50" s="589"/>
      <c r="Z50" s="589"/>
      <c r="AA50" s="589"/>
      <c r="AB50" s="589"/>
      <c r="AC50" s="589"/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90"/>
      <c r="AP50" s="590"/>
      <c r="AQ50" s="590"/>
      <c r="AR50" s="590"/>
      <c r="AS50" s="590"/>
      <c r="AT50" s="590"/>
      <c r="AU50" s="590"/>
      <c r="AV50" s="590"/>
      <c r="AW50" s="590"/>
      <c r="AX50" s="590"/>
      <c r="AY50" s="590"/>
      <c r="AZ50" s="590"/>
      <c r="BA50" s="590"/>
      <c r="BB50" s="590"/>
      <c r="BC50" s="590"/>
      <c r="BD50" s="590"/>
      <c r="BE50" s="590"/>
      <c r="BF50" s="590"/>
      <c r="BG50" s="590"/>
      <c r="BH50" s="590"/>
      <c r="BI50" s="590"/>
      <c r="BJ50" s="590"/>
      <c r="BK50" s="590"/>
      <c r="BL50" s="590"/>
      <c r="BM50" s="590"/>
      <c r="BN50" s="590"/>
      <c r="BO50" s="590"/>
      <c r="BP50" s="590"/>
      <c r="BQ50" s="590"/>
      <c r="BR50" s="590"/>
      <c r="BS50" s="590"/>
      <c r="BT50" s="590"/>
      <c r="BU50" s="590"/>
      <c r="BV50" s="590"/>
      <c r="BW50" s="590"/>
      <c r="BX50" s="590"/>
      <c r="BY50" s="590"/>
      <c r="BZ50" s="590"/>
      <c r="CA50" s="590"/>
      <c r="CB50" s="590"/>
      <c r="CC50" s="590"/>
      <c r="CD50" s="590"/>
      <c r="CE50" s="590"/>
      <c r="CF50" s="590"/>
      <c r="CG50" s="590"/>
      <c r="CH50" s="590"/>
      <c r="CI50" s="590"/>
      <c r="CJ50" s="590"/>
      <c r="CK50" s="590"/>
      <c r="CL50" s="590"/>
      <c r="CM50" s="590"/>
      <c r="CN50" s="590"/>
      <c r="CO50" s="590"/>
      <c r="CP50" s="590"/>
      <c r="CQ50" s="590"/>
      <c r="CR50" s="590"/>
      <c r="CS50" s="590"/>
      <c r="CT50" s="590"/>
      <c r="CU50" s="590"/>
      <c r="CV50" s="590"/>
      <c r="CW50" s="590"/>
      <c r="CX50" s="590"/>
      <c r="CY50" s="590"/>
      <c r="CZ50" s="590"/>
      <c r="DA50" s="590"/>
      <c r="DB50" s="590"/>
      <c r="DC50" s="590"/>
      <c r="DD50" s="590"/>
      <c r="DE50" s="590"/>
      <c r="DF50" s="590"/>
      <c r="DG50" s="590"/>
      <c r="DH50" s="590"/>
      <c r="DI50" s="590"/>
      <c r="DJ50" s="590"/>
      <c r="DK50" s="590"/>
      <c r="DL50" s="590"/>
      <c r="DM50" s="590"/>
      <c r="DN50" s="590"/>
      <c r="DO50" s="590"/>
      <c r="DP50" s="590"/>
      <c r="DQ50" s="590"/>
      <c r="DR50" s="590"/>
      <c r="DS50" s="590"/>
      <c r="DT50" s="590"/>
      <c r="DU50" s="590"/>
      <c r="DV50" s="590"/>
      <c r="DW50" s="590"/>
      <c r="DX50" s="590"/>
      <c r="DY50" s="590"/>
      <c r="DZ50" s="590"/>
      <c r="EA50" s="590"/>
      <c r="EB50" s="590"/>
      <c r="EC50" s="590"/>
      <c r="ED50" s="590"/>
      <c r="EE50" s="590"/>
      <c r="EF50" s="590"/>
      <c r="EG50" s="590"/>
      <c r="EH50" s="590"/>
      <c r="EI50" s="590"/>
      <c r="EJ50" s="590"/>
      <c r="EK50" s="590"/>
    </row>
    <row r="51" spans="1:141" ht="14.25" hidden="1" x14ac:dyDescent="0.15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6"/>
      <c r="BE51" s="336"/>
      <c r="BF51" s="336"/>
      <c r="BG51" s="336"/>
      <c r="BH51" s="336"/>
      <c r="BI51" s="336"/>
      <c r="BJ51" s="336"/>
      <c r="BK51" s="336"/>
      <c r="BL51" s="336"/>
      <c r="BM51" s="336"/>
      <c r="BN51" s="336"/>
      <c r="BO51" s="336"/>
      <c r="BP51" s="336"/>
      <c r="BQ51" s="336"/>
      <c r="BR51" s="336"/>
      <c r="BS51" s="336"/>
      <c r="BT51" s="336"/>
      <c r="BU51" s="336"/>
      <c r="BV51" s="336"/>
      <c r="BW51" s="336"/>
      <c r="BX51" s="336"/>
      <c r="BY51" s="336"/>
      <c r="BZ51" s="336"/>
      <c r="CA51" s="336"/>
      <c r="CB51" s="336"/>
      <c r="CC51" s="336"/>
      <c r="CD51" s="336"/>
      <c r="CE51" s="336"/>
      <c r="CF51" s="336"/>
      <c r="CG51" s="336"/>
      <c r="CH51" s="336"/>
      <c r="CI51" s="336"/>
      <c r="CJ51" s="336"/>
      <c r="CK51" s="336"/>
      <c r="CL51" s="336"/>
      <c r="CM51" s="336"/>
      <c r="CN51" s="336"/>
      <c r="CO51" s="336"/>
      <c r="CP51" s="336"/>
      <c r="CQ51" s="336"/>
      <c r="CR51" s="336"/>
      <c r="CS51" s="336"/>
      <c r="CT51" s="336"/>
      <c r="CU51" s="336"/>
      <c r="CV51" s="336"/>
      <c r="CW51" s="336"/>
      <c r="CX51" s="336"/>
      <c r="CY51" s="336"/>
      <c r="CZ51" s="336"/>
      <c r="DA51" s="336"/>
      <c r="DB51" s="336"/>
      <c r="DC51" s="336"/>
      <c r="DD51" s="336"/>
      <c r="DE51" s="336"/>
      <c r="DF51" s="336"/>
      <c r="DG51" s="336"/>
      <c r="DH51" s="336"/>
      <c r="DI51" s="336"/>
      <c r="DJ51" s="336"/>
      <c r="DK51" s="336"/>
      <c r="DL51" s="336"/>
      <c r="DM51" s="336"/>
      <c r="DN51" s="336"/>
      <c r="DO51" s="336"/>
      <c r="DP51" s="336"/>
      <c r="DQ51" s="336"/>
      <c r="DR51" s="336"/>
      <c r="DS51" s="336"/>
      <c r="DT51" s="336"/>
      <c r="DU51" s="336"/>
      <c r="DV51" s="336"/>
      <c r="DW51" s="336"/>
      <c r="DX51" s="336"/>
      <c r="DY51" s="336"/>
      <c r="DZ51" s="336"/>
      <c r="EA51" s="336"/>
      <c r="EB51" s="336"/>
      <c r="EC51" s="336"/>
      <c r="ED51" s="336"/>
      <c r="EE51" s="336"/>
      <c r="EF51" s="336"/>
      <c r="EG51" s="336"/>
      <c r="EH51" s="336"/>
      <c r="EI51" s="336"/>
      <c r="EJ51" s="336"/>
      <c r="EK51" s="336"/>
    </row>
    <row r="52" spans="1:141" ht="14.25" hidden="1" x14ac:dyDescent="0.15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6"/>
      <c r="AQ52" s="336"/>
      <c r="AR52" s="336"/>
      <c r="AS52" s="336"/>
      <c r="AT52" s="336"/>
      <c r="AU52" s="336"/>
      <c r="AV52" s="336"/>
      <c r="AW52" s="336"/>
      <c r="AX52" s="336"/>
      <c r="AY52" s="336"/>
      <c r="AZ52" s="336"/>
      <c r="BA52" s="336"/>
      <c r="BB52" s="336"/>
      <c r="BC52" s="336"/>
      <c r="BD52" s="336"/>
      <c r="BE52" s="336"/>
      <c r="BF52" s="336"/>
      <c r="BG52" s="336"/>
      <c r="BH52" s="336"/>
      <c r="BI52" s="336"/>
      <c r="BJ52" s="336"/>
      <c r="BK52" s="336"/>
      <c r="BL52" s="336"/>
      <c r="BM52" s="336"/>
      <c r="BN52" s="336"/>
      <c r="BO52" s="336"/>
      <c r="BP52" s="336"/>
      <c r="BQ52" s="336"/>
      <c r="BR52" s="336"/>
      <c r="BS52" s="336"/>
      <c r="BT52" s="336"/>
      <c r="BU52" s="336"/>
      <c r="BV52" s="336"/>
      <c r="BW52" s="336"/>
      <c r="BX52" s="336"/>
      <c r="BY52" s="336"/>
      <c r="BZ52" s="336"/>
      <c r="CA52" s="336"/>
      <c r="CB52" s="336"/>
      <c r="CC52" s="336"/>
      <c r="CD52" s="336"/>
      <c r="CE52" s="336"/>
      <c r="CF52" s="336"/>
      <c r="CG52" s="336"/>
      <c r="CH52" s="336"/>
      <c r="CI52" s="336"/>
      <c r="CJ52" s="336"/>
      <c r="CK52" s="336"/>
      <c r="CL52" s="336"/>
      <c r="CM52" s="336"/>
      <c r="CN52" s="336"/>
      <c r="CO52" s="336"/>
      <c r="CP52" s="336"/>
      <c r="CQ52" s="336"/>
      <c r="CR52" s="336"/>
      <c r="CS52" s="336"/>
      <c r="CT52" s="336"/>
      <c r="CU52" s="336"/>
      <c r="CV52" s="336"/>
      <c r="CW52" s="336"/>
      <c r="CX52" s="336"/>
      <c r="CY52" s="336"/>
      <c r="CZ52" s="336"/>
      <c r="DA52" s="336"/>
      <c r="DB52" s="336"/>
      <c r="DC52" s="336"/>
      <c r="DD52" s="336"/>
      <c r="DE52" s="336"/>
      <c r="DF52" s="336"/>
      <c r="DG52" s="336"/>
      <c r="DH52" s="336"/>
      <c r="DI52" s="336"/>
      <c r="DJ52" s="336"/>
      <c r="DK52" s="336"/>
      <c r="DL52" s="336"/>
      <c r="DM52" s="336"/>
      <c r="DN52" s="336"/>
      <c r="DO52" s="336"/>
      <c r="DP52" s="336"/>
      <c r="DQ52" s="336"/>
      <c r="DR52" s="336"/>
      <c r="DS52" s="336"/>
      <c r="DT52" s="336"/>
      <c r="DU52" s="336"/>
      <c r="DV52" s="336"/>
      <c r="DW52" s="336"/>
      <c r="DX52" s="336"/>
      <c r="DY52" s="336"/>
      <c r="DZ52" s="336"/>
      <c r="EA52" s="336"/>
      <c r="EB52" s="336"/>
      <c r="EC52" s="336"/>
      <c r="ED52" s="336"/>
      <c r="EE52" s="336"/>
      <c r="EF52" s="336"/>
      <c r="EG52" s="336"/>
      <c r="EH52" s="336"/>
      <c r="EI52" s="336"/>
      <c r="EJ52" s="336"/>
      <c r="EK52" s="336"/>
    </row>
    <row r="53" spans="1:141" ht="14.25" hidden="1" x14ac:dyDescent="0.15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  <c r="CB53" s="336"/>
      <c r="CC53" s="336"/>
      <c r="CD53" s="336"/>
      <c r="CE53" s="336"/>
      <c r="CF53" s="336"/>
      <c r="CG53" s="336"/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36"/>
      <c r="CS53" s="336"/>
      <c r="CT53" s="336"/>
      <c r="CU53" s="336"/>
      <c r="CV53" s="336"/>
      <c r="CW53" s="336"/>
      <c r="CX53" s="336"/>
      <c r="CY53" s="336"/>
      <c r="CZ53" s="336"/>
      <c r="DA53" s="336"/>
      <c r="DB53" s="336"/>
      <c r="DC53" s="336"/>
      <c r="DD53" s="336"/>
      <c r="DE53" s="336"/>
      <c r="DF53" s="336"/>
      <c r="DG53" s="336"/>
      <c r="DH53" s="336"/>
      <c r="DI53" s="336"/>
      <c r="DJ53" s="336"/>
      <c r="DK53" s="336"/>
      <c r="DL53" s="336"/>
      <c r="DM53" s="336"/>
      <c r="DN53" s="336"/>
      <c r="DO53" s="336"/>
      <c r="DP53" s="336"/>
      <c r="DQ53" s="336"/>
      <c r="DR53" s="336"/>
      <c r="DS53" s="336"/>
      <c r="DT53" s="336"/>
      <c r="DU53" s="336"/>
      <c r="DV53" s="336"/>
      <c r="DW53" s="336"/>
      <c r="DX53" s="336"/>
      <c r="DY53" s="336"/>
      <c r="DZ53" s="336"/>
      <c r="EA53" s="336"/>
      <c r="EB53" s="336"/>
      <c r="EC53" s="336"/>
      <c r="ED53" s="336"/>
      <c r="EE53" s="336"/>
      <c r="EF53" s="336"/>
      <c r="EG53" s="336"/>
      <c r="EH53" s="336"/>
      <c r="EI53" s="336"/>
      <c r="EJ53" s="336"/>
      <c r="EK53" s="336"/>
    </row>
    <row r="54" spans="1:141" ht="14.25" hidden="1" x14ac:dyDescent="0.15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  <c r="CB54" s="336"/>
      <c r="CC54" s="336"/>
      <c r="CD54" s="336"/>
      <c r="CE54" s="336"/>
      <c r="CF54" s="336"/>
      <c r="CG54" s="336"/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36"/>
      <c r="CS54" s="336"/>
      <c r="CT54" s="336"/>
      <c r="CU54" s="336"/>
      <c r="CV54" s="336"/>
      <c r="CW54" s="336"/>
      <c r="CX54" s="336"/>
      <c r="CY54" s="336"/>
      <c r="CZ54" s="336"/>
      <c r="DA54" s="336"/>
      <c r="DB54" s="336"/>
      <c r="DC54" s="336"/>
      <c r="DD54" s="336"/>
      <c r="DE54" s="336"/>
      <c r="DF54" s="336"/>
      <c r="DG54" s="336"/>
      <c r="DH54" s="336"/>
      <c r="DI54" s="336"/>
      <c r="DJ54" s="336"/>
      <c r="DK54" s="336"/>
      <c r="DL54" s="336"/>
      <c r="DM54" s="336"/>
      <c r="DN54" s="336"/>
      <c r="DO54" s="336"/>
      <c r="DP54" s="336"/>
      <c r="DQ54" s="336"/>
      <c r="DR54" s="336"/>
      <c r="DS54" s="336"/>
      <c r="DT54" s="336"/>
      <c r="DU54" s="336"/>
      <c r="DV54" s="336"/>
      <c r="DW54" s="336"/>
      <c r="DX54" s="336"/>
      <c r="DY54" s="336"/>
      <c r="DZ54" s="336"/>
      <c r="EA54" s="336"/>
      <c r="EB54" s="336"/>
      <c r="EC54" s="336"/>
      <c r="ED54" s="336"/>
      <c r="EE54" s="336"/>
      <c r="EF54" s="336"/>
      <c r="EG54" s="336"/>
      <c r="EH54" s="336"/>
      <c r="EI54" s="336"/>
      <c r="EJ54" s="336"/>
      <c r="EK54" s="336"/>
    </row>
    <row r="55" spans="1:141" ht="14.25" hidden="1" x14ac:dyDescent="0.15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  <c r="CB55" s="336"/>
      <c r="CC55" s="336"/>
      <c r="CD55" s="336"/>
      <c r="CE55" s="336"/>
      <c r="CF55" s="336"/>
      <c r="CG55" s="336"/>
      <c r="CH55" s="336"/>
      <c r="CI55" s="336"/>
      <c r="CJ55" s="336"/>
      <c r="CK55" s="336"/>
      <c r="CL55" s="336"/>
      <c r="CM55" s="336"/>
      <c r="CN55" s="336"/>
      <c r="CO55" s="336"/>
      <c r="CP55" s="336"/>
      <c r="CQ55" s="336"/>
      <c r="CR55" s="336"/>
      <c r="CS55" s="336"/>
      <c r="CT55" s="336"/>
      <c r="CU55" s="336"/>
      <c r="CV55" s="336"/>
      <c r="CW55" s="336"/>
      <c r="CX55" s="336"/>
      <c r="CY55" s="336"/>
      <c r="CZ55" s="336"/>
      <c r="DA55" s="336"/>
      <c r="DB55" s="336"/>
      <c r="DC55" s="336"/>
      <c r="DD55" s="336"/>
      <c r="DE55" s="336"/>
      <c r="DF55" s="336"/>
      <c r="DG55" s="336"/>
      <c r="DH55" s="336"/>
      <c r="DI55" s="336"/>
      <c r="DJ55" s="336"/>
      <c r="DK55" s="336"/>
      <c r="DL55" s="336"/>
      <c r="DM55" s="336"/>
      <c r="DN55" s="336"/>
      <c r="DO55" s="336"/>
      <c r="DP55" s="336"/>
      <c r="DQ55" s="336"/>
      <c r="DR55" s="336"/>
      <c r="DS55" s="336"/>
      <c r="DT55" s="336"/>
      <c r="DU55" s="336"/>
      <c r="DV55" s="336"/>
      <c r="DW55" s="336"/>
      <c r="DX55" s="336"/>
      <c r="DY55" s="336"/>
      <c r="DZ55" s="336"/>
      <c r="EA55" s="336"/>
      <c r="EB55" s="336"/>
      <c r="EC55" s="336"/>
      <c r="ED55" s="336"/>
      <c r="EE55" s="336"/>
      <c r="EF55" s="336"/>
      <c r="EG55" s="336"/>
      <c r="EH55" s="336"/>
      <c r="EI55" s="336"/>
      <c r="EJ55" s="336"/>
      <c r="EK55" s="336"/>
    </row>
    <row r="56" spans="1:141" ht="14.25" hidden="1" x14ac:dyDescent="0.15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  <c r="BN56" s="336"/>
      <c r="BO56" s="336"/>
      <c r="BP56" s="336"/>
      <c r="BQ56" s="336"/>
      <c r="BR56" s="336"/>
      <c r="BS56" s="336"/>
      <c r="BT56" s="336"/>
      <c r="BU56" s="336"/>
      <c r="BV56" s="336"/>
      <c r="BW56" s="336"/>
      <c r="BX56" s="336"/>
      <c r="BY56" s="336"/>
      <c r="BZ56" s="336"/>
      <c r="CA56" s="336"/>
      <c r="CB56" s="336"/>
      <c r="CC56" s="336"/>
      <c r="CD56" s="336"/>
      <c r="CE56" s="336"/>
      <c r="CF56" s="336"/>
      <c r="CG56" s="336"/>
      <c r="CH56" s="336"/>
      <c r="CI56" s="336"/>
      <c r="CJ56" s="336"/>
      <c r="CK56" s="336"/>
      <c r="CL56" s="336"/>
      <c r="CM56" s="336"/>
      <c r="CN56" s="336"/>
      <c r="CO56" s="336"/>
      <c r="CP56" s="336"/>
      <c r="CQ56" s="336"/>
      <c r="CR56" s="336"/>
      <c r="CS56" s="336"/>
      <c r="CT56" s="336"/>
      <c r="CU56" s="336"/>
      <c r="CV56" s="336"/>
      <c r="CW56" s="336"/>
      <c r="CX56" s="336"/>
      <c r="CY56" s="336"/>
      <c r="CZ56" s="336"/>
      <c r="DA56" s="336"/>
      <c r="DB56" s="336"/>
      <c r="DC56" s="336"/>
      <c r="DD56" s="336"/>
      <c r="DE56" s="336"/>
      <c r="DF56" s="336"/>
      <c r="DG56" s="336"/>
      <c r="DH56" s="336"/>
      <c r="DI56" s="336"/>
      <c r="DJ56" s="336"/>
      <c r="DK56" s="336"/>
      <c r="DL56" s="336"/>
      <c r="DM56" s="336"/>
      <c r="DN56" s="336"/>
      <c r="DO56" s="336"/>
      <c r="DP56" s="336"/>
      <c r="DQ56" s="336"/>
      <c r="DR56" s="336"/>
      <c r="DS56" s="336"/>
      <c r="DT56" s="336"/>
      <c r="DU56" s="336"/>
      <c r="DV56" s="336"/>
      <c r="DW56" s="336"/>
      <c r="DX56" s="336"/>
      <c r="DY56" s="336"/>
      <c r="DZ56" s="336"/>
      <c r="EA56" s="336"/>
      <c r="EB56" s="336"/>
      <c r="EC56" s="336"/>
      <c r="ED56" s="336"/>
      <c r="EE56" s="336"/>
      <c r="EF56" s="336"/>
      <c r="EG56" s="336"/>
      <c r="EH56" s="336"/>
      <c r="EI56" s="336"/>
      <c r="EJ56" s="336"/>
      <c r="EK56" s="336"/>
    </row>
    <row r="57" spans="1:141" ht="14.25" hidden="1" x14ac:dyDescent="0.15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6"/>
      <c r="BS57" s="336"/>
      <c r="BT57" s="336"/>
      <c r="BU57" s="336"/>
      <c r="BV57" s="336"/>
      <c r="BW57" s="336"/>
      <c r="BX57" s="336"/>
      <c r="BY57" s="336"/>
      <c r="BZ57" s="336"/>
      <c r="CA57" s="336"/>
      <c r="CB57" s="336"/>
      <c r="CC57" s="336"/>
      <c r="CD57" s="336"/>
      <c r="CE57" s="336"/>
      <c r="CF57" s="336"/>
      <c r="CG57" s="336"/>
      <c r="CH57" s="336"/>
      <c r="CI57" s="336"/>
      <c r="CJ57" s="336"/>
      <c r="CK57" s="336"/>
      <c r="CL57" s="336"/>
      <c r="CM57" s="336"/>
      <c r="CN57" s="336"/>
      <c r="CO57" s="336"/>
      <c r="CP57" s="336"/>
      <c r="CQ57" s="336"/>
      <c r="CR57" s="336"/>
      <c r="CS57" s="336"/>
      <c r="CT57" s="336"/>
      <c r="CU57" s="336"/>
      <c r="CV57" s="336"/>
      <c r="CW57" s="336"/>
      <c r="CX57" s="336"/>
      <c r="CY57" s="336"/>
      <c r="CZ57" s="336"/>
      <c r="DA57" s="336"/>
      <c r="DB57" s="336"/>
      <c r="DC57" s="336"/>
      <c r="DD57" s="336"/>
      <c r="DE57" s="336"/>
      <c r="DF57" s="336"/>
      <c r="DG57" s="336"/>
      <c r="DH57" s="336"/>
      <c r="DI57" s="336"/>
      <c r="DJ57" s="336"/>
      <c r="DK57" s="336"/>
      <c r="DL57" s="336"/>
      <c r="DM57" s="336"/>
      <c r="DN57" s="336"/>
      <c r="DO57" s="336"/>
      <c r="DP57" s="336"/>
      <c r="DQ57" s="336"/>
      <c r="DR57" s="336"/>
      <c r="DS57" s="336"/>
      <c r="DT57" s="336"/>
      <c r="DU57" s="336"/>
      <c r="DV57" s="336"/>
      <c r="DW57" s="336"/>
      <c r="DX57" s="336"/>
      <c r="DY57" s="336"/>
      <c r="DZ57" s="336"/>
      <c r="EA57" s="336"/>
      <c r="EB57" s="336"/>
      <c r="EC57" s="336"/>
      <c r="ED57" s="336"/>
      <c r="EE57" s="336"/>
      <c r="EF57" s="336"/>
      <c r="EG57" s="336"/>
      <c r="EH57" s="336"/>
      <c r="EI57" s="336"/>
      <c r="EJ57" s="336"/>
      <c r="EK57" s="336"/>
    </row>
    <row r="58" spans="1:141" ht="14.25" hidden="1" x14ac:dyDescent="0.15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/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/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/>
      <c r="EJ58" s="336"/>
      <c r="EK58" s="336"/>
    </row>
    <row r="59" spans="1:141" ht="14.25" hidden="1" x14ac:dyDescent="0.15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336"/>
      <c r="BY59" s="336"/>
      <c r="BZ59" s="336"/>
      <c r="CA59" s="336"/>
      <c r="CB59" s="336"/>
      <c r="CC59" s="336"/>
      <c r="CD59" s="336"/>
      <c r="CE59" s="336"/>
      <c r="CF59" s="336"/>
      <c r="CG59" s="336"/>
      <c r="CH59" s="336"/>
      <c r="CI59" s="336"/>
      <c r="CJ59" s="336"/>
      <c r="CK59" s="336"/>
      <c r="CL59" s="336"/>
      <c r="CM59" s="336"/>
      <c r="CN59" s="336"/>
      <c r="CO59" s="336"/>
      <c r="CP59" s="336"/>
      <c r="CQ59" s="336"/>
      <c r="CR59" s="336"/>
      <c r="CS59" s="336"/>
      <c r="CT59" s="336"/>
      <c r="CU59" s="336"/>
      <c r="CV59" s="336"/>
      <c r="CW59" s="336"/>
      <c r="CX59" s="336"/>
      <c r="CY59" s="336"/>
      <c r="CZ59" s="336"/>
      <c r="DA59" s="336"/>
      <c r="DB59" s="336"/>
      <c r="DC59" s="336"/>
      <c r="DD59" s="336"/>
      <c r="DE59" s="336"/>
      <c r="DF59" s="336"/>
      <c r="DG59" s="336"/>
      <c r="DH59" s="336"/>
      <c r="DI59" s="336"/>
      <c r="DJ59" s="336"/>
      <c r="DK59" s="336"/>
      <c r="DL59" s="336"/>
      <c r="DM59" s="336"/>
      <c r="DN59" s="336"/>
      <c r="DO59" s="336"/>
      <c r="DP59" s="336"/>
      <c r="DQ59" s="336"/>
      <c r="DR59" s="336"/>
      <c r="DS59" s="336"/>
      <c r="DT59" s="336"/>
      <c r="DU59" s="336"/>
      <c r="DV59" s="336"/>
      <c r="DW59" s="336"/>
      <c r="DX59" s="336"/>
      <c r="DY59" s="336"/>
      <c r="DZ59" s="336"/>
      <c r="EA59" s="336"/>
      <c r="EB59" s="336"/>
      <c r="EC59" s="336"/>
      <c r="ED59" s="336"/>
      <c r="EE59" s="336"/>
      <c r="EF59" s="336"/>
      <c r="EG59" s="336"/>
      <c r="EH59" s="336"/>
      <c r="EI59" s="336"/>
      <c r="EJ59" s="336"/>
      <c r="EK59" s="336"/>
    </row>
    <row r="60" spans="1:141" ht="14.25" hidden="1" x14ac:dyDescent="0.15"/>
    <row r="61" spans="1:141" ht="14.25" hidden="1" x14ac:dyDescent="0.15"/>
    <row r="62" spans="1:141" ht="14.25" hidden="1" x14ac:dyDescent="0.15"/>
    <row r="63" spans="1:141" ht="14.25" hidden="1" x14ac:dyDescent="0.15"/>
    <row r="64" spans="1:141" ht="14.25" hidden="1" x14ac:dyDescent="0.15"/>
    <row r="65" ht="14.25" hidden="1" x14ac:dyDescent="0.15"/>
    <row r="66" ht="14.25" hidden="1" x14ac:dyDescent="0.15"/>
    <row r="67" ht="14.25" hidden="1" x14ac:dyDescent="0.15"/>
    <row r="68" ht="14.25" hidden="1" x14ac:dyDescent="0.15"/>
    <row r="69" ht="14.25" hidden="1" x14ac:dyDescent="0.15"/>
    <row r="70" ht="14.25" hidden="1" x14ac:dyDescent="0.15"/>
    <row r="71" ht="14.25" hidden="1" x14ac:dyDescent="0.15"/>
    <row r="72" ht="14.25" hidden="1" x14ac:dyDescent="0.15"/>
    <row r="73" ht="14.25" hidden="1" x14ac:dyDescent="0.15"/>
    <row r="74" ht="14.25" hidden="1" x14ac:dyDescent="0.15"/>
    <row r="75" ht="14.25" hidden="1" x14ac:dyDescent="0.15"/>
    <row r="76" ht="14.25" hidden="1" x14ac:dyDescent="0.15"/>
    <row r="77" ht="14.25" hidden="1" x14ac:dyDescent="0.15"/>
    <row r="78" ht="14.25" hidden="1" x14ac:dyDescent="0.15"/>
    <row r="79" ht="14.25" hidden="1" x14ac:dyDescent="0.15"/>
    <row r="80" ht="14.25" hidden="1" x14ac:dyDescent="0.15"/>
    <row r="81" ht="14.25" hidden="1" x14ac:dyDescent="0.15"/>
    <row r="82" ht="14.25" hidden="1" x14ac:dyDescent="0.15"/>
    <row r="83" ht="14.25" hidden="1" x14ac:dyDescent="0.15"/>
    <row r="84" ht="14.25" hidden="1" x14ac:dyDescent="0.15"/>
    <row r="85" ht="14.25" hidden="1" x14ac:dyDescent="0.15"/>
    <row r="86" ht="14.25" hidden="1" x14ac:dyDescent="0.15"/>
    <row r="87" ht="14.25" hidden="1" x14ac:dyDescent="0.15"/>
    <row r="88" ht="14.25" hidden="1" x14ac:dyDescent="0.15"/>
    <row r="89" ht="14.25" hidden="1" x14ac:dyDescent="0.15"/>
    <row r="90" ht="14.25" hidden="1" customHeight="1" x14ac:dyDescent="0.15"/>
  </sheetData>
  <sheetProtection sheet="1" objects="1" scenarios="1"/>
  <mergeCells count="49">
    <mergeCell ref="B47:N47"/>
    <mergeCell ref="B48:N48"/>
    <mergeCell ref="B49:N49"/>
    <mergeCell ref="Q40:R40"/>
    <mergeCell ref="Q42:Q43"/>
    <mergeCell ref="R42:R43"/>
    <mergeCell ref="S42:S43"/>
    <mergeCell ref="B45:N45"/>
    <mergeCell ref="B46:N46"/>
    <mergeCell ref="B30:N30"/>
    <mergeCell ref="B31:N31"/>
    <mergeCell ref="B32:N32"/>
    <mergeCell ref="B33:N33"/>
    <mergeCell ref="B34:N34"/>
    <mergeCell ref="B40:N44"/>
    <mergeCell ref="AO27:AO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B27:AB28"/>
    <mergeCell ref="B25:N29"/>
    <mergeCell ref="Q25:AH25"/>
    <mergeCell ref="Q26:Z26"/>
    <mergeCell ref="AA26:AH26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B19:N19"/>
    <mergeCell ref="B10:N14"/>
    <mergeCell ref="B15:N15"/>
    <mergeCell ref="B16:N16"/>
    <mergeCell ref="B17:N17"/>
    <mergeCell ref="B18:N18"/>
  </mergeCells>
  <phoneticPr fontId="1"/>
  <dataValidations count="1">
    <dataValidation type="decimal" imeMode="off" allowBlank="1" showErrorMessage="1" errorTitle="000072E" error="数値のみ入力可能です。_x000d__x000a_-9,999,999,999 ～ 99,999,999,999" sqref="Q15:S16 Q30:AO31 Q45:S46 Q18:S18 Q33:AO33 Q48:S48" xr:uid="{947D21DB-EC02-4246-BF70-ADB8ECEB82DB}">
      <formula1>-9999999999</formula1>
      <formula2>99999999999</formula2>
    </dataValidation>
  </dataValidations>
  <pageMargins left="0.59055118110236227" right="0" top="0" bottom="0" header="0.51181102362204722" footer="0.51181102362204722"/>
  <pageSetup paperSize="9" scale="3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87</vt:lpstr>
      <vt:lpstr>89</vt:lpstr>
      <vt:lpstr>90</vt:lpstr>
      <vt:lpstr>93</vt:lpstr>
      <vt:lpstr>94</vt:lpstr>
      <vt:lpstr>96</vt:lpstr>
      <vt:lpstr>97</vt:lpstr>
      <vt:lpstr>98</vt:lpstr>
      <vt:lpstr>99</vt:lpstr>
      <vt:lpstr>'87'!Print_Titles</vt:lpstr>
      <vt:lpstr>'90'!Print_Titles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和士</dc:creator>
  <dc:description>XP1</dc:description>
  <cp:lastModifiedBy>岡田　和士</cp:lastModifiedBy>
  <cp:lastPrinted>2015-05-26T07:46:47Z</cp:lastPrinted>
  <dcterms:created xsi:type="dcterms:W3CDTF">2001-11-11T12:23:45Z</dcterms:created>
  <dcterms:modified xsi:type="dcterms:W3CDTF">2022-03-30T07:10:12Z</dcterms:modified>
</cp:coreProperties>
</file>