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20ホームページ\R05\050725_決算関係資料\"/>
    </mc:Choice>
  </mc:AlternateContent>
  <xr:revisionPtr revIDLastSave="0" documentId="8_{4D4CFAC8-23DD-4ADF-8089-1C5614079033}" xr6:coauthVersionLast="36" xr6:coauthVersionMax="36" xr10:uidLastSave="{00000000-0000-0000-0000-000000000000}"/>
  <bookViews>
    <workbookView xWindow="135" yWindow="225" windowWidth="8220" windowHeight="7725" tabRatio="893" activeTab="3" xr2:uid="{00000000-000D-0000-FFFF-FFFF00000000}"/>
  </bookViews>
  <sheets>
    <sheet name="89" sheetId="31" r:id="rId1"/>
    <sheet name="90" sheetId="25" r:id="rId2"/>
    <sheet name="93" sheetId="48" r:id="rId3"/>
    <sheet name="94" sheetId="65" r:id="rId4"/>
    <sheet name="96" sheetId="53" r:id="rId5"/>
    <sheet name="97" sheetId="61" r:id="rId6"/>
  </sheets>
  <definedNames>
    <definedName name="_xlnm.Print_Titles" localSheetId="1">'90'!$1:$6</definedName>
  </definedNames>
  <calcPr calcId="191029"/>
</workbook>
</file>

<file path=xl/calcChain.xml><?xml version="1.0" encoding="utf-8"?>
<calcChain xmlns="http://schemas.openxmlformats.org/spreadsheetml/2006/main">
  <c r="W20" i="65" l="1"/>
  <c r="W28" i="65" s="1"/>
  <c r="AT18" i="65"/>
  <c r="AT31" i="65" s="1"/>
  <c r="W14" i="65"/>
  <c r="W19" i="65" s="1"/>
  <c r="AT15" i="65" l="1"/>
  <c r="AT17" i="65" s="1"/>
  <c r="AT12" i="65"/>
  <c r="AF25" i="61" l="1"/>
  <c r="AB25" i="61"/>
  <c r="AF24" i="61"/>
  <c r="AB24" i="61"/>
  <c r="AF23" i="61"/>
  <c r="AB23" i="61"/>
  <c r="AF22" i="61"/>
  <c r="AB22" i="61"/>
  <c r="AF21" i="61"/>
  <c r="AB21" i="61"/>
  <c r="AF20" i="61"/>
  <c r="AB20" i="61"/>
  <c r="AF19" i="61"/>
  <c r="AB19" i="61"/>
  <c r="AE18" i="61"/>
  <c r="AD18" i="61"/>
  <c r="AF18" i="61" s="1"/>
  <c r="AA18" i="61"/>
  <c r="Z18" i="61"/>
  <c r="Y18" i="61"/>
  <c r="AB18" i="61" s="1"/>
  <c r="AF17" i="61"/>
  <c r="AB17" i="61"/>
  <c r="AF16" i="61"/>
  <c r="AB16" i="61"/>
  <c r="AF15" i="61"/>
  <c r="AB15" i="61"/>
  <c r="AF14" i="61"/>
  <c r="AB14" i="61"/>
  <c r="AF13" i="61"/>
  <c r="AB13" i="61"/>
  <c r="AD26" i="53" l="1"/>
  <c r="AG25" i="53"/>
  <c r="AG24" i="53"/>
  <c r="AG23" i="53"/>
  <c r="AG22" i="53"/>
  <c r="AF21" i="53"/>
  <c r="AE21" i="53"/>
  <c r="AD21" i="53"/>
  <c r="AC21" i="53"/>
  <c r="AG21" i="53" s="1"/>
  <c r="AB21" i="53"/>
  <c r="AA21" i="53"/>
  <c r="AG20" i="53"/>
  <c r="AG19" i="53"/>
  <c r="AG18" i="53"/>
  <c r="AG17" i="53"/>
  <c r="AG16" i="53"/>
  <c r="AF15" i="53"/>
  <c r="AF26" i="53" s="1"/>
  <c r="AE15" i="53"/>
  <c r="AE26" i="53" s="1"/>
  <c r="AD15" i="53"/>
  <c r="AC15" i="53"/>
  <c r="AC26" i="53" s="1"/>
  <c r="AB15" i="53"/>
  <c r="AB26" i="53" s="1"/>
  <c r="AA15" i="53"/>
  <c r="AA26" i="53" s="1"/>
  <c r="AG14" i="53"/>
  <c r="AG13" i="53"/>
  <c r="AG12" i="53"/>
  <c r="AG26" i="53" l="1"/>
  <c r="AG15" i="53"/>
  <c r="H59" i="48" l="1"/>
  <c r="G59" i="48"/>
  <c r="K54" i="48"/>
  <c r="J54" i="48"/>
  <c r="H54" i="48"/>
  <c r="G54" i="48"/>
  <c r="G33" i="48"/>
  <c r="I28" i="48"/>
  <c r="G28" i="48"/>
  <c r="S21" i="31" l="1"/>
  <c r="S20" i="31"/>
  <c r="S19" i="31"/>
  <c r="S18" i="31"/>
  <c r="S17" i="31"/>
  <c r="S16" i="31"/>
  <c r="S15" i="31"/>
  <c r="S14" i="31"/>
  <c r="S13" i="31"/>
  <c r="S12" i="31"/>
  <c r="R11" i="31"/>
  <c r="Q11" i="31"/>
  <c r="P11" i="31"/>
  <c r="O11" i="31"/>
  <c r="N11" i="31"/>
  <c r="S11" i="31" s="1"/>
  <c r="M11" i="31"/>
  <c r="L11" i="31"/>
  <c r="I91" i="25" l="1"/>
  <c r="H91" i="25"/>
  <c r="G91" i="25"/>
  <c r="F91" i="25"/>
  <c r="E91" i="25"/>
  <c r="A91" i="25"/>
  <c r="J90" i="25"/>
  <c r="A90" i="25"/>
  <c r="J89" i="25"/>
  <c r="A89" i="25"/>
  <c r="J88" i="25"/>
  <c r="E24" i="25" s="1"/>
  <c r="A88" i="25"/>
  <c r="J87" i="25"/>
  <c r="A87" i="25"/>
  <c r="J86" i="25"/>
  <c r="A86" i="25"/>
  <c r="J85" i="25"/>
  <c r="A85" i="25"/>
  <c r="J84" i="25"/>
  <c r="E20" i="25" s="1"/>
  <c r="A84" i="25"/>
  <c r="J83" i="25"/>
  <c r="A83" i="25"/>
  <c r="J82" i="25"/>
  <c r="A82" i="25"/>
  <c r="J81" i="25"/>
  <c r="A81" i="25"/>
  <c r="J80" i="25"/>
  <c r="E16" i="25" s="1"/>
  <c r="A80" i="25"/>
  <c r="J79" i="25"/>
  <c r="A79" i="25"/>
  <c r="J78" i="25"/>
  <c r="A78" i="25"/>
  <c r="J77" i="25"/>
  <c r="A77" i="25"/>
  <c r="J76" i="25"/>
  <c r="J91" i="25" s="1"/>
  <c r="A76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I48" i="25"/>
  <c r="H48" i="25"/>
  <c r="G48" i="25"/>
  <c r="F48" i="25"/>
  <c r="E48" i="25"/>
  <c r="A48" i="25"/>
  <c r="J47" i="25"/>
  <c r="A47" i="25"/>
  <c r="J46" i="25"/>
  <c r="A46" i="25"/>
  <c r="J45" i="25"/>
  <c r="A45" i="25"/>
  <c r="J44" i="25"/>
  <c r="A44" i="25"/>
  <c r="J43" i="25"/>
  <c r="A43" i="25"/>
  <c r="J42" i="25"/>
  <c r="A42" i="25"/>
  <c r="J41" i="25"/>
  <c r="A41" i="25"/>
  <c r="J40" i="25"/>
  <c r="A40" i="25"/>
  <c r="J39" i="25"/>
  <c r="A39" i="25"/>
  <c r="J38" i="25"/>
  <c r="A38" i="25"/>
  <c r="J37" i="25"/>
  <c r="A37" i="25"/>
  <c r="J36" i="25"/>
  <c r="A36" i="25"/>
  <c r="J35" i="25"/>
  <c r="A35" i="25"/>
  <c r="J34" i="25"/>
  <c r="A34" i="25"/>
  <c r="J33" i="25"/>
  <c r="J48" i="25" s="1"/>
  <c r="A33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6" i="25"/>
  <c r="E25" i="25"/>
  <c r="E23" i="25"/>
  <c r="E22" i="25"/>
  <c r="E21" i="25"/>
  <c r="E19" i="25"/>
  <c r="E18" i="25"/>
  <c r="E17" i="25"/>
  <c r="E15" i="25"/>
  <c r="E14" i="25"/>
  <c r="E13" i="25"/>
  <c r="E12" i="25" l="1"/>
  <c r="E27" i="25" s="1"/>
</calcChain>
</file>

<file path=xl/sharedStrings.xml><?xml version="1.0" encoding="utf-8"?>
<sst xmlns="http://schemas.openxmlformats.org/spreadsheetml/2006/main" count="670" uniqueCount="415">
  <si>
    <t>都道府県名</t>
    <phoneticPr fontId="4"/>
  </si>
  <si>
    <t>千葉県</t>
  </si>
  <si>
    <t>団体コード</t>
    <phoneticPr fontId="4"/>
  </si>
  <si>
    <t>１２１００２</t>
  </si>
  <si>
    <t>団　体　名</t>
    <rPh sb="0" eb="1">
      <t>ダン</t>
    </rPh>
    <rPh sb="2" eb="3">
      <t>カラダ</t>
    </rPh>
    <rPh sb="4" eb="5">
      <t>ナ</t>
    </rPh>
    <phoneticPr fontId="4"/>
  </si>
  <si>
    <t>千葉市</t>
  </si>
  <si>
    <t>表番号</t>
    <phoneticPr fontId="4"/>
  </si>
  <si>
    <t>(1)</t>
    <phoneticPr fontId="4"/>
  </si>
  <si>
    <t>(2)</t>
  </si>
  <si>
    <t>団　体　名</t>
    <phoneticPr fontId="4"/>
  </si>
  <si>
    <t>(3)</t>
  </si>
  <si>
    <t>(4)</t>
  </si>
  <si>
    <t>(6)</t>
  </si>
  <si>
    <t>(7)</t>
  </si>
  <si>
    <t>(8)</t>
  </si>
  <si>
    <t>(9)</t>
  </si>
  <si>
    <t>(10)</t>
  </si>
  <si>
    <t>(1)</t>
  </si>
  <si>
    <t>3</t>
  </si>
  <si>
    <t>令和3年度　</t>
  </si>
  <si>
    <t>団  体  名</t>
    <rPh sb="0" eb="1">
      <t>ダン</t>
    </rPh>
    <rPh sb="3" eb="4">
      <t>カラダ</t>
    </rPh>
    <rPh sb="6" eb="7">
      <t>ナ</t>
    </rPh>
    <phoneticPr fontId="4"/>
  </si>
  <si>
    <t>(5)</t>
  </si>
  <si>
    <t>（単位：千円）</t>
  </si>
  <si>
    <t>(11)</t>
  </si>
  <si>
    <t>区　　　　分</t>
    <rPh sb="0" eb="1">
      <t>ク</t>
    </rPh>
    <rPh sb="5" eb="6">
      <t>ブン</t>
    </rPh>
    <phoneticPr fontId="1"/>
  </si>
  <si>
    <t>(35)</t>
  </si>
  <si>
    <t>(36)</t>
  </si>
  <si>
    <t>(37)</t>
  </si>
  <si>
    <t>(38)</t>
  </si>
  <si>
    <t>(39)</t>
  </si>
  <si>
    <t>(40)</t>
  </si>
  <si>
    <t>(41)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</si>
  <si>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</si>
  <si>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</si>
  <si>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</si>
  <si>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</si>
  <si>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</si>
  <si>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</si>
  <si>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</si>
  <si>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</si>
  <si>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</si>
  <si>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</si>
  <si>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</si>
  <si>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</si>
  <si>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</si>
  <si>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</si>
  <si>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</si>
  <si>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</si>
  <si>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  <phoneticPr fontId="4"/>
  </si>
  <si>
    <t>(31)</t>
  </si>
  <si>
    <t>(32)</t>
  </si>
  <si>
    <t>(10)</t>
    <phoneticPr fontId="1"/>
  </si>
  <si>
    <t xml:space="preserve">  1 国に対するもの</t>
    <phoneticPr fontId="1"/>
  </si>
  <si>
    <t xml:space="preserve">  2 都道府県に対するもの</t>
    <phoneticPr fontId="1"/>
  </si>
  <si>
    <t xml:space="preserve">  3 同級他団体に対するもの</t>
    <phoneticPr fontId="1"/>
  </si>
  <si>
    <t xml:space="preserve">  4 一部事務組合に対するもの</t>
    <phoneticPr fontId="1"/>
  </si>
  <si>
    <t xml:space="preserve">  5 その他に対するもの</t>
    <phoneticPr fontId="1"/>
  </si>
  <si>
    <t xml:space="preserve">  1 補助事業費</t>
    <phoneticPr fontId="1"/>
  </si>
  <si>
    <t xml:space="preserve">  2 単独事業費</t>
    <phoneticPr fontId="1"/>
  </si>
  <si>
    <t>(20)</t>
    <phoneticPr fontId="4"/>
  </si>
  <si>
    <t>(21)</t>
    <phoneticPr fontId="4"/>
  </si>
  <si>
    <t>(22)</t>
    <phoneticPr fontId="4"/>
  </si>
  <si>
    <t>(23)</t>
    <phoneticPr fontId="4"/>
  </si>
  <si>
    <t>(24)</t>
    <phoneticPr fontId="4"/>
  </si>
  <si>
    <t>(25)</t>
    <phoneticPr fontId="4"/>
  </si>
  <si>
    <t>(26)</t>
    <phoneticPr fontId="4"/>
  </si>
  <si>
    <t>(27)</t>
    <phoneticPr fontId="4"/>
  </si>
  <si>
    <t>(28)</t>
    <phoneticPr fontId="4"/>
  </si>
  <si>
    <t>歳出合計</t>
    <phoneticPr fontId="1"/>
  </si>
  <si>
    <t>一 人件費</t>
    <phoneticPr fontId="1"/>
  </si>
  <si>
    <t>二 物件費</t>
    <phoneticPr fontId="1"/>
  </si>
  <si>
    <t>三 維持補修費</t>
    <phoneticPr fontId="1"/>
  </si>
  <si>
    <t>[AGNHY270]</t>
    <phoneticPr fontId="20"/>
  </si>
  <si>
    <t>一般行政経費の状況</t>
    <rPh sb="0" eb="2">
      <t>イッパン</t>
    </rPh>
    <rPh sb="2" eb="4">
      <t>ギョウセイ</t>
    </rPh>
    <rPh sb="4" eb="6">
      <t>ケイヒ</t>
    </rPh>
    <rPh sb="7" eb="9">
      <t>ジョウキョウ</t>
    </rPh>
    <phoneticPr fontId="20"/>
  </si>
  <si>
    <t>24頁</t>
  </si>
  <si>
    <t>団体コード</t>
    <rPh sb="0" eb="2">
      <t>ダンタイ</t>
    </rPh>
    <phoneticPr fontId="20"/>
  </si>
  <si>
    <t>表番号</t>
    <rPh sb="0" eb="1">
      <t>ヒョウ</t>
    </rPh>
    <rPh sb="1" eb="3">
      <t>バンゴウ</t>
    </rPh>
    <phoneticPr fontId="20"/>
  </si>
  <si>
    <t>９０</t>
    <phoneticPr fontId="20"/>
  </si>
  <si>
    <t>（単位：千円）</t>
    <rPh sb="1" eb="3">
      <t>タンイ</t>
    </rPh>
    <rPh sb="4" eb="6">
      <t>センエン</t>
    </rPh>
    <phoneticPr fontId="20"/>
  </si>
  <si>
    <t>その１（単独事業費）</t>
    <rPh sb="4" eb="6">
      <t>タンドク</t>
    </rPh>
    <rPh sb="6" eb="9">
      <t>ジギョウヒ</t>
    </rPh>
    <phoneticPr fontId="20"/>
  </si>
  <si>
    <t>(1)</t>
    <phoneticPr fontId="20"/>
  </si>
  <si>
    <t>区　　　　　　分</t>
    <phoneticPr fontId="20"/>
  </si>
  <si>
    <t>行</t>
    <phoneticPr fontId="20"/>
  </si>
  <si>
    <t>歳出合計</t>
    <phoneticPr fontId="20"/>
  </si>
  <si>
    <t xml:space="preserve">              単　　　独　　　事　　　業　　　費</t>
    <phoneticPr fontId="20"/>
  </si>
  <si>
    <t>職員に係る
児童手当</t>
    <rPh sb="0" eb="2">
      <t>ショクイン</t>
    </rPh>
    <rPh sb="3" eb="4">
      <t>カカワ</t>
    </rPh>
    <rPh sb="6" eb="8">
      <t>ジドウ</t>
    </rPh>
    <rPh sb="8" eb="10">
      <t>テアテ</t>
    </rPh>
    <phoneticPr fontId="4"/>
  </si>
  <si>
    <t>物件費</t>
    <rPh sb="0" eb="3">
      <t>ブッケンヒ</t>
    </rPh>
    <phoneticPr fontId="20"/>
  </si>
  <si>
    <t>扶助費
(Aを除く)</t>
    <rPh sb="0" eb="3">
      <t>フジョヒ</t>
    </rPh>
    <phoneticPr fontId="20"/>
  </si>
  <si>
    <t>補助費等</t>
    <rPh sb="0" eb="3">
      <t>ホジョヒ</t>
    </rPh>
    <rPh sb="3" eb="4">
      <t>トウ</t>
    </rPh>
    <phoneticPr fontId="20"/>
  </si>
  <si>
    <t>貸付金</t>
    <phoneticPr fontId="4"/>
  </si>
  <si>
    <t>繰出金</t>
    <rPh sb="0" eb="3">
      <t>クリダシキン</t>
    </rPh>
    <phoneticPr fontId="20"/>
  </si>
  <si>
    <t>うち備品購入費</t>
    <rPh sb="2" eb="4">
      <t>ビヒン</t>
    </rPh>
    <rPh sb="4" eb="7">
      <t>コウニュウヒ</t>
    </rPh>
    <phoneticPr fontId="20"/>
  </si>
  <si>
    <t>うち地方債発行手数料等</t>
    <rPh sb="2" eb="5">
      <t>チホウサイ</t>
    </rPh>
    <rPh sb="5" eb="7">
      <t>ハッコウ</t>
    </rPh>
    <rPh sb="7" eb="10">
      <t>テスウリョウ</t>
    </rPh>
    <rPh sb="10" eb="11">
      <t>トウ</t>
    </rPh>
    <phoneticPr fontId="20"/>
  </si>
  <si>
    <t>うち公営企業繰出金</t>
    <rPh sb="2" eb="4">
      <t>コウエイ</t>
    </rPh>
    <rPh sb="4" eb="6">
      <t>キギョウ</t>
    </rPh>
    <rPh sb="6" eb="9">
      <t>クリダシキン</t>
    </rPh>
    <phoneticPr fontId="20"/>
  </si>
  <si>
    <t>うち税還付金</t>
    <phoneticPr fontId="4"/>
  </si>
  <si>
    <t>うち年度内回収分</t>
    <phoneticPr fontId="1"/>
  </si>
  <si>
    <t>A</t>
    <phoneticPr fontId="20"/>
  </si>
  <si>
    <t>B</t>
    <phoneticPr fontId="20"/>
  </si>
  <si>
    <t>C</t>
    <phoneticPr fontId="20"/>
  </si>
  <si>
    <t>D</t>
    <phoneticPr fontId="20"/>
  </si>
  <si>
    <t>E</t>
    <phoneticPr fontId="20"/>
  </si>
  <si>
    <t>F</t>
    <phoneticPr fontId="20"/>
  </si>
  <si>
    <t>G</t>
    <phoneticPr fontId="20"/>
  </si>
  <si>
    <t>G'</t>
    <phoneticPr fontId="20"/>
  </si>
  <si>
    <t>H</t>
    <phoneticPr fontId="20"/>
  </si>
  <si>
    <t>I</t>
    <phoneticPr fontId="20"/>
  </si>
  <si>
    <t>J</t>
    <phoneticPr fontId="20"/>
  </si>
  <si>
    <t>1 少子化対策等に要する経費(民生費のうち、児童福祉費)</t>
    <phoneticPr fontId="20"/>
  </si>
  <si>
    <t>2 高齢化対策等に要する経費(民生費のうち、老人福祉費)</t>
    <phoneticPr fontId="1"/>
  </si>
  <si>
    <t>3 社会福祉等に要する経費(民生費。ただし老人福祉費、児童福祉費、災害救助費を除く)</t>
    <phoneticPr fontId="20"/>
  </si>
  <si>
    <t>4 災害救助に要する経費(民生費のうち災害救助費)</t>
    <phoneticPr fontId="1"/>
  </si>
  <si>
    <t>5 環境対策等に要する経費(衛生費のうち、清掃費)</t>
    <phoneticPr fontId="20"/>
  </si>
  <si>
    <t>6 健康対策等に要する経費(衛生費。ただし清掃費を除く)</t>
    <phoneticPr fontId="20"/>
  </si>
  <si>
    <t>7 雇用・失業対策等に要する経費(労働費)</t>
    <phoneticPr fontId="20"/>
  </si>
  <si>
    <t>8 農林水産業振興等に要する経費(農林水産業費)</t>
    <phoneticPr fontId="20"/>
  </si>
  <si>
    <t>9 地域産業振興等に要する経費(商工費)</t>
    <phoneticPr fontId="20"/>
  </si>
  <si>
    <t>10 地域基盤整備等に要する経費(土木費)</t>
    <phoneticPr fontId="20"/>
  </si>
  <si>
    <t>11 防災対策等に要する経費(消防費)</t>
    <phoneticPr fontId="20"/>
  </si>
  <si>
    <t>12 人材育成等に要する経費(教育費)</t>
    <phoneticPr fontId="20"/>
  </si>
  <si>
    <t>13 災害復旧等に要する経費(災害復旧費)</t>
    <phoneticPr fontId="20"/>
  </si>
  <si>
    <t>14 管理的経費(総務費)</t>
    <phoneticPr fontId="20"/>
  </si>
  <si>
    <t>15 その他の経費(議会費、公債費、諸支出金、前年度繰上充用金等)</t>
    <phoneticPr fontId="20"/>
  </si>
  <si>
    <t>合計</t>
    <phoneticPr fontId="20"/>
  </si>
  <si>
    <t>(14)</t>
    <phoneticPr fontId="20"/>
  </si>
  <si>
    <t>単独事業費（つづき）</t>
    <rPh sb="0" eb="2">
      <t>タンドク</t>
    </rPh>
    <rPh sb="2" eb="5">
      <t>ジギョウヒ</t>
    </rPh>
    <phoneticPr fontId="1"/>
  </si>
  <si>
    <r>
      <t xml:space="preserve">単独合計
</t>
    </r>
    <r>
      <rPr>
        <sz val="10"/>
        <color rgb="FF000000"/>
        <rFont val="ＭＳ 明朝"/>
        <family val="1"/>
        <charset val="128"/>
      </rPr>
      <t>A+B+E+F+H
+I+K+L+M+S+N</t>
    </r>
    <rPh sb="0" eb="2">
      <t>タンドク</t>
    </rPh>
    <rPh sb="2" eb="4">
      <t>ゴウケイ</t>
    </rPh>
    <phoneticPr fontId="20"/>
  </si>
  <si>
    <t>積立金</t>
    <rPh sb="0" eb="3">
      <t>ツミタテキン</t>
    </rPh>
    <phoneticPr fontId="20"/>
  </si>
  <si>
    <t>投資・出資金</t>
    <rPh sb="0" eb="2">
      <t>トウシ</t>
    </rPh>
    <rPh sb="3" eb="6">
      <t>シュッシキン</t>
    </rPh>
    <phoneticPr fontId="20"/>
  </si>
  <si>
    <t>前年度繰上
充用金</t>
    <rPh sb="0" eb="3">
      <t>ゼンネンド</t>
    </rPh>
    <rPh sb="3" eb="5">
      <t>クリアゲ</t>
    </rPh>
    <rPh sb="6" eb="8">
      <t>ジュウヨウ</t>
    </rPh>
    <rPh sb="8" eb="9">
      <t>キン</t>
    </rPh>
    <phoneticPr fontId="20"/>
  </si>
  <si>
    <t>人件費</t>
    <rPh sb="0" eb="3">
      <t>ジンケンヒ</t>
    </rPh>
    <phoneticPr fontId="4"/>
  </si>
  <si>
    <t>その他</t>
    <rPh sb="2" eb="3">
      <t>タ</t>
    </rPh>
    <phoneticPr fontId="20"/>
  </si>
  <si>
    <t>K</t>
    <phoneticPr fontId="20"/>
  </si>
  <si>
    <t>L</t>
    <phoneticPr fontId="20"/>
  </si>
  <si>
    <t>M</t>
    <phoneticPr fontId="20"/>
  </si>
  <si>
    <t>S</t>
    <phoneticPr fontId="4"/>
  </si>
  <si>
    <t>N</t>
    <phoneticPr fontId="20"/>
  </si>
  <si>
    <t>その２（補助事業費）</t>
    <rPh sb="4" eb="6">
      <t>ホジョ</t>
    </rPh>
    <rPh sb="6" eb="9">
      <t>ジギョウヒ</t>
    </rPh>
    <phoneticPr fontId="20"/>
  </si>
  <si>
    <t>(30)</t>
    <phoneticPr fontId="4"/>
  </si>
  <si>
    <t>(31)</t>
    <phoneticPr fontId="4"/>
  </si>
  <si>
    <t xml:space="preserve">              補　　　助　　　事　　　業　　　費</t>
    <rPh sb="14" eb="15">
      <t>ホ</t>
    </rPh>
    <phoneticPr fontId="20"/>
  </si>
  <si>
    <t>うち国の予算貸付等に係るもの</t>
    <phoneticPr fontId="1"/>
  </si>
  <si>
    <t>うち年度内回収分</t>
    <phoneticPr fontId="1"/>
  </si>
  <si>
    <t>I</t>
    <phoneticPr fontId="1"/>
  </si>
  <si>
    <t>(32)</t>
    <phoneticPr fontId="4"/>
  </si>
  <si>
    <t>(33)</t>
    <phoneticPr fontId="4"/>
  </si>
  <si>
    <t>(34)</t>
    <phoneticPr fontId="4"/>
  </si>
  <si>
    <t>(35)</t>
    <phoneticPr fontId="4"/>
  </si>
  <si>
    <t>(36)</t>
    <phoneticPr fontId="4"/>
  </si>
  <si>
    <t>(37)</t>
    <phoneticPr fontId="4"/>
  </si>
  <si>
    <t>補助事業費（つづき）</t>
    <rPh sb="0" eb="2">
      <t>ホジョ</t>
    </rPh>
    <rPh sb="2" eb="5">
      <t>ジギョウヒ</t>
    </rPh>
    <phoneticPr fontId="1"/>
  </si>
  <si>
    <r>
      <t xml:space="preserve">補助合計
</t>
    </r>
    <r>
      <rPr>
        <sz val="10"/>
        <color rgb="FF000000"/>
        <rFont val="ＭＳ 明朝"/>
        <family val="1"/>
        <charset val="128"/>
      </rPr>
      <t>A+B+E+F+H
+J+L+M+N+T+O</t>
    </r>
    <rPh sb="0" eb="2">
      <t>ホジョ</t>
    </rPh>
    <rPh sb="2" eb="4">
      <t>ゴウケイ</t>
    </rPh>
    <phoneticPr fontId="20"/>
  </si>
  <si>
    <t>Ｌ</t>
    <phoneticPr fontId="20"/>
  </si>
  <si>
    <t>T</t>
    <phoneticPr fontId="4"/>
  </si>
  <si>
    <t>O</t>
    <phoneticPr fontId="20"/>
  </si>
  <si>
    <t>団体コード</t>
  </si>
  <si>
    <t>表番号</t>
  </si>
  <si>
    <t/>
  </si>
  <si>
    <t>都道府県名</t>
  </si>
  <si>
    <t>行</t>
  </si>
  <si>
    <t>維</t>
  </si>
  <si>
    <t>持</t>
  </si>
  <si>
    <t>補</t>
  </si>
  <si>
    <t>修</t>
  </si>
  <si>
    <t>費</t>
  </si>
  <si>
    <t>助</t>
  </si>
  <si>
    <t>等</t>
  </si>
  <si>
    <t>出</t>
  </si>
  <si>
    <t>計</t>
  </si>
  <si>
    <t>区　　　　　分</t>
    <rPh sb="0" eb="1">
      <t>ク</t>
    </rPh>
    <rPh sb="6" eb="7">
      <t>ブン</t>
    </rPh>
    <phoneticPr fontId="1"/>
  </si>
  <si>
    <t>(29)</t>
  </si>
  <si>
    <t>(30)</t>
  </si>
  <si>
    <t>(33)</t>
  </si>
  <si>
    <t>(34)</t>
  </si>
  <si>
    <t>合</t>
  </si>
  <si>
    <t>(1)</t>
    <phoneticPr fontId="1"/>
  </si>
  <si>
    <t>0</t>
  </si>
  <si>
    <t>4 その他</t>
    <phoneticPr fontId="1"/>
  </si>
  <si>
    <t>5 その他</t>
    <phoneticPr fontId="1"/>
  </si>
  <si>
    <t>[AGNHY271]</t>
    <phoneticPr fontId="4"/>
  </si>
  <si>
    <t>物件費の内訳</t>
    <rPh sb="0" eb="2">
      <t>ブッケン</t>
    </rPh>
    <rPh sb="2" eb="3">
      <t>ヒ</t>
    </rPh>
    <rPh sb="4" eb="6">
      <t>ウチワケ</t>
    </rPh>
    <phoneticPr fontId="23"/>
  </si>
  <si>
    <t>30頁</t>
  </si>
  <si>
    <t>団体名</t>
    <rPh sb="0" eb="3">
      <t>ダンタイメイ</t>
    </rPh>
    <phoneticPr fontId="4"/>
  </si>
  <si>
    <t>８９</t>
    <phoneticPr fontId="4"/>
  </si>
  <si>
    <t>区　　　  分</t>
  </si>
  <si>
    <t>行</t>
    <rPh sb="0" eb="1">
      <t>ギョウ</t>
    </rPh>
    <phoneticPr fontId="1"/>
  </si>
  <si>
    <t>1.旅費</t>
    <phoneticPr fontId="23"/>
  </si>
  <si>
    <t>2.交際費</t>
    <phoneticPr fontId="23"/>
  </si>
  <si>
    <t>3.需用費</t>
    <phoneticPr fontId="23"/>
  </si>
  <si>
    <t>4.役務費</t>
    <phoneticPr fontId="23"/>
  </si>
  <si>
    <t>5.備品購入費</t>
    <phoneticPr fontId="23"/>
  </si>
  <si>
    <t>6.委託料</t>
    <phoneticPr fontId="23"/>
  </si>
  <si>
    <t>7.その他</t>
    <phoneticPr fontId="23"/>
  </si>
  <si>
    <t>計(1～7)</t>
    <phoneticPr fontId="23"/>
  </si>
  <si>
    <t>決算額</t>
    <phoneticPr fontId="23"/>
  </si>
  <si>
    <t>内　　訳</t>
    <rPh sb="0" eb="1">
      <t>ウチ</t>
    </rPh>
    <rPh sb="3" eb="4">
      <t>ワケ</t>
    </rPh>
    <phoneticPr fontId="1"/>
  </si>
  <si>
    <t>1.議会費</t>
    <phoneticPr fontId="1"/>
  </si>
  <si>
    <t>2.総務費</t>
    <phoneticPr fontId="1"/>
  </si>
  <si>
    <t>3.民生費</t>
    <phoneticPr fontId="1"/>
  </si>
  <si>
    <t>4.衛生費</t>
    <phoneticPr fontId="1"/>
  </si>
  <si>
    <t>5.労働費</t>
    <phoneticPr fontId="1"/>
  </si>
  <si>
    <t>6.農林水産業費</t>
    <phoneticPr fontId="1"/>
  </si>
  <si>
    <t>7.商工費</t>
    <phoneticPr fontId="1"/>
  </si>
  <si>
    <t>8.土木費</t>
    <phoneticPr fontId="1"/>
  </si>
  <si>
    <t>9.消防費</t>
    <phoneticPr fontId="1"/>
  </si>
  <si>
    <t>10.教育費</t>
    <phoneticPr fontId="1"/>
  </si>
  <si>
    <t>計(1～4)</t>
    <phoneticPr fontId="1"/>
  </si>
  <si>
    <t>行</t>
    <phoneticPr fontId="1"/>
  </si>
  <si>
    <t>の</t>
  </si>
  <si>
    <t>(2)</t>
    <phoneticPr fontId="4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</si>
  <si>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4"/>
  </si>
  <si>
    <t>　基 　金　の　状　況</t>
    <phoneticPr fontId="17"/>
  </si>
  <si>
    <t xml:space="preserve"> （単位：千円）</t>
  </si>
  <si>
    <t>積　　 　立　 　　基　　 　金</t>
  </si>
  <si>
    <t>定 額 運 用 基 金</t>
  </si>
  <si>
    <t>1 財政調整基金</t>
    <phoneticPr fontId="4"/>
  </si>
  <si>
    <t>2 減債基金</t>
    <phoneticPr fontId="4"/>
  </si>
  <si>
    <t xml:space="preserve"> その他特定</t>
    <phoneticPr fontId="4"/>
  </si>
  <si>
    <t>合計(1～3)</t>
    <phoneticPr fontId="4"/>
  </si>
  <si>
    <t>1 土地開発基金</t>
    <phoneticPr fontId="4"/>
  </si>
  <si>
    <t xml:space="preserve">その他定額 </t>
    <phoneticPr fontId="4"/>
  </si>
  <si>
    <t>合計(1～2)</t>
    <phoneticPr fontId="4"/>
  </si>
  <si>
    <t xml:space="preserve">  目 的 基 金</t>
    <phoneticPr fontId="4"/>
  </si>
  <si>
    <t>運 用 基 金</t>
    <phoneticPr fontId="4"/>
  </si>
  <si>
    <t>令和2年度末現在高</t>
  </si>
  <si>
    <t>令和</t>
  </si>
  <si>
    <t>年度</t>
    <rPh sb="0" eb="2">
      <t>ネンド</t>
    </rPh>
    <phoneticPr fontId="4"/>
  </si>
  <si>
    <t>調整額</t>
    <rPh sb="0" eb="2">
      <t>チョウセイ</t>
    </rPh>
    <rPh sb="2" eb="3">
      <t>ガク</t>
    </rPh>
    <phoneticPr fontId="4"/>
  </si>
  <si>
    <t>　の管理状況</t>
    <rPh sb="2" eb="4">
      <t>カンリ</t>
    </rPh>
    <rPh sb="4" eb="6">
      <t>ジョウキョウ</t>
    </rPh>
    <phoneticPr fontId="17"/>
  </si>
  <si>
    <t xml:space="preserve"> うち地方債</t>
    <phoneticPr fontId="4"/>
  </si>
  <si>
    <t>他</t>
  </si>
  <si>
    <t>・</t>
    <phoneticPr fontId="4"/>
  </si>
  <si>
    <t>金</t>
    <phoneticPr fontId="4"/>
  </si>
  <si>
    <t>そ</t>
    <phoneticPr fontId="4"/>
  </si>
  <si>
    <t>(単位：千円）</t>
  </si>
  <si>
    <t>(13)</t>
    <phoneticPr fontId="1"/>
  </si>
  <si>
    <t>(2)</t>
    <phoneticPr fontId="1"/>
  </si>
  <si>
    <t>(3)</t>
    <phoneticPr fontId="1"/>
  </si>
  <si>
    <t>地</t>
  </si>
  <si>
    <t>整</t>
  </si>
  <si>
    <t>対</t>
  </si>
  <si>
    <t>に</t>
  </si>
  <si>
    <t>(4)</t>
    <phoneticPr fontId="1"/>
  </si>
  <si>
    <t>額</t>
  </si>
  <si>
    <t>[AGNHY273]</t>
    <phoneticPr fontId="1"/>
  </si>
  <si>
    <t>50頁</t>
  </si>
  <si>
    <t>　　　　　　　　　　　　</t>
    <phoneticPr fontId="4"/>
  </si>
  <si>
    <t>　　　　　一　時　借　入　金　の　状　況</t>
    <phoneticPr fontId="4"/>
  </si>
  <si>
    <t>団体コード</t>
    <rPh sb="0" eb="2">
      <t>ダンタイ</t>
    </rPh>
    <phoneticPr fontId="1"/>
  </si>
  <si>
    <t>表番号</t>
    <rPh sb="0" eb="1">
      <t>ヒョウ</t>
    </rPh>
    <rPh sb="1" eb="3">
      <t>バンゴウ</t>
    </rPh>
    <phoneticPr fontId="1"/>
  </si>
  <si>
    <t>９３</t>
    <phoneticPr fontId="1"/>
  </si>
  <si>
    <t>標準財政規模</t>
    <phoneticPr fontId="1"/>
  </si>
  <si>
    <t>(単位：千円)</t>
    <rPh sb="1" eb="3">
      <t>タンイ</t>
    </rPh>
    <rPh sb="4" eb="6">
      <t>センエン</t>
    </rPh>
    <phoneticPr fontId="1"/>
  </si>
  <si>
    <t>その１（普通会計の合計）</t>
    <rPh sb="4" eb="6">
      <t>フツウ</t>
    </rPh>
    <rPh sb="6" eb="8">
      <t>カイケイ</t>
    </rPh>
    <rPh sb="9" eb="11">
      <t>ゴウケイ</t>
    </rPh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</si>
  <si>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</si>
  <si>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</si>
  <si>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</si>
  <si>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</si>
  <si>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</si>
  <si>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(11)</t>
    <phoneticPr fontId="1"/>
  </si>
  <si>
    <t>(12)</t>
    <phoneticPr fontId="1"/>
  </si>
  <si>
    <t>(14)</t>
    <phoneticPr fontId="1"/>
  </si>
  <si>
    <t>(15)</t>
    <phoneticPr fontId="1"/>
  </si>
  <si>
    <t>令和3年4月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</si>
  <si>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</si>
  <si>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</si>
  <si>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</si>
  <si>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</si>
  <si>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</si>
  <si>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</si>
  <si>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</si>
  <si>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</si>
  <si>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</si>
  <si>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</si>
  <si>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</si>
  <si>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令和4年4月</t>
    <phoneticPr fontId="1"/>
  </si>
  <si>
    <t>6月</t>
    <phoneticPr fontId="1"/>
  </si>
  <si>
    <t>月末残高</t>
    <rPh sb="0" eb="2">
      <t>ゲツマツ</t>
    </rPh>
    <rPh sb="2" eb="4">
      <t>ザンダカ</t>
    </rPh>
    <phoneticPr fontId="1"/>
  </si>
  <si>
    <t>令和2年度</t>
    <phoneticPr fontId="1"/>
  </si>
  <si>
    <t>令和3年度</t>
    <phoneticPr fontId="1"/>
  </si>
  <si>
    <t>令和4年度</t>
    <phoneticPr fontId="1"/>
  </si>
  <si>
    <t>借入金残高のﾋﾟｰｸ</t>
    <rPh sb="0" eb="3">
      <t>カリイレキン</t>
    </rPh>
    <rPh sb="3" eb="5">
      <t>ザンダカ</t>
    </rPh>
    <phoneticPr fontId="1"/>
  </si>
  <si>
    <t>一時借入金利子</t>
    <rPh sb="0" eb="2">
      <t>イチジ</t>
    </rPh>
    <rPh sb="2" eb="5">
      <t>カリイレキン</t>
    </rPh>
    <rPh sb="5" eb="7">
      <t>リシ</t>
    </rPh>
    <phoneticPr fontId="1"/>
  </si>
  <si>
    <t>令和3年度当初予算</t>
    <phoneticPr fontId="1"/>
  </si>
  <si>
    <t>令和3年度最終予算</t>
    <phoneticPr fontId="1"/>
  </si>
  <si>
    <t>標財規模に占める割合</t>
    <phoneticPr fontId="1"/>
  </si>
  <si>
    <t>予算で定めた一時借入金の借入れの最高額</t>
    <phoneticPr fontId="1"/>
  </si>
  <si>
    <t>令和3年度</t>
    <phoneticPr fontId="1"/>
  </si>
  <si>
    <t>借入金残高のピーク</t>
    <phoneticPr fontId="1"/>
  </si>
  <si>
    <t>その２（公営企業を除く公営事業会計）</t>
    <rPh sb="4" eb="6">
      <t>コウエイ</t>
    </rPh>
    <rPh sb="6" eb="8">
      <t>キギョウ</t>
    </rPh>
    <rPh sb="9" eb="10">
      <t>ノゾ</t>
    </rPh>
    <rPh sb="11" eb="13">
      <t>コウエイ</t>
    </rPh>
    <rPh sb="13" eb="15">
      <t>ジギョウ</t>
    </rPh>
    <rPh sb="15" eb="17">
      <t>カイケイ</t>
    </rPh>
    <phoneticPr fontId="1"/>
  </si>
  <si>
    <t>歳入合計</t>
    <phoneticPr fontId="1"/>
  </si>
  <si>
    <t>歳入合計に占める割合</t>
    <phoneticPr fontId="1"/>
  </si>
  <si>
    <t>[AGNHY276]</t>
    <phoneticPr fontId="1"/>
  </si>
  <si>
    <t>55頁</t>
  </si>
  <si>
    <t>選挙費の内訳</t>
    <rPh sb="0" eb="2">
      <t>センキョ</t>
    </rPh>
    <rPh sb="2" eb="3">
      <t>ヒ</t>
    </rPh>
    <rPh sb="4" eb="6">
      <t>ウチワケ</t>
    </rPh>
    <phoneticPr fontId="1"/>
  </si>
  <si>
    <t>９６</t>
    <phoneticPr fontId="1"/>
  </si>
  <si>
    <t>団  体  名</t>
  </si>
  <si>
    <t>(単位:千円)</t>
  </si>
  <si>
    <t>区　　　　　　　分</t>
  </si>
  <si>
    <t>1 国政選挙分</t>
    <phoneticPr fontId="1"/>
  </si>
  <si>
    <t>2 都道府県選挙分</t>
    <rPh sb="2" eb="6">
      <t>トドウフケン</t>
    </rPh>
    <rPh sb="6" eb="8">
      <t>センキョ</t>
    </rPh>
    <rPh sb="8" eb="9">
      <t>ブン</t>
    </rPh>
    <phoneticPr fontId="1"/>
  </si>
  <si>
    <t>3 市区町村選挙分</t>
    <phoneticPr fontId="1"/>
  </si>
  <si>
    <t>都道府県知事
選挙分</t>
    <rPh sb="0" eb="4">
      <t>トドウフケン</t>
    </rPh>
    <rPh sb="3" eb="6">
      <t>ケンチジ</t>
    </rPh>
    <rPh sb="7" eb="9">
      <t>センキョ</t>
    </rPh>
    <rPh sb="9" eb="10">
      <t>ブン</t>
    </rPh>
    <phoneticPr fontId="1"/>
  </si>
  <si>
    <t>都道府県議会議員
選挙分</t>
    <rPh sb="0" eb="4">
      <t>トドウフケン</t>
    </rPh>
    <rPh sb="3" eb="6">
      <t>ケンギカイ</t>
    </rPh>
    <rPh sb="6" eb="8">
      <t>ギイン</t>
    </rPh>
    <rPh sb="9" eb="11">
      <t>センキョ</t>
    </rPh>
    <rPh sb="11" eb="12">
      <t>ブン</t>
    </rPh>
    <phoneticPr fontId="1"/>
  </si>
  <si>
    <t>市区町村長
選挙分</t>
    <rPh sb="0" eb="2">
      <t>シク</t>
    </rPh>
    <rPh sb="2" eb="4">
      <t>チョウソン</t>
    </rPh>
    <rPh sb="4" eb="5">
      <t>チョウ</t>
    </rPh>
    <rPh sb="6" eb="8">
      <t>センキョ</t>
    </rPh>
    <rPh sb="8" eb="9">
      <t>ブン</t>
    </rPh>
    <phoneticPr fontId="1"/>
  </si>
  <si>
    <t>市区町村議会議員
選挙分</t>
    <rPh sb="0" eb="1">
      <t>シ</t>
    </rPh>
    <rPh sb="1" eb="2">
      <t>ク</t>
    </rPh>
    <rPh sb="2" eb="3">
      <t>マチ</t>
    </rPh>
    <rPh sb="3" eb="6">
      <t>ソンギカイ</t>
    </rPh>
    <rPh sb="6" eb="8">
      <t>ギイン</t>
    </rPh>
    <rPh sb="9" eb="11">
      <t>センキョ</t>
    </rPh>
    <rPh sb="11" eb="12">
      <t>ブン</t>
    </rPh>
    <phoneticPr fontId="1"/>
  </si>
  <si>
    <t>物</t>
  </si>
  <si>
    <t>件</t>
  </si>
  <si>
    <t>四 補助費等</t>
    <phoneticPr fontId="1"/>
  </si>
  <si>
    <t>国</t>
  </si>
  <si>
    <t>す</t>
  </si>
  <si>
    <t>る</t>
  </si>
  <si>
    <t>も</t>
  </si>
  <si>
    <t>五 普通建設事業費</t>
    <phoneticPr fontId="1"/>
  </si>
  <si>
    <t>普</t>
    <rPh sb="0" eb="1">
      <t>フ</t>
    </rPh>
    <phoneticPr fontId="1"/>
  </si>
  <si>
    <t>通</t>
    <rPh sb="0" eb="1">
      <t>ツウ</t>
    </rPh>
    <phoneticPr fontId="1"/>
  </si>
  <si>
    <t xml:space="preserve"> 建</t>
    <phoneticPr fontId="1"/>
  </si>
  <si>
    <t xml:space="preserve"> 設</t>
    <phoneticPr fontId="1"/>
  </si>
  <si>
    <t>事</t>
    <rPh sb="0" eb="1">
      <t>ジ</t>
    </rPh>
    <phoneticPr fontId="1"/>
  </si>
  <si>
    <t>業</t>
    <rPh sb="0" eb="1">
      <t>ギョウ</t>
    </rPh>
    <phoneticPr fontId="1"/>
  </si>
  <si>
    <t>費</t>
    <phoneticPr fontId="1"/>
  </si>
  <si>
    <t xml:space="preserve">  3 その他</t>
    <phoneticPr fontId="1"/>
  </si>
  <si>
    <t>六 その他</t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</si>
  <si>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</si>
  <si>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</si>
  <si>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</si>
  <si>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歳</t>
  </si>
  <si>
    <t>[AGNHY295]</t>
    <phoneticPr fontId="17"/>
  </si>
  <si>
    <t>75頁</t>
  </si>
  <si>
    <t>９７</t>
    <phoneticPr fontId="4"/>
  </si>
  <si>
    <t>（復旧・復興事業分）</t>
    <phoneticPr fontId="17"/>
  </si>
  <si>
    <t>区           分</t>
    <rPh sb="0" eb="1">
      <t>ク</t>
    </rPh>
    <rPh sb="12" eb="13">
      <t>ブン</t>
    </rPh>
    <phoneticPr fontId="1"/>
  </si>
  <si>
    <t>歳出決算額</t>
    <rPh sb="0" eb="2">
      <t>サイシュツ</t>
    </rPh>
    <rPh sb="2" eb="4">
      <t>ケッサン</t>
    </rPh>
    <rPh sb="4" eb="5">
      <t>ガク</t>
    </rPh>
    <phoneticPr fontId="4"/>
  </si>
  <si>
    <t>取崩し額
(定額運用基金にあっては繰出金)</t>
    <rPh sb="0" eb="2">
      <t>トリクズ</t>
    </rPh>
    <rPh sb="3" eb="4">
      <t>ガク</t>
    </rPh>
    <rPh sb="6" eb="8">
      <t>テイガク</t>
    </rPh>
    <rPh sb="8" eb="10">
      <t>ウンヨウ</t>
    </rPh>
    <rPh sb="10" eb="12">
      <t>キキン</t>
    </rPh>
    <rPh sb="17" eb="18">
      <t>ク</t>
    </rPh>
    <rPh sb="18" eb="19">
      <t>シュツ</t>
    </rPh>
    <rPh sb="19" eb="20">
      <t>キン</t>
    </rPh>
    <phoneticPr fontId="4"/>
  </si>
  <si>
    <t>崩</t>
    <phoneticPr fontId="4"/>
  </si>
  <si>
    <t>し</t>
    <phoneticPr fontId="4"/>
  </si>
  <si>
    <t>額</t>
    <phoneticPr fontId="4"/>
  </si>
  <si>
    <t>歳計剰余金処分によるもの</t>
    <rPh sb="0" eb="1">
      <t>トシ</t>
    </rPh>
    <rPh sb="1" eb="2">
      <t>ケイ</t>
    </rPh>
    <rPh sb="2" eb="5">
      <t>ジョウヨキン</t>
    </rPh>
    <rPh sb="5" eb="7">
      <t>ショブン</t>
    </rPh>
    <phoneticPr fontId="4"/>
  </si>
  <si>
    <t>剰 余</t>
    <phoneticPr fontId="4"/>
  </si>
  <si>
    <t>金 処</t>
    <phoneticPr fontId="4"/>
  </si>
  <si>
    <t>分 に</t>
    <phoneticPr fontId="4"/>
  </si>
  <si>
    <t>よ</t>
    <phoneticPr fontId="4"/>
  </si>
  <si>
    <t>る</t>
    <phoneticPr fontId="4"/>
  </si>
  <si>
    <t>も</t>
    <phoneticPr fontId="4"/>
  </si>
  <si>
    <t>の</t>
    <phoneticPr fontId="4"/>
  </si>
  <si>
    <t>調</t>
    <phoneticPr fontId="4"/>
  </si>
  <si>
    <t>令和3年度末現在高</t>
    <rPh sb="3" eb="6">
      <t>ネンドマツ</t>
    </rPh>
    <rPh sb="6" eb="8">
      <t>ゲンザイ</t>
    </rPh>
    <rPh sb="8" eb="9">
      <t>ダカ</t>
    </rPh>
    <phoneticPr fontId="4"/>
  </si>
  <si>
    <t>1 現金・預金</t>
    <phoneticPr fontId="4"/>
  </si>
  <si>
    <t>現</t>
  </si>
  <si>
    <t>預</t>
    <phoneticPr fontId="4"/>
  </si>
  <si>
    <t>2 信託</t>
    <phoneticPr fontId="4"/>
  </si>
  <si>
    <t>信</t>
  </si>
  <si>
    <t>託</t>
    <phoneticPr fontId="4"/>
  </si>
  <si>
    <t>3 有価証券</t>
    <phoneticPr fontId="4"/>
  </si>
  <si>
    <t>有</t>
  </si>
  <si>
    <t>価</t>
    <phoneticPr fontId="4"/>
  </si>
  <si>
    <t>証</t>
    <phoneticPr fontId="4"/>
  </si>
  <si>
    <t>券</t>
    <phoneticPr fontId="4"/>
  </si>
  <si>
    <t>う　　ち　　　地　　　方　　　債</t>
    <rPh sb="7" eb="8">
      <t>チ</t>
    </rPh>
    <rPh sb="11" eb="12">
      <t>カタ</t>
    </rPh>
    <rPh sb="15" eb="16">
      <t>サイ</t>
    </rPh>
    <phoneticPr fontId="4"/>
  </si>
  <si>
    <t>4 出資金</t>
    <phoneticPr fontId="4"/>
  </si>
  <si>
    <t>資</t>
    <phoneticPr fontId="4"/>
  </si>
  <si>
    <t>5 土地</t>
    <phoneticPr fontId="4"/>
  </si>
  <si>
    <t>土</t>
  </si>
  <si>
    <t>6 その他</t>
    <phoneticPr fontId="4"/>
  </si>
  <si>
    <t>4 退職金</t>
    <phoneticPr fontId="1"/>
  </si>
  <si>
    <t>実質収支額</t>
    <phoneticPr fontId="1"/>
  </si>
  <si>
    <t>再差引収支額</t>
    <phoneticPr fontId="1"/>
  </si>
  <si>
    <t>1 職員給</t>
    <phoneticPr fontId="1"/>
  </si>
  <si>
    <t>⑴基本給</t>
    <phoneticPr fontId="4"/>
  </si>
  <si>
    <t xml:space="preserve"> 任期の定めのない常勤職員</t>
    <phoneticPr fontId="4"/>
  </si>
  <si>
    <t xml:space="preserve"> 任期付職員</t>
    <phoneticPr fontId="4"/>
  </si>
  <si>
    <t xml:space="preserve"> 再任用職員</t>
    <phoneticPr fontId="4"/>
  </si>
  <si>
    <t>⑵その他の手当</t>
    <phoneticPr fontId="4"/>
  </si>
  <si>
    <t>3 地方公務員共済組合等負担金</t>
    <phoneticPr fontId="1"/>
  </si>
  <si>
    <t>人件費合計(1～5)</t>
    <phoneticPr fontId="1"/>
  </si>
  <si>
    <t>1 総務費</t>
    <phoneticPr fontId="1"/>
  </si>
  <si>
    <t>[AGNHY274]</t>
    <phoneticPr fontId="4"/>
  </si>
  <si>
    <t>100頁</t>
  </si>
  <si>
    <t>後期高齢者医療事業会計決算の状況（市町村）</t>
    <phoneticPr fontId="20"/>
  </si>
  <si>
    <t>９４</t>
    <phoneticPr fontId="4"/>
  </si>
  <si>
    <t>区             分</t>
  </si>
  <si>
    <t>決 算 額</t>
    <phoneticPr fontId="1"/>
  </si>
  <si>
    <t>歳　　
　　　入</t>
    <rPh sb="0" eb="1">
      <t>トシ</t>
    </rPh>
    <rPh sb="10" eb="11">
      <t>イ</t>
    </rPh>
    <phoneticPr fontId="20"/>
  </si>
  <si>
    <t>1 後期高齢者医療保険料</t>
    <phoneticPr fontId="1"/>
  </si>
  <si>
    <t>収
支</t>
    <rPh sb="0" eb="1">
      <t>オサム</t>
    </rPh>
    <rPh sb="5" eb="6">
      <t>シ</t>
    </rPh>
    <phoneticPr fontId="20"/>
  </si>
  <si>
    <t>歳入歳出差引額</t>
    <phoneticPr fontId="1"/>
  </si>
  <si>
    <t>(18)</t>
    <phoneticPr fontId="20"/>
  </si>
  <si>
    <t xml:space="preserve">  うち特別徴収保険料</t>
    <phoneticPr fontId="1"/>
  </si>
  <si>
    <t>繰越又は支払繰延等</t>
    <phoneticPr fontId="1"/>
  </si>
  <si>
    <t>2 繰入金</t>
    <phoneticPr fontId="1"/>
  </si>
  <si>
    <t xml:space="preserve">   のうち未収入特定財源</t>
    <phoneticPr fontId="1"/>
  </si>
  <si>
    <t xml:space="preserve">  (1)一般会計繰入金</t>
    <phoneticPr fontId="1"/>
  </si>
  <si>
    <t xml:space="preserve">    うち保険基盤安定繰入金</t>
    <phoneticPr fontId="1"/>
  </si>
  <si>
    <t>繰出金</t>
    <phoneticPr fontId="1"/>
  </si>
  <si>
    <t>3 繰越金</t>
    <phoneticPr fontId="1"/>
  </si>
  <si>
    <t>(23)</t>
    <phoneticPr fontId="20"/>
  </si>
  <si>
    <t>4 その他の収入</t>
    <phoneticPr fontId="1"/>
  </si>
  <si>
    <t>人件費の状況</t>
    <rPh sb="0" eb="3">
      <t>ジンケンヒ</t>
    </rPh>
    <rPh sb="4" eb="6">
      <t>ジョウキョウ</t>
    </rPh>
    <phoneticPr fontId="4"/>
  </si>
  <si>
    <t>歳入合計(1～4)</t>
    <phoneticPr fontId="1"/>
  </si>
  <si>
    <t>歳　　
　　　出</t>
    <rPh sb="0" eb="1">
      <t>トシ</t>
    </rPh>
    <rPh sb="10" eb="11">
      <t>デ</t>
    </rPh>
    <phoneticPr fontId="20"/>
  </si>
  <si>
    <t xml:space="preserve">  (1)総務管理費</t>
    <phoneticPr fontId="1"/>
  </si>
  <si>
    <t xml:space="preserve">    うち人件費</t>
    <phoneticPr fontId="1"/>
  </si>
  <si>
    <t xml:space="preserve"> 会計年度任用職員
（フルタイム）</t>
    <phoneticPr fontId="4"/>
  </si>
  <si>
    <t xml:space="preserve">  (2)徴収費</t>
    <phoneticPr fontId="1"/>
  </si>
  <si>
    <t>2 後期高齢者医療広域連合納付金</t>
    <phoneticPr fontId="1"/>
  </si>
  <si>
    <t>3 繰出金</t>
    <phoneticPr fontId="1"/>
  </si>
  <si>
    <t>4 前年度繰上充用金</t>
    <phoneticPr fontId="1"/>
  </si>
  <si>
    <t>5 その他の支出</t>
    <phoneticPr fontId="1"/>
  </si>
  <si>
    <t>2 会計年度任用職員
 （パートタイム）報酬等</t>
    <phoneticPr fontId="1"/>
  </si>
  <si>
    <t>歳出合計(1～5)　</t>
    <phoneticPr fontId="1"/>
  </si>
  <si>
    <t>参
考</t>
    <rPh sb="0" eb="1">
      <t>サン</t>
    </rPh>
    <rPh sb="3" eb="4">
      <t>コウ</t>
    </rPh>
    <phoneticPr fontId="4"/>
  </si>
  <si>
    <t>4年4月1日現在
事務職員数(人)</t>
  </si>
  <si>
    <t>Ｌ</t>
    <phoneticPr fontId="4"/>
  </si>
  <si>
    <t>Ｌのうち会計年度任用職員
（フルタイム）数（人）</t>
    <phoneticPr fontId="1"/>
  </si>
  <si>
    <t>Ｌのうち会計年度任用職員
（パートタイム）数（人）</t>
    <phoneticPr fontId="1"/>
  </si>
  <si>
    <t>4.3.31 被保険者数(人)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</si>
</sst>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#;[Red]&quot;△&quot;#,###"/>
    <numFmt numFmtId="180" formatCode="#,##0.0;[Red]&quot;△&quot;#,##0.0"/>
    <numFmt numFmtId="182" formatCode="[&lt;=999]000;[&lt;=9999]000\-00;000\-0000"/>
  </numFmts>
  <fonts count="26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1"/>
      <name val="ＭＳ 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color rgb="FF000000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1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A14A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4">
    <xf numFmtId="0" fontId="0" fillId="0" borderId="0"/>
    <xf numFmtId="176" fontId="19" fillId="0" borderId="0" applyFont="0" applyFill="0" applyBorder="0" applyAlignment="0" applyProtection="0"/>
    <xf numFmtId="0" fontId="21" fillId="0" borderId="0">
      <alignment vertical="center"/>
    </xf>
    <xf numFmtId="0" fontId="2" fillId="0" borderId="0">
      <alignment horizontal="center"/>
    </xf>
    <xf numFmtId="38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>
      <alignment vertical="center"/>
    </xf>
    <xf numFmtId="0" fontId="2" fillId="0" borderId="0"/>
    <xf numFmtId="0" fontId="21" fillId="0" borderId="0"/>
    <xf numFmtId="9" fontId="2" fillId="0" borderId="0" applyFont="0" applyFill="0" applyBorder="0" applyAlignment="0" applyProtection="0"/>
    <xf numFmtId="0" fontId="21" fillId="0" borderId="0"/>
    <xf numFmtId="0" fontId="21" fillId="0" borderId="0"/>
  </cellStyleXfs>
  <cellXfs count="556">
    <xf numFmtId="0" fontId="0" fillId="0" borderId="0" xfId="0"/>
    <xf numFmtId="0" fontId="3" fillId="0" borderId="0" xfId="0" quotePrefix="1" applyNumberFormat="1" applyFont="1" applyFill="1" applyProtection="1"/>
    <xf numFmtId="49" fontId="3" fillId="0" borderId="3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right" vertical="center"/>
    </xf>
    <xf numFmtId="49" fontId="3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horizontal="right" vertical="center"/>
    </xf>
    <xf numFmtId="49" fontId="5" fillId="3" borderId="0" xfId="0" applyNumberFormat="1" applyFont="1" applyFill="1" applyBorder="1" applyProtection="1"/>
    <xf numFmtId="49" fontId="3" fillId="3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Protection="1"/>
    <xf numFmtId="49" fontId="3" fillId="0" borderId="3" xfId="0" applyNumberFormat="1" applyFont="1" applyBorder="1" applyProtection="1"/>
    <xf numFmtId="49" fontId="3" fillId="3" borderId="3" xfId="0" applyNumberFormat="1" applyFont="1" applyFill="1" applyBorder="1" applyAlignment="1" applyProtection="1">
      <alignment horizontal="left"/>
    </xf>
    <xf numFmtId="49" fontId="5" fillId="3" borderId="3" xfId="0" applyNumberFormat="1" applyFont="1" applyFill="1" applyBorder="1" applyProtection="1"/>
    <xf numFmtId="49" fontId="3" fillId="3" borderId="0" xfId="0" applyNumberFormat="1" applyFont="1" applyFill="1" applyBorder="1" applyAlignment="1" applyProtection="1"/>
    <xf numFmtId="0" fontId="3" fillId="3" borderId="0" xfId="0" applyFont="1" applyFill="1" applyBorder="1" applyProtection="1"/>
    <xf numFmtId="177" fontId="8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19" xfId="0" applyNumberFormat="1" applyFont="1" applyFill="1" applyBorder="1" applyAlignment="1" applyProtection="1">
      <alignment horizontal="right" vertical="center" shrinkToFit="1"/>
    </xf>
    <xf numFmtId="177" fontId="8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29" xfId="0" applyNumberFormat="1" applyFont="1" applyFill="1" applyBorder="1" applyAlignment="1" applyProtection="1">
      <alignment horizontal="right" vertical="center" shrinkToFit="1"/>
    </xf>
    <xf numFmtId="177" fontId="8" fillId="2" borderId="33" xfId="0" applyNumberFormat="1" applyFont="1" applyFill="1" applyBorder="1" applyAlignment="1" applyProtection="1">
      <alignment horizontal="right" vertical="center" shrinkToFit="1"/>
    </xf>
    <xf numFmtId="0" fontId="17" fillId="3" borderId="0" xfId="0" applyFont="1" applyFill="1" applyBorder="1" applyAlignment="1" applyProtection="1"/>
    <xf numFmtId="49" fontId="3" fillId="3" borderId="3" xfId="0" applyNumberFormat="1" applyFont="1" applyFill="1" applyBorder="1" applyProtection="1"/>
    <xf numFmtId="177" fontId="8" fillId="2" borderId="1" xfId="0" applyNumberFormat="1" applyFont="1" applyFill="1" applyBorder="1" applyAlignment="1" applyProtection="1">
      <alignment horizontal="right" vertical="center" shrinkToFit="1"/>
    </xf>
    <xf numFmtId="177" fontId="8" fillId="2" borderId="36" xfId="0" applyNumberFormat="1" applyFont="1" applyFill="1" applyBorder="1" applyAlignment="1" applyProtection="1">
      <alignment horizontal="right" vertical="center" shrinkToFit="1"/>
    </xf>
    <xf numFmtId="177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37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Border="1" applyProtection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Protection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Border="1" applyProtection="1"/>
    <xf numFmtId="0" fontId="3" fillId="3" borderId="0" xfId="0" applyFont="1" applyFill="1" applyProtection="1"/>
    <xf numFmtId="0" fontId="0" fillId="3" borderId="0" xfId="0" applyFill="1" applyProtection="1"/>
    <xf numFmtId="0" fontId="3" fillId="0" borderId="21" xfId="0" applyFont="1" applyBorder="1" applyProtection="1"/>
    <xf numFmtId="0" fontId="8" fillId="0" borderId="31" xfId="0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0" fillId="3" borderId="0" xfId="0" applyFill="1" applyBorder="1" applyProtection="1"/>
    <xf numFmtId="0" fontId="3" fillId="3" borderId="0" xfId="0" applyNumberFormat="1" applyFont="1" applyFill="1" applyProtection="1"/>
    <xf numFmtId="49" fontId="3" fillId="0" borderId="0" xfId="0" applyNumberFormat="1" applyFont="1" applyBorder="1" applyAlignment="1" applyProtection="1"/>
    <xf numFmtId="177" fontId="8" fillId="2" borderId="45" xfId="0" applyNumberFormat="1" applyFont="1" applyFill="1" applyBorder="1" applyAlignment="1" applyProtection="1">
      <alignment horizontal="right" vertical="center" shrinkToFit="1"/>
    </xf>
    <xf numFmtId="0" fontId="3" fillId="3" borderId="0" xfId="0" applyNumberFormat="1" applyFont="1" applyFill="1" applyBorder="1" applyProtection="1"/>
    <xf numFmtId="0" fontId="0" fillId="0" borderId="0" xfId="0" applyProtection="1"/>
    <xf numFmtId="0" fontId="8" fillId="3" borderId="1" xfId="0" applyFont="1" applyFill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177" fontId="8" fillId="0" borderId="50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30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Border="1" applyAlignment="1" applyProtection="1">
      <alignment horizontal="right" vertical="center"/>
    </xf>
    <xf numFmtId="177" fontId="8" fillId="0" borderId="51" xfId="0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Protection="1"/>
    <xf numFmtId="49" fontId="3" fillId="0" borderId="1" xfId="0" applyNumberFormat="1" applyFont="1" applyBorder="1" applyAlignment="1" applyProtection="1">
      <alignment horizontal="center"/>
    </xf>
    <xf numFmtId="177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7" xfId="0" applyNumberFormat="1" applyFont="1" applyFill="1" applyBorder="1" applyAlignment="1" applyProtection="1">
      <alignment horizontal="right" vertical="center" shrinkToFit="1"/>
    </xf>
    <xf numFmtId="177" fontId="8" fillId="0" borderId="55" xfId="0" applyNumberFormat="1" applyFont="1" applyFill="1" applyBorder="1" applyAlignment="1" applyProtection="1">
      <alignment horizontal="right" vertical="center" shrinkToFit="1"/>
    </xf>
    <xf numFmtId="177" fontId="8" fillId="2" borderId="55" xfId="0" applyNumberFormat="1" applyFont="1" applyFill="1" applyBorder="1" applyAlignment="1" applyProtection="1">
      <alignment horizontal="right" vertical="center" shrinkToFit="1"/>
    </xf>
    <xf numFmtId="0" fontId="8" fillId="3" borderId="0" xfId="0" applyFont="1" applyFill="1" applyProtection="1"/>
    <xf numFmtId="0" fontId="17" fillId="3" borderId="0" xfId="0" applyFont="1" applyFill="1" applyProtection="1"/>
    <xf numFmtId="177" fontId="8" fillId="2" borderId="6" xfId="0" applyNumberFormat="1" applyFont="1" applyFill="1" applyBorder="1" applyAlignment="1" applyProtection="1">
      <alignment horizontal="right" vertical="center" shrinkToFit="1"/>
    </xf>
    <xf numFmtId="177" fontId="8" fillId="0" borderId="56" xfId="0" applyNumberFormat="1" applyFont="1" applyFill="1" applyBorder="1" applyAlignment="1" applyProtection="1">
      <alignment horizontal="right" vertical="center" shrinkToFit="1"/>
    </xf>
    <xf numFmtId="0" fontId="8" fillId="0" borderId="16" xfId="0" applyFont="1" applyBorder="1" applyProtection="1"/>
    <xf numFmtId="49" fontId="5" fillId="3" borderId="2" xfId="0" applyNumberFormat="1" applyFont="1" applyFill="1" applyBorder="1" applyProtection="1"/>
    <xf numFmtId="177" fontId="8" fillId="2" borderId="8" xfId="0" applyNumberFormat="1" applyFont="1" applyFill="1" applyBorder="1" applyAlignment="1" applyProtection="1">
      <alignment horizontal="right" vertical="center" shrinkToFit="1"/>
    </xf>
    <xf numFmtId="177" fontId="8" fillId="0" borderId="5" xfId="0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Alignment="1" applyProtection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Alignment="1" applyProtection="1"/>
    <xf numFmtId="49" fontId="8" fillId="3" borderId="0" xfId="0" applyNumberFormat="1" applyFont="1" applyFill="1" applyAlignment="1" applyProtection="1"/>
    <xf numFmtId="49" fontId="8" fillId="3" borderId="0" xfId="0" applyNumberFormat="1" applyFont="1" applyFill="1" applyAlignment="1" applyProtection="1">
      <alignment horizontal="center" vertical="center"/>
    </xf>
    <xf numFmtId="49" fontId="3" fillId="3" borderId="0" xfId="0" applyNumberFormat="1" applyFont="1" applyFill="1" applyAlignment="1" applyProtection="1"/>
    <xf numFmtId="49" fontId="3" fillId="3" borderId="2" xfId="0" applyNumberFormat="1" applyFont="1" applyFill="1" applyBorder="1" applyAlignment="1" applyProtection="1"/>
    <xf numFmtId="0" fontId="8" fillId="3" borderId="0" xfId="0" applyFont="1" applyFill="1" applyAlignment="1" applyProtection="1"/>
    <xf numFmtId="0" fontId="8" fillId="0" borderId="16" xfId="0" applyFont="1" applyBorder="1" applyAlignment="1" applyProtection="1">
      <alignment horizontal="center"/>
    </xf>
    <xf numFmtId="49" fontId="16" fillId="3" borderId="0" xfId="0" applyNumberFormat="1" applyFont="1" applyFill="1" applyAlignment="1" applyProtection="1"/>
    <xf numFmtId="0" fontId="8" fillId="3" borderId="0" xfId="2" applyFont="1" applyFill="1" applyBorder="1" applyProtection="1">
      <alignment vertical="center"/>
    </xf>
    <xf numFmtId="0" fontId="6" fillId="3" borderId="0" xfId="2" applyFont="1" applyFill="1" applyAlignment="1" applyProtection="1">
      <alignment vertical="center"/>
    </xf>
    <xf numFmtId="0" fontId="8" fillId="3" borderId="0" xfId="2" applyFont="1" applyFill="1" applyAlignment="1" applyProtection="1">
      <alignment vertical="center"/>
    </xf>
    <xf numFmtId="0" fontId="8" fillId="3" borderId="12" xfId="2" applyFont="1" applyFill="1" applyBorder="1" applyAlignment="1" applyProtection="1">
      <alignment horizontal="center" vertical="center"/>
    </xf>
    <xf numFmtId="0" fontId="17" fillId="3" borderId="0" xfId="2" applyFont="1" applyFill="1" applyAlignment="1" applyProtection="1">
      <alignment vertical="center"/>
    </xf>
    <xf numFmtId="0" fontId="3" fillId="3" borderId="0" xfId="2" applyFont="1" applyFill="1" applyBorder="1" applyAlignment="1" applyProtection="1"/>
    <xf numFmtId="0" fontId="8" fillId="3" borderId="0" xfId="2" applyFont="1" applyFill="1" applyBorder="1" applyAlignment="1" applyProtection="1">
      <alignment vertical="center"/>
    </xf>
    <xf numFmtId="0" fontId="3" fillId="3" borderId="0" xfId="2" quotePrefix="1" applyFont="1" applyFill="1" applyBorder="1" applyAlignment="1" applyProtection="1">
      <alignment horizontal="left"/>
    </xf>
    <xf numFmtId="0" fontId="8" fillId="3" borderId="0" xfId="2" applyFont="1" applyFill="1" applyBorder="1" applyAlignment="1" applyProtection="1">
      <alignment horizontal="left" vertical="center"/>
    </xf>
    <xf numFmtId="0" fontId="8" fillId="3" borderId="0" xfId="2" quotePrefix="1" applyFont="1" applyFill="1" applyAlignment="1" applyProtection="1">
      <alignment horizontal="center" vertical="center"/>
    </xf>
    <xf numFmtId="0" fontId="5" fillId="3" borderId="21" xfId="2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8" fillId="3" borderId="0" xfId="2" applyFont="1" applyFill="1" applyProtection="1">
      <alignment vertical="center"/>
    </xf>
    <xf numFmtId="0" fontId="17" fillId="3" borderId="0" xfId="2" applyFont="1" applyFill="1" applyProtection="1">
      <alignment vertical="center"/>
    </xf>
    <xf numFmtId="0" fontId="5" fillId="3" borderId="21" xfId="2" applyFont="1" applyFill="1" applyBorder="1" applyAlignment="1" applyProtection="1">
      <alignment horizontal="center" vertical="center" shrinkToFit="1"/>
    </xf>
    <xf numFmtId="0" fontId="3" fillId="3" borderId="21" xfId="0" applyFont="1" applyFill="1" applyBorder="1" applyAlignment="1" applyProtection="1"/>
    <xf numFmtId="0" fontId="5" fillId="3" borderId="9" xfId="2" applyFont="1" applyFill="1" applyBorder="1" applyAlignment="1" applyProtection="1">
      <alignment horizontal="center" vertical="center" shrinkToFit="1"/>
    </xf>
    <xf numFmtId="0" fontId="5" fillId="3" borderId="3" xfId="2" applyFont="1" applyFill="1" applyBorder="1" applyAlignment="1" applyProtection="1">
      <alignment horizontal="center" vertical="center" shrinkToFit="1"/>
    </xf>
    <xf numFmtId="0" fontId="5" fillId="3" borderId="10" xfId="2" applyFont="1" applyFill="1" applyBorder="1" applyAlignment="1" applyProtection="1">
      <alignment horizontal="center" vertical="center" shrinkToFit="1"/>
    </xf>
    <xf numFmtId="0" fontId="5" fillId="3" borderId="0" xfId="2" applyFont="1" applyFill="1" applyBorder="1" applyAlignment="1" applyProtection="1">
      <alignment horizontal="center" vertical="center" shrinkToFit="1"/>
    </xf>
    <xf numFmtId="0" fontId="5" fillId="3" borderId="16" xfId="2" applyFont="1" applyFill="1" applyBorder="1" applyAlignment="1" applyProtection="1">
      <alignment horizontal="center" vertical="center" shrinkToFit="1"/>
    </xf>
    <xf numFmtId="0" fontId="5" fillId="3" borderId="31" xfId="2" applyFont="1" applyFill="1" applyBorder="1" applyAlignment="1" applyProtection="1">
      <alignment horizontal="center" vertical="center" shrinkToFit="1"/>
    </xf>
    <xf numFmtId="0" fontId="22" fillId="3" borderId="9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vertical="center" shrinkToFit="1"/>
    </xf>
    <xf numFmtId="0" fontId="9" fillId="3" borderId="9" xfId="2" applyFont="1" applyFill="1" applyBorder="1" applyAlignment="1" applyProtection="1">
      <alignment horizontal="center" vertical="center" shrinkToFit="1"/>
    </xf>
    <xf numFmtId="0" fontId="5" fillId="3" borderId="12" xfId="2" applyFont="1" applyFill="1" applyBorder="1" applyAlignment="1" applyProtection="1">
      <alignment horizontal="center" vertical="center" shrinkToFit="1"/>
    </xf>
    <xf numFmtId="0" fontId="22" fillId="3" borderId="16" xfId="2" applyFont="1" applyFill="1" applyBorder="1" applyAlignment="1" applyProtection="1">
      <alignment horizontal="center" vertical="center"/>
    </xf>
    <xf numFmtId="0" fontId="5" fillId="3" borderId="42" xfId="2" applyFont="1" applyFill="1" applyBorder="1" applyAlignment="1" applyProtection="1">
      <alignment horizontal="right" vertical="center" shrinkToFit="1"/>
    </xf>
    <xf numFmtId="0" fontId="5" fillId="3" borderId="57" xfId="2" applyFont="1" applyFill="1" applyBorder="1" applyAlignment="1" applyProtection="1">
      <alignment horizontal="right" vertical="center" shrinkToFit="1"/>
    </xf>
    <xf numFmtId="0" fontId="5" fillId="3" borderId="40" xfId="2" applyFont="1" applyFill="1" applyBorder="1" applyAlignment="1" applyProtection="1">
      <alignment horizontal="right" vertical="center" shrinkToFit="1"/>
    </xf>
    <xf numFmtId="0" fontId="8" fillId="3" borderId="46" xfId="2" applyFont="1" applyFill="1" applyBorder="1" applyAlignment="1" applyProtection="1">
      <alignment horizontal="center" vertical="center"/>
    </xf>
    <xf numFmtId="0" fontId="8" fillId="3" borderId="32" xfId="2" applyFont="1" applyFill="1" applyBorder="1" applyAlignment="1" applyProtection="1">
      <alignment horizontal="center" vertical="center"/>
    </xf>
    <xf numFmtId="177" fontId="8" fillId="2" borderId="44" xfId="2" applyNumberFormat="1" applyFont="1" applyFill="1" applyBorder="1" applyAlignment="1" applyProtection="1">
      <alignment horizontal="right" vertical="center" shrinkToFit="1"/>
    </xf>
    <xf numFmtId="177" fontId="8" fillId="0" borderId="44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52" xfId="2" applyNumberFormat="1" applyFont="1" applyFill="1" applyBorder="1" applyAlignment="1" applyProtection="1">
      <alignment horizontal="right" vertical="center" shrinkToFit="1"/>
    </xf>
    <xf numFmtId="177" fontId="8" fillId="0" borderId="49" xfId="2" applyNumberFormat="1" applyFont="1" applyFill="1" applyBorder="1" applyAlignment="1" applyProtection="1">
      <alignment horizontal="right" vertical="center" shrinkToFit="1"/>
      <protection locked="0"/>
    </xf>
    <xf numFmtId="0" fontId="8" fillId="3" borderId="34" xfId="2" applyFont="1" applyFill="1" applyBorder="1" applyAlignment="1" applyProtection="1">
      <alignment horizontal="center" vertical="center"/>
    </xf>
    <xf numFmtId="0" fontId="8" fillId="3" borderId="35" xfId="2" applyFont="1" applyFill="1" applyBorder="1" applyAlignment="1" applyProtection="1">
      <alignment horizontal="center" vertical="center"/>
    </xf>
    <xf numFmtId="177" fontId="8" fillId="2" borderId="1" xfId="2" applyNumberFormat="1" applyFont="1" applyFill="1" applyBorder="1" applyAlignment="1" applyProtection="1">
      <alignment horizontal="right" vertical="center" shrinkToFit="1"/>
    </xf>
    <xf numFmtId="177" fontId="8" fillId="0" borderId="37" xfId="2" applyNumberFormat="1" applyFont="1" applyFill="1" applyBorder="1" applyAlignment="1" applyProtection="1">
      <alignment horizontal="right" vertical="center" shrinkToFit="1"/>
    </xf>
    <xf numFmtId="177" fontId="8" fillId="0" borderId="1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36" xfId="2" applyNumberFormat="1" applyFont="1" applyFill="1" applyBorder="1" applyAlignment="1" applyProtection="1">
      <alignment horizontal="right" vertical="center" shrinkToFit="1"/>
      <protection locked="0"/>
    </xf>
    <xf numFmtId="0" fontId="8" fillId="3" borderId="34" xfId="2" applyFont="1" applyFill="1" applyBorder="1" applyAlignment="1" applyProtection="1">
      <alignment horizontal="center" vertical="center" wrapText="1"/>
    </xf>
    <xf numFmtId="0" fontId="8" fillId="3" borderId="35" xfId="2" applyFont="1" applyFill="1" applyBorder="1" applyAlignment="1" applyProtection="1">
      <alignment horizontal="center" vertical="center" wrapText="1"/>
    </xf>
    <xf numFmtId="0" fontId="8" fillId="3" borderId="47" xfId="2" applyFont="1" applyFill="1" applyBorder="1" applyAlignment="1" applyProtection="1">
      <alignment horizontal="center" vertical="center"/>
    </xf>
    <xf numFmtId="0" fontId="8" fillId="3" borderId="48" xfId="2" applyFont="1" applyFill="1" applyBorder="1" applyAlignment="1" applyProtection="1">
      <alignment horizontal="center" vertical="center"/>
    </xf>
    <xf numFmtId="177" fontId="8" fillId="2" borderId="29" xfId="2" applyNumberFormat="1" applyFont="1" applyFill="1" applyBorder="1" applyAlignment="1" applyProtection="1">
      <alignment horizontal="right" vertical="center" shrinkToFit="1"/>
    </xf>
    <xf numFmtId="177" fontId="8" fillId="2" borderId="33" xfId="2" applyNumberFormat="1" applyFont="1" applyFill="1" applyBorder="1" applyAlignment="1" applyProtection="1">
      <alignment horizontal="right" vertical="center" shrinkToFit="1"/>
    </xf>
    <xf numFmtId="0" fontId="8" fillId="3" borderId="0" xfId="2" quotePrefix="1" applyFont="1" applyFill="1" applyAlignment="1" applyProtection="1">
      <alignment horizontal="center"/>
    </xf>
    <xf numFmtId="0" fontId="5" fillId="3" borderId="0" xfId="2" applyFont="1" applyFill="1" applyBorder="1" applyAlignment="1" applyProtection="1">
      <alignment horizontal="right" vertical="center" shrinkToFit="1"/>
    </xf>
    <xf numFmtId="177" fontId="8" fillId="0" borderId="26" xfId="2" applyNumberFormat="1" applyFont="1" applyFill="1" applyBorder="1" applyAlignment="1" applyProtection="1">
      <alignment horizontal="right" vertical="center" shrinkToFit="1"/>
      <protection locked="0"/>
    </xf>
    <xf numFmtId="177" fontId="8" fillId="0" borderId="51" xfId="2" applyNumberFormat="1" applyFont="1" applyFill="1" applyBorder="1" applyAlignment="1" applyProtection="1">
      <alignment horizontal="right" vertical="center" shrinkToFit="1"/>
    </xf>
    <xf numFmtId="177" fontId="8" fillId="2" borderId="19" xfId="2" applyNumberFormat="1" applyFont="1" applyFill="1" applyBorder="1" applyAlignment="1" applyProtection="1">
      <alignment horizontal="right" vertical="center" shrinkToFit="1"/>
    </xf>
    <xf numFmtId="177" fontId="8" fillId="2" borderId="36" xfId="2" applyNumberFormat="1" applyFont="1" applyFill="1" applyBorder="1" applyAlignment="1" applyProtection="1">
      <alignment horizontal="right" vertical="center" shrinkToFit="1"/>
    </xf>
    <xf numFmtId="0" fontId="8" fillId="3" borderId="0" xfId="2" quotePrefix="1" applyFont="1" applyFill="1" applyBorder="1" applyAlignment="1" applyProtection="1">
      <alignment horizontal="center" vertical="center"/>
    </xf>
    <xf numFmtId="0" fontId="5" fillId="3" borderId="58" xfId="2" applyFont="1" applyFill="1" applyBorder="1" applyAlignment="1" applyProtection="1">
      <alignment horizontal="center" vertical="center"/>
    </xf>
    <xf numFmtId="0" fontId="5" fillId="3" borderId="11" xfId="2" applyFont="1" applyFill="1" applyBorder="1" applyAlignment="1" applyProtection="1">
      <alignment horizontal="center" vertical="center" shrinkToFit="1"/>
    </xf>
    <xf numFmtId="0" fontId="5" fillId="3" borderId="58" xfId="2" applyFont="1" applyFill="1" applyBorder="1" applyAlignment="1" applyProtection="1">
      <alignment horizontal="center" vertical="center" shrinkToFit="1"/>
    </xf>
    <xf numFmtId="0" fontId="5" fillId="3" borderId="41" xfId="2" applyFont="1" applyFill="1" applyBorder="1" applyAlignment="1" applyProtection="1">
      <alignment horizontal="right" vertical="center" shrinkToFit="1"/>
    </xf>
    <xf numFmtId="0" fontId="5" fillId="3" borderId="58" xfId="2" applyFont="1" applyFill="1" applyBorder="1" applyAlignment="1" applyProtection="1">
      <alignment horizontal="right" vertical="center" shrinkToFit="1"/>
    </xf>
    <xf numFmtId="0" fontId="5" fillId="3" borderId="12" xfId="2" applyFont="1" applyFill="1" applyBorder="1" applyAlignment="1" applyProtection="1">
      <alignment vertical="center" shrinkToFit="1"/>
    </xf>
    <xf numFmtId="0" fontId="8" fillId="3" borderId="12" xfId="2" applyFont="1" applyFill="1" applyBorder="1" applyAlignment="1" applyProtection="1">
      <alignment vertical="center"/>
    </xf>
    <xf numFmtId="0" fontId="8" fillId="3" borderId="59" xfId="2" quotePrefix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49" fontId="3" fillId="3" borderId="0" xfId="5" applyNumberFormat="1" applyFont="1" applyFill="1" applyBorder="1" applyProtection="1"/>
    <xf numFmtId="49" fontId="6" fillId="3" borderId="0" xfId="5" applyNumberFormat="1" applyFont="1" applyFill="1" applyBorder="1" applyAlignment="1" applyProtection="1">
      <alignment horizontal="centerContinuous" vertical="center"/>
    </xf>
    <xf numFmtId="49" fontId="15" fillId="3" borderId="0" xfId="5" applyNumberFormat="1" applyFont="1" applyFill="1" applyBorder="1" applyAlignment="1" applyProtection="1">
      <alignment horizontal="centerContinuous" vertical="center"/>
    </xf>
    <xf numFmtId="49" fontId="3" fillId="0" borderId="0" xfId="5" applyNumberFormat="1" applyFont="1" applyFill="1" applyBorder="1" applyProtection="1"/>
    <xf numFmtId="49" fontId="8" fillId="3" borderId="0" xfId="5" applyNumberFormat="1" applyFont="1" applyFill="1" applyBorder="1" applyProtection="1"/>
    <xf numFmtId="49" fontId="3" fillId="0" borderId="0" xfId="5" applyNumberFormat="1" applyFont="1" applyFill="1" applyProtection="1"/>
    <xf numFmtId="49" fontId="8" fillId="3" borderId="0" xfId="5" quotePrefix="1" applyNumberFormat="1" applyFont="1" applyFill="1" applyBorder="1" applyProtection="1"/>
    <xf numFmtId="49" fontId="3" fillId="3" borderId="2" xfId="5" applyNumberFormat="1" applyFont="1" applyFill="1" applyBorder="1" applyAlignment="1" applyProtection="1">
      <alignment horizontal="left"/>
    </xf>
    <xf numFmtId="49" fontId="3" fillId="3" borderId="2" xfId="5" applyNumberFormat="1" applyFont="1" applyFill="1" applyBorder="1" applyProtection="1"/>
    <xf numFmtId="49" fontId="3" fillId="0" borderId="0" xfId="5" applyNumberFormat="1" applyFont="1" applyFill="1" applyBorder="1" applyAlignment="1" applyProtection="1">
      <alignment horizontal="left"/>
    </xf>
    <xf numFmtId="49" fontId="3" fillId="0" borderId="0" xfId="5" applyNumberFormat="1" applyFont="1" applyAlignment="1" applyProtection="1">
      <alignment horizontal="centerContinuous"/>
    </xf>
    <xf numFmtId="49" fontId="3" fillId="3" borderId="3" xfId="5" applyNumberFormat="1" applyFont="1" applyFill="1" applyBorder="1" applyAlignment="1" applyProtection="1">
      <alignment horizontal="left"/>
    </xf>
    <xf numFmtId="49" fontId="3" fillId="3" borderId="3" xfId="5" applyNumberFormat="1" applyFont="1" applyFill="1" applyBorder="1" applyProtection="1"/>
    <xf numFmtId="49" fontId="8" fillId="3" borderId="0" xfId="5" applyNumberFormat="1" applyFont="1" applyFill="1" applyBorder="1" applyAlignment="1" applyProtection="1">
      <alignment horizontal="right"/>
    </xf>
    <xf numFmtId="0" fontId="3" fillId="0" borderId="0" xfId="5" applyFont="1" applyFill="1" applyBorder="1" applyProtection="1"/>
    <xf numFmtId="0" fontId="9" fillId="3" borderId="0" xfId="5" quotePrefix="1" applyFont="1" applyFill="1" applyBorder="1" applyAlignment="1" applyProtection="1">
      <alignment horizontal="center"/>
    </xf>
    <xf numFmtId="0" fontId="3" fillId="3" borderId="0" xfId="5" applyFont="1" applyFill="1" applyBorder="1" applyProtection="1"/>
    <xf numFmtId="0" fontId="5" fillId="0" borderId="0" xfId="5" applyFont="1" applyFill="1" applyBorder="1" applyProtection="1"/>
    <xf numFmtId="0" fontId="8" fillId="3" borderId="29" xfId="5" applyFont="1" applyFill="1" applyBorder="1" applyAlignment="1" applyProtection="1">
      <alignment horizontal="center" vertical="center" wrapText="1" shrinkToFit="1"/>
    </xf>
    <xf numFmtId="0" fontId="8" fillId="3" borderId="29" xfId="5" applyFont="1" applyFill="1" applyBorder="1" applyAlignment="1" applyProtection="1">
      <alignment horizontal="center" vertical="center" shrinkToFit="1"/>
    </xf>
    <xf numFmtId="0" fontId="10" fillId="3" borderId="25" xfId="5" quotePrefix="1" applyFont="1" applyFill="1" applyBorder="1" applyAlignment="1" applyProtection="1">
      <alignment horizontal="center" vertical="center"/>
    </xf>
    <xf numFmtId="0" fontId="10" fillId="3" borderId="32" xfId="5" applyFont="1" applyFill="1" applyBorder="1" applyAlignment="1" applyProtection="1">
      <alignment horizontal="center" vertical="center"/>
    </xf>
    <xf numFmtId="177" fontId="8" fillId="2" borderId="26" xfId="5" applyNumberFormat="1" applyFont="1" applyFill="1" applyBorder="1" applyAlignment="1" applyProtection="1">
      <alignment horizontal="right" vertical="center" shrinkToFit="1"/>
    </xf>
    <xf numFmtId="177" fontId="8" fillId="2" borderId="19" xfId="5" applyNumberFormat="1" applyFont="1" applyFill="1" applyBorder="1" applyAlignment="1" applyProtection="1">
      <alignment horizontal="right" vertical="center" shrinkToFit="1"/>
    </xf>
    <xf numFmtId="0" fontId="5" fillId="0" borderId="39" xfId="5" applyFont="1" applyFill="1" applyBorder="1" applyProtection="1"/>
    <xf numFmtId="0" fontId="10" fillId="3" borderId="27" xfId="5" quotePrefix="1" applyFont="1" applyFill="1" applyBorder="1" applyAlignment="1" applyProtection="1">
      <alignment horizontal="center" vertical="center"/>
    </xf>
    <xf numFmtId="0" fontId="10" fillId="3" borderId="35" xfId="5" applyFont="1" applyFill="1" applyBorder="1" applyAlignment="1" applyProtection="1">
      <alignment horizontal="center" vertical="center"/>
    </xf>
    <xf numFmtId="177" fontId="8" fillId="0" borderId="1" xfId="5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5" applyNumberFormat="1" applyFont="1" applyFill="1" applyBorder="1" applyAlignment="1" applyProtection="1">
      <alignment horizontal="right" vertical="center" shrinkToFit="1"/>
    </xf>
    <xf numFmtId="0" fontId="10" fillId="3" borderId="27" xfId="5" applyFont="1" applyFill="1" applyBorder="1" applyAlignment="1" applyProtection="1">
      <alignment horizontal="center" vertical="center"/>
    </xf>
    <xf numFmtId="0" fontId="10" fillId="3" borderId="28" xfId="5" applyFont="1" applyFill="1" applyBorder="1" applyAlignment="1" applyProtection="1">
      <alignment horizontal="center" vertical="center"/>
    </xf>
    <xf numFmtId="0" fontId="10" fillId="3" borderId="48" xfId="5" applyFont="1" applyFill="1" applyBorder="1" applyAlignment="1" applyProtection="1">
      <alignment horizontal="center" vertical="center"/>
    </xf>
    <xf numFmtId="177" fontId="8" fillId="0" borderId="29" xfId="5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5" applyNumberFormat="1" applyFont="1" applyFill="1" applyBorder="1" applyAlignment="1" applyProtection="1">
      <alignment horizontal="right" vertical="center" shrinkToFit="1"/>
    </xf>
    <xf numFmtId="0" fontId="3" fillId="0" borderId="0" xfId="5" applyFont="1" applyFill="1" applyProtection="1"/>
    <xf numFmtId="0" fontId="9" fillId="0" borderId="0" xfId="6" applyFont="1" applyFill="1" applyAlignment="1" applyProtection="1">
      <alignment horizontal="centerContinuous" vertical="center"/>
    </xf>
    <xf numFmtId="0" fontId="9" fillId="0" borderId="0" xfId="6" applyFont="1" applyFill="1" applyAlignment="1" applyProtection="1">
      <alignment horizontal="centerContinuous"/>
    </xf>
    <xf numFmtId="0" fontId="9" fillId="0" borderId="0" xfId="6" applyFont="1" applyFill="1" applyProtection="1"/>
    <xf numFmtId="0" fontId="9" fillId="0" borderId="0" xfId="5" applyFont="1" applyFill="1" applyBorder="1" applyProtection="1"/>
    <xf numFmtId="0" fontId="9" fillId="0" borderId="0" xfId="6" applyFont="1" applyFill="1" applyAlignment="1" applyProtection="1">
      <alignment vertical="center"/>
    </xf>
    <xf numFmtId="0" fontId="2" fillId="0" borderId="0" xfId="5" applyFont="1" applyFill="1" applyBorder="1" applyProtection="1"/>
    <xf numFmtId="0" fontId="3" fillId="0" borderId="0" xfId="0" applyFont="1" applyAlignment="1" applyProtection="1">
      <alignment horizontal="left"/>
    </xf>
    <xf numFmtId="49" fontId="3" fillId="3" borderId="1" xfId="7" applyNumberFormat="1" applyFont="1" applyFill="1" applyBorder="1" applyAlignment="1" applyProtection="1">
      <alignment horizontal="centerContinuous" vertical="center"/>
    </xf>
    <xf numFmtId="177" fontId="8" fillId="2" borderId="54" xfId="0" applyNumberFormat="1" applyFont="1" applyFill="1" applyBorder="1" applyAlignment="1" applyProtection="1">
      <alignment horizontal="right" vertical="center" shrinkToFit="1"/>
    </xf>
    <xf numFmtId="49" fontId="3" fillId="3" borderId="21" xfId="0" applyNumberFormat="1" applyFont="1" applyFill="1" applyBorder="1" applyAlignment="1" applyProtection="1">
      <alignment horizontal="left"/>
    </xf>
    <xf numFmtId="49" fontId="3" fillId="3" borderId="21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3" borderId="0" xfId="0" quotePrefix="1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quotePrefix="1" applyFont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" wrapText="1"/>
    </xf>
    <xf numFmtId="0" fontId="8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NumberFormat="1" applyFont="1" applyBorder="1" applyAlignment="1" applyProtection="1">
      <alignment horizontal="left"/>
    </xf>
    <xf numFmtId="0" fontId="14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77" fontId="8" fillId="4" borderId="26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" xfId="0" applyNumberFormat="1" applyFont="1" applyBorder="1" applyAlignment="1" applyProtection="1">
      <alignment horizontal="right" vertical="center"/>
    </xf>
    <xf numFmtId="177" fontId="8" fillId="0" borderId="29" xfId="0" applyNumberFormat="1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left" vertical="center"/>
    </xf>
    <xf numFmtId="0" fontId="3" fillId="3" borderId="0" xfId="0" applyNumberFormat="1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distributed" vertical="center"/>
    </xf>
    <xf numFmtId="177" fontId="8" fillId="4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/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/>
    <xf numFmtId="0" fontId="17" fillId="3" borderId="0" xfId="0" applyFont="1" applyFill="1" applyAlignment="1" applyProtection="1"/>
    <xf numFmtId="0" fontId="18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right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</xf>
    <xf numFmtId="177" fontId="8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 applyProtection="1"/>
    <xf numFmtId="0" fontId="8" fillId="3" borderId="29" xfId="0" applyFont="1" applyFill="1" applyBorder="1" applyAlignment="1" applyProtection="1">
      <alignment horizontal="centerContinuous" vertical="center"/>
    </xf>
    <xf numFmtId="49" fontId="8" fillId="3" borderId="29" xfId="0" applyNumberFormat="1" applyFont="1" applyFill="1" applyBorder="1" applyAlignment="1" applyProtection="1">
      <alignment horizontal="center" vertical="center" shrinkToFit="1"/>
    </xf>
    <xf numFmtId="0" fontId="8" fillId="3" borderId="29" xfId="0" applyFont="1" applyFill="1" applyBorder="1" applyAlignment="1" applyProtection="1">
      <alignment horizontal="center" vertical="center" shrinkToFit="1"/>
    </xf>
    <xf numFmtId="49" fontId="8" fillId="3" borderId="36" xfId="0" applyNumberFormat="1" applyFont="1" applyFill="1" applyBorder="1" applyAlignment="1" applyProtection="1">
      <alignment horizontal="left" vertical="center" shrinkToFit="1"/>
    </xf>
    <xf numFmtId="0" fontId="13" fillId="3" borderId="46" xfId="0" applyFont="1" applyFill="1" applyBorder="1" applyAlignment="1" applyProtection="1">
      <alignment horizontal="center" vertical="center"/>
    </xf>
    <xf numFmtId="0" fontId="13" fillId="3" borderId="32" xfId="0" applyFont="1" applyFill="1" applyBorder="1" applyAlignment="1" applyProtection="1">
      <alignment horizontal="center" vertical="center"/>
    </xf>
    <xf numFmtId="0" fontId="13" fillId="3" borderId="34" xfId="0" applyFont="1" applyFill="1" applyBorder="1" applyAlignment="1" applyProtection="1">
      <alignment horizontal="center" vertical="center"/>
    </xf>
    <xf numFmtId="0" fontId="13" fillId="3" borderId="35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13" fillId="3" borderId="47" xfId="0" applyFont="1" applyFill="1" applyBorder="1" applyAlignment="1" applyProtection="1">
      <alignment horizontal="center" vertical="center"/>
    </xf>
    <xf numFmtId="0" fontId="13" fillId="3" borderId="48" xfId="0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 wrapText="1" shrinkToFit="1"/>
    </xf>
    <xf numFmtId="180" fontId="8" fillId="2" borderId="50" xfId="0" applyNumberFormat="1" applyFont="1" applyFill="1" applyBorder="1" applyAlignment="1" applyProtection="1">
      <alignment horizontal="right" vertical="center" shrinkToFit="1"/>
    </xf>
    <xf numFmtId="180" fontId="8" fillId="2" borderId="53" xfId="0" applyNumberFormat="1" applyFont="1" applyFill="1" applyBorder="1" applyAlignment="1" applyProtection="1">
      <alignment horizontal="right" vertical="center" shrinkToFit="1"/>
    </xf>
    <xf numFmtId="0" fontId="8" fillId="3" borderId="0" xfId="0" applyFont="1" applyFill="1" applyBorder="1" applyAlignment="1" applyProtection="1">
      <alignment horizontal="distributed" vertical="center" indent="1"/>
    </xf>
    <xf numFmtId="0" fontId="13" fillId="3" borderId="0" xfId="0" applyFont="1" applyFill="1" applyBorder="1" applyAlignment="1" applyProtection="1"/>
    <xf numFmtId="0" fontId="8" fillId="3" borderId="11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 wrapText="1" shrinkToFit="1"/>
    </xf>
    <xf numFmtId="0" fontId="8" fillId="3" borderId="60" xfId="0" applyFont="1" applyFill="1" applyBorder="1" applyAlignment="1" applyProtection="1">
      <alignment horizontal="center" vertical="center" wrapText="1" shrinkToFit="1"/>
    </xf>
    <xf numFmtId="49" fontId="3" fillId="0" borderId="0" xfId="0" applyNumberFormat="1" applyFont="1" applyFill="1" applyBorder="1" applyAlignment="1" applyProtection="1"/>
    <xf numFmtId="49" fontId="3" fillId="0" borderId="0" xfId="9" applyNumberFormat="1" applyFont="1" applyProtection="1"/>
    <xf numFmtId="49" fontId="3" fillId="3" borderId="0" xfId="9" applyNumberFormat="1" applyFont="1" applyFill="1" applyProtection="1"/>
    <xf numFmtId="49" fontId="2" fillId="0" borderId="0" xfId="9" applyNumberFormat="1" applyProtection="1"/>
    <xf numFmtId="49" fontId="3" fillId="0" borderId="0" xfId="9" applyNumberFormat="1" applyFont="1" applyAlignment="1" applyProtection="1">
      <alignment horizontal="left"/>
    </xf>
    <xf numFmtId="49" fontId="6" fillId="0" borderId="0" xfId="9" applyNumberFormat="1" applyFont="1" applyProtection="1"/>
    <xf numFmtId="49" fontId="3" fillId="0" borderId="2" xfId="9" applyNumberFormat="1" applyFont="1" applyBorder="1" applyProtection="1"/>
    <xf numFmtId="49" fontId="8" fillId="0" borderId="0" xfId="9" applyNumberFormat="1" applyFont="1" applyBorder="1" applyProtection="1"/>
    <xf numFmtId="49" fontId="8" fillId="0" borderId="0" xfId="9" applyNumberFormat="1" applyFont="1" applyProtection="1"/>
    <xf numFmtId="49" fontId="3" fillId="0" borderId="0" xfId="9" applyNumberFormat="1" applyFont="1" applyBorder="1" applyProtection="1"/>
    <xf numFmtId="49" fontId="3" fillId="0" borderId="3" xfId="9" applyNumberFormat="1" applyFont="1" applyBorder="1" applyProtection="1"/>
    <xf numFmtId="49" fontId="8" fillId="0" borderId="0" xfId="9" applyNumberFormat="1" applyFont="1" applyFill="1" applyAlignment="1" applyProtection="1">
      <alignment horizontal="right"/>
    </xf>
    <xf numFmtId="0" fontId="5" fillId="0" borderId="0" xfId="9" applyFont="1" applyBorder="1" applyProtection="1"/>
    <xf numFmtId="0" fontId="5" fillId="0" borderId="0" xfId="9" applyFont="1" applyBorder="1" applyAlignment="1" applyProtection="1"/>
    <xf numFmtId="0" fontId="5" fillId="0" borderId="0" xfId="9" applyFont="1" applyBorder="1" applyAlignment="1" applyProtection="1">
      <alignment horizontal="right"/>
    </xf>
    <xf numFmtId="0" fontId="5" fillId="0" borderId="0" xfId="9" applyFont="1" applyBorder="1" applyAlignment="1" applyProtection="1">
      <alignment horizontal="center"/>
    </xf>
    <xf numFmtId="0" fontId="5" fillId="0" borderId="0" xfId="9" applyFont="1" applyBorder="1" applyAlignment="1" applyProtection="1">
      <alignment horizontal="left"/>
    </xf>
    <xf numFmtId="0" fontId="9" fillId="0" borderId="0" xfId="9" quotePrefix="1" applyFont="1" applyBorder="1" applyAlignment="1" applyProtection="1">
      <alignment horizontal="centerContinuous"/>
    </xf>
    <xf numFmtId="0" fontId="5" fillId="3" borderId="0" xfId="9" applyNumberFormat="1" applyFont="1" applyFill="1" applyProtection="1"/>
    <xf numFmtId="0" fontId="5" fillId="0" borderId="0" xfId="9" applyNumberFormat="1" applyFont="1" applyProtection="1"/>
    <xf numFmtId="0" fontId="16" fillId="0" borderId="0" xfId="9" applyNumberFormat="1" applyFont="1" applyProtection="1"/>
    <xf numFmtId="0" fontId="16" fillId="3" borderId="0" xfId="9" applyNumberFormat="1" applyFont="1" applyFill="1" applyProtection="1"/>
    <xf numFmtId="0" fontId="10" fillId="0" borderId="25" xfId="9" applyFont="1" applyBorder="1" applyAlignment="1" applyProtection="1">
      <alignment horizontal="center" vertical="center"/>
    </xf>
    <xf numFmtId="0" fontId="10" fillId="0" borderId="32" xfId="9" applyFont="1" applyBorder="1" applyAlignment="1" applyProtection="1">
      <alignment horizontal="center" vertical="center"/>
    </xf>
    <xf numFmtId="177" fontId="8" fillId="0" borderId="26" xfId="9" applyNumberFormat="1" applyFont="1" applyFill="1" applyBorder="1" applyAlignment="1" applyProtection="1">
      <alignment horizontal="right" vertical="center" shrinkToFit="1"/>
      <protection locked="0"/>
    </xf>
    <xf numFmtId="177" fontId="8" fillId="2" borderId="19" xfId="9" applyNumberFormat="1" applyFont="1" applyFill="1" applyBorder="1" applyAlignment="1" applyProtection="1">
      <alignment horizontal="right" vertical="center" shrinkToFit="1"/>
    </xf>
    <xf numFmtId="0" fontId="10" fillId="0" borderId="27" xfId="9" applyFont="1" applyBorder="1" applyAlignment="1" applyProtection="1">
      <alignment horizontal="center" vertical="center"/>
    </xf>
    <xf numFmtId="0" fontId="10" fillId="0" borderId="35" xfId="9" applyFont="1" applyBorder="1" applyAlignment="1" applyProtection="1">
      <alignment horizontal="center" vertical="center"/>
    </xf>
    <xf numFmtId="177" fontId="8" fillId="0" borderId="1" xfId="9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9" applyNumberFormat="1" applyFont="1" applyFill="1" applyBorder="1" applyAlignment="1" applyProtection="1">
      <alignment horizontal="right" vertical="center" shrinkToFit="1"/>
    </xf>
    <xf numFmtId="177" fontId="8" fillId="2" borderId="1" xfId="9" applyNumberFormat="1" applyFont="1" applyFill="1" applyBorder="1" applyAlignment="1" applyProtection="1">
      <alignment horizontal="right" vertical="center" shrinkToFit="1"/>
    </xf>
    <xf numFmtId="177" fontId="8" fillId="0" borderId="37" xfId="9" applyNumberFormat="1" applyFont="1" applyFill="1" applyBorder="1" applyAlignment="1" applyProtection="1">
      <alignment horizontal="right" vertical="center" shrinkToFit="1"/>
    </xf>
    <xf numFmtId="177" fontId="8" fillId="2" borderId="38" xfId="9" applyNumberFormat="1" applyFont="1" applyFill="1" applyBorder="1" applyAlignment="1" applyProtection="1">
      <alignment horizontal="right" vertical="center" shrinkToFit="1"/>
    </xf>
    <xf numFmtId="177" fontId="8" fillId="2" borderId="37" xfId="9" applyNumberFormat="1" applyFont="1" applyFill="1" applyBorder="1" applyAlignment="1" applyProtection="1">
      <alignment horizontal="right" vertical="center" shrinkToFit="1"/>
    </xf>
    <xf numFmtId="0" fontId="10" fillId="0" borderId="28" xfId="9" applyFont="1" applyBorder="1" applyAlignment="1" applyProtection="1">
      <alignment horizontal="center" vertical="center"/>
    </xf>
    <xf numFmtId="0" fontId="10" fillId="0" borderId="48" xfId="9" applyFont="1" applyBorder="1" applyAlignment="1" applyProtection="1">
      <alignment horizontal="center" vertical="center"/>
    </xf>
    <xf numFmtId="177" fontId="8" fillId="2" borderId="29" xfId="9" applyNumberFormat="1" applyFont="1" applyFill="1" applyBorder="1" applyAlignment="1" applyProtection="1">
      <alignment horizontal="right" vertical="center" shrinkToFit="1"/>
    </xf>
    <xf numFmtId="177" fontId="8" fillId="2" borderId="33" xfId="9" applyNumberFormat="1" applyFont="1" applyFill="1" applyBorder="1" applyAlignment="1" applyProtection="1">
      <alignment horizontal="right" vertical="center" shrinkToFit="1"/>
    </xf>
    <xf numFmtId="0" fontId="5" fillId="0" borderId="0" xfId="9" applyFont="1" applyProtection="1"/>
    <xf numFmtId="0" fontId="5" fillId="0" borderId="0" xfId="9" applyFont="1" applyAlignment="1" applyProtection="1"/>
    <xf numFmtId="0" fontId="5" fillId="0" borderId="0" xfId="9" applyFont="1" applyAlignment="1" applyProtection="1">
      <alignment horizontal="right"/>
    </xf>
    <xf numFmtId="0" fontId="5" fillId="0" borderId="0" xfId="9" applyFont="1" applyAlignment="1" applyProtection="1">
      <alignment horizontal="center"/>
    </xf>
    <xf numFmtId="0" fontId="5" fillId="0" borderId="0" xfId="9" applyNumberFormat="1" applyFont="1" applyBorder="1" applyProtection="1"/>
    <xf numFmtId="0" fontId="5" fillId="0" borderId="13" xfId="9" applyFont="1" applyBorder="1" applyAlignment="1" applyProtection="1">
      <alignment horizontal="left"/>
    </xf>
    <xf numFmtId="0" fontId="5" fillId="3" borderId="0" xfId="9" applyFont="1" applyFill="1" applyProtection="1"/>
    <xf numFmtId="0" fontId="16" fillId="0" borderId="0" xfId="9" applyFont="1" applyProtection="1"/>
    <xf numFmtId="0" fontId="16" fillId="0" borderId="0" xfId="9" applyFont="1" applyAlignment="1" applyProtection="1"/>
    <xf numFmtId="0" fontId="16" fillId="0" borderId="0" xfId="9" applyFont="1" applyAlignment="1" applyProtection="1">
      <alignment horizontal="right"/>
    </xf>
    <xf numFmtId="0" fontId="16" fillId="0" borderId="0" xfId="9" applyFont="1" applyAlignment="1" applyProtection="1">
      <alignment horizontal="center"/>
    </xf>
    <xf numFmtId="0" fontId="16" fillId="0" borderId="13" xfId="9" applyFont="1" applyBorder="1" applyAlignment="1" applyProtection="1">
      <alignment horizontal="left"/>
    </xf>
    <xf numFmtId="0" fontId="16" fillId="3" borderId="0" xfId="9" applyFont="1" applyFill="1" applyProtection="1"/>
    <xf numFmtId="0" fontId="14" fillId="0" borderId="31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 vertical="center"/>
    </xf>
    <xf numFmtId="177" fontId="8" fillId="0" borderId="45" xfId="0" applyNumberFormat="1" applyFont="1" applyBorder="1" applyAlignment="1" applyProtection="1">
      <alignment horizontal="right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177" fontId="8" fillId="2" borderId="56" xfId="0" applyNumberFormat="1" applyFont="1" applyFill="1" applyBorder="1" applyAlignment="1" applyProtection="1">
      <alignment horizontal="right" vertical="center" shrinkToFit="1"/>
    </xf>
    <xf numFmtId="177" fontId="8" fillId="2" borderId="61" xfId="0" applyNumberFormat="1" applyFont="1" applyFill="1" applyBorder="1" applyAlignment="1" applyProtection="1">
      <alignment horizontal="right" vertical="center" shrinkToFit="1"/>
    </xf>
    <xf numFmtId="177" fontId="8" fillId="0" borderId="42" xfId="0" applyNumberFormat="1" applyFont="1" applyFill="1" applyBorder="1" applyAlignment="1" applyProtection="1">
      <alignment horizontal="right" vertical="center"/>
    </xf>
    <xf numFmtId="49" fontId="3" fillId="3" borderId="0" xfId="12" applyNumberFormat="1" applyFont="1" applyFill="1" applyBorder="1" applyProtection="1"/>
    <xf numFmtId="49" fontId="2" fillId="3" borderId="0" xfId="12" applyNumberFormat="1" applyFont="1" applyFill="1" applyBorder="1" applyProtection="1"/>
    <xf numFmtId="49" fontId="3" fillId="3" borderId="0" xfId="12" applyNumberFormat="1" applyFont="1" applyFill="1" applyProtection="1"/>
    <xf numFmtId="49" fontId="25" fillId="3" borderId="0" xfId="12" applyNumberFormat="1" applyFont="1" applyFill="1" applyBorder="1" applyProtection="1"/>
    <xf numFmtId="49" fontId="3" fillId="3" borderId="3" xfId="12" applyNumberFormat="1" applyFont="1" applyFill="1" applyBorder="1" applyProtection="1"/>
    <xf numFmtId="49" fontId="2" fillId="3" borderId="3" xfId="12" applyNumberFormat="1" applyFont="1" applyFill="1" applyBorder="1" applyProtection="1"/>
    <xf numFmtId="49" fontId="5" fillId="3" borderId="0" xfId="12" applyNumberFormat="1" applyFont="1" applyFill="1" applyBorder="1" applyProtection="1"/>
    <xf numFmtId="49" fontId="9" fillId="3" borderId="0" xfId="12" quotePrefix="1" applyNumberFormat="1" applyFont="1" applyFill="1" applyBorder="1" applyAlignment="1" applyProtection="1">
      <alignment horizontal="centerContinuous" vertical="center" wrapText="1"/>
    </xf>
    <xf numFmtId="49" fontId="9" fillId="3" borderId="0" xfId="12" applyNumberFormat="1" applyFont="1" applyFill="1" applyBorder="1" applyAlignment="1" applyProtection="1">
      <alignment horizontal="centerContinuous" vertical="center" wrapText="1"/>
    </xf>
    <xf numFmtId="49" fontId="7" fillId="3" borderId="0" xfId="12" applyNumberFormat="1" applyFont="1" applyFill="1" applyBorder="1" applyAlignment="1" applyProtection="1">
      <alignment horizontal="centerContinuous" vertical="center"/>
    </xf>
    <xf numFmtId="49" fontId="6" fillId="3" borderId="0" xfId="12" applyNumberFormat="1" applyFont="1" applyFill="1" applyBorder="1" applyAlignment="1" applyProtection="1">
      <alignment horizontal="left" vertical="center"/>
    </xf>
    <xf numFmtId="49" fontId="6" fillId="3" borderId="0" xfId="12" applyNumberFormat="1" applyFont="1" applyFill="1" applyBorder="1" applyAlignment="1" applyProtection="1">
      <alignment vertical="center"/>
    </xf>
    <xf numFmtId="49" fontId="7" fillId="3" borderId="0" xfId="12" applyNumberFormat="1" applyFont="1" applyFill="1" applyBorder="1" applyAlignment="1" applyProtection="1">
      <alignment vertical="center"/>
    </xf>
    <xf numFmtId="49" fontId="3" fillId="3" borderId="0" xfId="12" applyNumberFormat="1" applyFont="1" applyFill="1" applyBorder="1" applyAlignment="1" applyProtection="1">
      <alignment vertical="center"/>
    </xf>
    <xf numFmtId="49" fontId="3" fillId="3" borderId="0" xfId="12" applyNumberFormat="1" applyFont="1" applyFill="1" applyBorder="1" applyAlignment="1" applyProtection="1">
      <alignment horizontal="center"/>
    </xf>
    <xf numFmtId="49" fontId="3" fillId="3" borderId="0" xfId="12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3" fillId="3" borderId="2" xfId="12" applyNumberFormat="1" applyFont="1" applyFill="1" applyBorder="1" applyAlignment="1" applyProtection="1">
      <alignment horizontal="center"/>
    </xf>
    <xf numFmtId="49" fontId="3" fillId="3" borderId="2" xfId="12" applyNumberFormat="1" applyFont="1" applyFill="1" applyBorder="1" applyProtection="1"/>
    <xf numFmtId="49" fontId="5" fillId="3" borderId="0" xfId="12" applyNumberFormat="1" applyFont="1" applyFill="1" applyProtection="1"/>
    <xf numFmtId="49" fontId="5" fillId="3" borderId="0" xfId="12" applyNumberFormat="1" applyFont="1" applyFill="1" applyAlignment="1" applyProtection="1"/>
    <xf numFmtId="49" fontId="3" fillId="3" borderId="0" xfId="12" applyNumberFormat="1" applyFont="1" applyFill="1" applyAlignment="1" applyProtection="1">
      <alignment horizontal="left"/>
    </xf>
    <xf numFmtId="49" fontId="5" fillId="3" borderId="0" xfId="12" applyNumberFormat="1" applyFont="1" applyFill="1" applyBorder="1" applyAlignment="1" applyProtection="1">
      <alignment horizontal="centerContinuous" vertical="center"/>
    </xf>
    <xf numFmtId="49" fontId="3" fillId="3" borderId="0" xfId="12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/>
    <xf numFmtId="49" fontId="3" fillId="3" borderId="2" xfId="12" applyNumberFormat="1" applyFont="1" applyFill="1" applyBorder="1" applyAlignment="1" applyProtection="1">
      <alignment horizontal="left"/>
    </xf>
    <xf numFmtId="49" fontId="3" fillId="3" borderId="0" xfId="12" applyNumberFormat="1" applyFont="1" applyFill="1" applyAlignment="1" applyProtection="1">
      <alignment vertical="center"/>
    </xf>
    <xf numFmtId="49" fontId="5" fillId="3" borderId="0" xfId="12" applyNumberFormat="1" applyFont="1" applyFill="1" applyAlignment="1" applyProtection="1">
      <alignment vertical="center"/>
    </xf>
    <xf numFmtId="49" fontId="3" fillId="3" borderId="0" xfId="12" applyNumberFormat="1" applyFont="1" applyFill="1" applyBorder="1" applyAlignment="1" applyProtection="1">
      <alignment horizontal="left" vertical="center"/>
    </xf>
    <xf numFmtId="49" fontId="8" fillId="3" borderId="0" xfId="12" applyNumberFormat="1" applyFont="1" applyFill="1" applyBorder="1" applyAlignment="1" applyProtection="1">
      <alignment horizontal="left" vertical="center"/>
    </xf>
    <xf numFmtId="49" fontId="8" fillId="3" borderId="0" xfId="12" applyNumberFormat="1" applyFont="1" applyFill="1" applyBorder="1" applyAlignment="1" applyProtection="1">
      <alignment horizontal="centerContinuous" vertical="center"/>
    </xf>
    <xf numFmtId="49" fontId="3" fillId="3" borderId="0" xfId="12" applyNumberFormat="1" applyFont="1" applyFill="1" applyBorder="1" applyAlignment="1" applyProtection="1">
      <alignment horizontal="center" vertical="center"/>
    </xf>
    <xf numFmtId="49" fontId="3" fillId="3" borderId="3" xfId="12" applyNumberFormat="1" applyFont="1" applyFill="1" applyBorder="1" applyAlignment="1" applyProtection="1">
      <alignment horizontal="center" vertical="center"/>
    </xf>
    <xf numFmtId="49" fontId="3" fillId="3" borderId="11" xfId="12" applyNumberFormat="1" applyFont="1" applyFill="1" applyBorder="1" applyAlignment="1" applyProtection="1">
      <alignment horizontal="center" vertical="center"/>
    </xf>
    <xf numFmtId="49" fontId="25" fillId="3" borderId="0" xfId="12" applyNumberFormat="1" applyFont="1" applyFill="1" applyBorder="1" applyAlignment="1" applyProtection="1">
      <alignment horizontal="centerContinuous" vertical="center"/>
    </xf>
    <xf numFmtId="49" fontId="5" fillId="3" borderId="0" xfId="12" applyNumberFormat="1" applyFont="1" applyFill="1" applyBorder="1" applyAlignment="1" applyProtection="1">
      <alignment horizontal="left"/>
    </xf>
    <xf numFmtId="49" fontId="3" fillId="3" borderId="22" xfId="12" applyNumberFormat="1" applyFont="1" applyFill="1" applyBorder="1" applyProtection="1"/>
    <xf numFmtId="49" fontId="8" fillId="3" borderId="22" xfId="12" applyNumberFormat="1" applyFont="1" applyFill="1" applyBorder="1" applyAlignment="1" applyProtection="1">
      <alignment horizontal="center"/>
    </xf>
    <xf numFmtId="0" fontId="5" fillId="3" borderId="0" xfId="12" applyFont="1" applyFill="1" applyBorder="1" applyProtection="1"/>
    <xf numFmtId="0" fontId="8" fillId="3" borderId="0" xfId="12" quotePrefix="1" applyFont="1" applyFill="1" applyBorder="1" applyAlignment="1" applyProtection="1">
      <alignment horizontal="centerContinuous" vertical="center"/>
    </xf>
    <xf numFmtId="0" fontId="3" fillId="3" borderId="0" xfId="12" applyFont="1" applyFill="1" applyBorder="1" applyProtection="1"/>
    <xf numFmtId="0" fontId="2" fillId="3" borderId="0" xfId="12" applyFont="1" applyFill="1" applyBorder="1" applyProtection="1"/>
    <xf numFmtId="0" fontId="8" fillId="3" borderId="0" xfId="12" quotePrefix="1" applyFont="1" applyFill="1" applyBorder="1" applyAlignment="1" applyProtection="1">
      <alignment horizontal="center" vertical="center" wrapText="1"/>
    </xf>
    <xf numFmtId="0" fontId="8" fillId="3" borderId="0" xfId="12" quotePrefix="1" applyFont="1" applyFill="1" applyBorder="1" applyAlignment="1" applyProtection="1">
      <alignment horizontal="center" vertical="center"/>
    </xf>
    <xf numFmtId="0" fontId="11" fillId="3" borderId="0" xfId="12" applyFont="1" applyFill="1" applyBorder="1" applyProtection="1"/>
    <xf numFmtId="0" fontId="14" fillId="3" borderId="0" xfId="12" quotePrefix="1" applyFont="1" applyFill="1" applyBorder="1" applyAlignment="1" applyProtection="1">
      <alignment horizontal="left" vertical="center" wrapText="1"/>
    </xf>
    <xf numFmtId="0" fontId="14" fillId="3" borderId="0" xfId="12" quotePrefix="1" applyFont="1" applyFill="1" applyBorder="1" applyAlignment="1" applyProtection="1">
      <alignment horizontal="left" vertical="center"/>
    </xf>
    <xf numFmtId="0" fontId="12" fillId="3" borderId="0" xfId="12" applyFont="1" applyFill="1" applyBorder="1" applyProtection="1"/>
    <xf numFmtId="0" fontId="13" fillId="3" borderId="17" xfId="12" applyFont="1" applyFill="1" applyBorder="1" applyAlignment="1" applyProtection="1">
      <alignment horizontal="center" vertical="center"/>
    </xf>
    <xf numFmtId="0" fontId="13" fillId="3" borderId="18" xfId="12" applyFont="1" applyFill="1" applyBorder="1" applyAlignment="1" applyProtection="1">
      <alignment horizontal="center" vertical="center"/>
    </xf>
    <xf numFmtId="177" fontId="8" fillId="0" borderId="19" xfId="12" applyNumberFormat="1" applyFont="1" applyFill="1" applyBorder="1" applyAlignment="1" applyProtection="1">
      <alignment horizontal="right" vertical="center" shrinkToFit="1"/>
      <protection locked="0"/>
    </xf>
    <xf numFmtId="0" fontId="8" fillId="3" borderId="0" xfId="12" quotePrefix="1" applyFont="1" applyFill="1" applyBorder="1" applyAlignment="1" applyProtection="1">
      <alignment horizontal="left" vertical="center"/>
    </xf>
    <xf numFmtId="0" fontId="5" fillId="3" borderId="0" xfId="12" applyNumberFormat="1" applyFont="1" applyFill="1" applyBorder="1" applyAlignment="1" applyProtection="1">
      <alignment horizontal="right" vertical="center"/>
    </xf>
    <xf numFmtId="177" fontId="8" fillId="2" borderId="19" xfId="12" applyNumberFormat="1" applyFont="1" applyFill="1" applyBorder="1" applyAlignment="1" applyProtection="1">
      <alignment horizontal="right" vertical="center" shrinkToFit="1"/>
    </xf>
    <xf numFmtId="0" fontId="8" fillId="0" borderId="0" xfId="13" quotePrefix="1" applyFont="1" applyFill="1" applyBorder="1" applyAlignment="1" applyProtection="1">
      <alignment horizontal="left" vertical="center"/>
    </xf>
    <xf numFmtId="0" fontId="10" fillId="3" borderId="0" xfId="12" applyFont="1" applyFill="1" applyBorder="1" applyAlignment="1" applyProtection="1">
      <alignment horizontal="center" vertical="center"/>
    </xf>
    <xf numFmtId="177" fontId="8" fillId="0" borderId="20" xfId="12" applyNumberFormat="1" applyFont="1" applyFill="1" applyBorder="1" applyAlignment="1" applyProtection="1">
      <alignment horizontal="right" vertical="center" shrinkToFit="1"/>
      <protection locked="0"/>
    </xf>
    <xf numFmtId="177" fontId="8" fillId="2" borderId="20" xfId="12" applyNumberFormat="1" applyFont="1" applyFill="1" applyBorder="1" applyAlignment="1" applyProtection="1">
      <alignment horizontal="right" vertical="center" shrinkToFit="1"/>
    </xf>
    <xf numFmtId="0" fontId="10" fillId="3" borderId="14" xfId="12" applyFont="1" applyFill="1" applyBorder="1" applyAlignment="1" applyProtection="1">
      <alignment horizontal="center" vertical="center"/>
    </xf>
    <xf numFmtId="0" fontId="10" fillId="3" borderId="43" xfId="12" applyFont="1" applyFill="1" applyBorder="1" applyAlignment="1" applyProtection="1">
      <alignment horizontal="center" vertical="center"/>
    </xf>
    <xf numFmtId="177" fontId="8" fillId="2" borderId="23" xfId="12" applyNumberFormat="1" applyFont="1" applyFill="1" applyBorder="1" applyAlignment="1" applyProtection="1">
      <alignment horizontal="right" vertical="center" shrinkToFit="1"/>
    </xf>
    <xf numFmtId="0" fontId="8" fillId="3" borderId="0" xfId="12" applyFont="1" applyFill="1" applyBorder="1" applyProtection="1"/>
    <xf numFmtId="0" fontId="8" fillId="3" borderId="0" xfId="12" applyFont="1" applyFill="1" applyBorder="1" applyAlignment="1" applyProtection="1">
      <alignment horizontal="center"/>
    </xf>
    <xf numFmtId="0" fontId="8" fillId="3" borderId="0" xfId="12" applyFont="1" applyFill="1" applyBorder="1" applyAlignment="1" applyProtection="1">
      <alignment horizontal="right" vertical="center"/>
    </xf>
    <xf numFmtId="0" fontId="8" fillId="3" borderId="0" xfId="12" applyFont="1" applyFill="1" applyBorder="1" applyAlignment="1" applyProtection="1">
      <alignment horizontal="center" vertical="center"/>
    </xf>
    <xf numFmtId="0" fontId="8" fillId="3" borderId="0" xfId="12" applyFont="1" applyFill="1" applyBorder="1" applyAlignment="1" applyProtection="1">
      <alignment horizontal="left" vertical="center"/>
    </xf>
    <xf numFmtId="0" fontId="8" fillId="3" borderId="0" xfId="12" applyNumberFormat="1" applyFont="1" applyFill="1" applyBorder="1" applyAlignment="1" applyProtection="1">
      <alignment horizontal="left" vertical="center"/>
    </xf>
    <xf numFmtId="0" fontId="8" fillId="3" borderId="0" xfId="12" applyNumberFormat="1" applyFont="1" applyFill="1" applyBorder="1" applyAlignment="1" applyProtection="1">
      <alignment horizontal="center" vertical="center"/>
    </xf>
    <xf numFmtId="0" fontId="10" fillId="3" borderId="0" xfId="12" applyNumberFormat="1" applyFont="1" applyFill="1" applyBorder="1" applyAlignment="1" applyProtection="1">
      <alignment horizontal="center" vertical="center"/>
    </xf>
    <xf numFmtId="0" fontId="8" fillId="3" borderId="0" xfId="12" applyNumberFormat="1" applyFont="1" applyFill="1" applyBorder="1" applyAlignment="1" applyProtection="1">
      <alignment horizontal="right" vertical="center"/>
    </xf>
    <xf numFmtId="0" fontId="8" fillId="3" borderId="0" xfId="12" quotePrefix="1" applyNumberFormat="1" applyFont="1" applyFill="1" applyBorder="1" applyAlignment="1" applyProtection="1">
      <alignment horizontal="left" vertical="center"/>
    </xf>
    <xf numFmtId="0" fontId="3" fillId="3" borderId="0" xfId="12" applyNumberFormat="1" applyFont="1" applyFill="1" applyBorder="1" applyProtection="1"/>
    <xf numFmtId="0" fontId="2" fillId="3" borderId="0" xfId="12" applyNumberFormat="1" applyFont="1" applyFill="1" applyBorder="1" applyProtection="1"/>
    <xf numFmtId="0" fontId="8" fillId="3" borderId="0" xfId="12" quotePrefix="1" applyFont="1" applyFill="1" applyBorder="1" applyAlignment="1" applyProtection="1">
      <alignment horizontal="right" vertical="center"/>
    </xf>
    <xf numFmtId="0" fontId="25" fillId="3" borderId="0" xfId="12" applyFont="1" applyFill="1" applyBorder="1" applyAlignment="1" applyProtection="1">
      <alignment horizontal="center"/>
    </xf>
    <xf numFmtId="0" fontId="8" fillId="3" borderId="0" xfId="12" quotePrefix="1" applyNumberFormat="1" applyFont="1" applyFill="1" applyBorder="1" applyAlignment="1" applyProtection="1">
      <alignment horizontal="center" vertical="center"/>
    </xf>
    <xf numFmtId="0" fontId="5" fillId="3" borderId="0" xfId="12" applyFont="1" applyFill="1" applyBorder="1" applyAlignment="1" applyProtection="1">
      <alignment horizontal="left" vertical="center"/>
    </xf>
    <xf numFmtId="0" fontId="8" fillId="3" borderId="0" xfId="12" applyFont="1" applyFill="1" applyBorder="1" applyAlignment="1" applyProtection="1">
      <alignment horizontal="centerContinuous" vertical="center"/>
    </xf>
    <xf numFmtId="0" fontId="25" fillId="3" borderId="0" xfId="12" applyNumberFormat="1" applyFont="1" applyFill="1" applyBorder="1" applyProtection="1"/>
    <xf numFmtId="0" fontId="8" fillId="3" borderId="0" xfId="12" applyNumberFormat="1" applyFont="1" applyFill="1" applyBorder="1" applyAlignment="1" applyProtection="1">
      <alignment vertical="center"/>
    </xf>
    <xf numFmtId="0" fontId="5" fillId="3" borderId="0" xfId="12" applyNumberFormat="1" applyFont="1" applyFill="1" applyBorder="1" applyProtection="1"/>
    <xf numFmtId="177" fontId="8" fillId="0" borderId="23" xfId="12" applyNumberFormat="1" applyFont="1" applyFill="1" applyBorder="1" applyAlignment="1" applyProtection="1">
      <alignment horizontal="right" vertical="center" shrinkToFit="1"/>
      <protection locked="0"/>
    </xf>
    <xf numFmtId="0" fontId="8" fillId="3" borderId="0" xfId="12" applyNumberFormat="1" applyFont="1" applyFill="1" applyBorder="1" applyAlignment="1" applyProtection="1">
      <alignment horizontal="centerContinuous" vertical="top"/>
    </xf>
    <xf numFmtId="0" fontId="5" fillId="3" borderId="0" xfId="12" applyNumberFormat="1" applyFont="1" applyFill="1" applyBorder="1" applyAlignment="1" applyProtection="1">
      <alignment horizontal="centerContinuous" vertical="top"/>
    </xf>
    <xf numFmtId="0" fontId="3" fillId="3" borderId="0" xfId="12" applyFont="1" applyFill="1" applyBorder="1" applyAlignment="1" applyProtection="1">
      <alignment horizontal="center"/>
    </xf>
    <xf numFmtId="0" fontId="3" fillId="3" borderId="0" xfId="12" applyNumberFormat="1" applyFont="1" applyFill="1" applyBorder="1" applyAlignment="1" applyProtection="1">
      <alignment horizontal="center"/>
    </xf>
    <xf numFmtId="0" fontId="25" fillId="3" borderId="0" xfId="12" applyFont="1" applyFill="1" applyBorder="1" applyProtection="1"/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3" borderId="4" xfId="2" applyNumberFormat="1" applyFont="1" applyFill="1" applyBorder="1" applyAlignment="1" applyProtection="1">
      <alignment vertical="center" shrinkToFit="1"/>
    </xf>
    <xf numFmtId="0" fontId="3" fillId="0" borderId="24" xfId="0" applyNumberFormat="1" applyFont="1" applyBorder="1" applyAlignment="1" applyProtection="1">
      <alignment vertical="center" shrinkToFit="1"/>
    </xf>
    <xf numFmtId="0" fontId="8" fillId="3" borderId="4" xfId="2" applyNumberFormat="1" applyFont="1" applyFill="1" applyBorder="1" applyAlignment="1" applyProtection="1">
      <alignment horizontal="left" vertical="center" shrinkToFit="1"/>
    </xf>
    <xf numFmtId="0" fontId="8" fillId="0" borderId="24" xfId="0" applyNumberFormat="1" applyFont="1" applyBorder="1" applyAlignment="1" applyProtection="1">
      <alignment horizontal="left" vertical="center" shrinkToFit="1"/>
    </xf>
    <xf numFmtId="0" fontId="3" fillId="3" borderId="9" xfId="2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16" xfId="2" applyFont="1" applyFill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vertical="center" wrapText="1"/>
    </xf>
    <xf numFmtId="0" fontId="3" fillId="0" borderId="42" xfId="0" applyFont="1" applyBorder="1" applyAlignment="1" applyProtection="1">
      <alignment vertical="center" wrapText="1"/>
    </xf>
    <xf numFmtId="0" fontId="5" fillId="3" borderId="16" xfId="2" applyFont="1" applyFill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3" borderId="31" xfId="2" applyFont="1" applyFill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8" fillId="3" borderId="4" xfId="2" applyFont="1" applyFill="1" applyBorder="1" applyAlignment="1" applyProtection="1">
      <alignment vertical="center" shrinkToFit="1"/>
    </xf>
    <xf numFmtId="0" fontId="3" fillId="0" borderId="24" xfId="0" applyFont="1" applyBorder="1" applyAlignment="1" applyProtection="1">
      <alignment vertical="center" shrinkToFit="1"/>
    </xf>
    <xf numFmtId="0" fontId="8" fillId="3" borderId="4" xfId="2" applyFont="1" applyFill="1" applyBorder="1" applyAlignment="1" applyProtection="1">
      <alignment horizontal="left" vertical="center" shrinkToFit="1"/>
    </xf>
    <xf numFmtId="0" fontId="8" fillId="0" borderId="24" xfId="0" applyFont="1" applyBorder="1" applyAlignment="1" applyProtection="1">
      <alignment horizontal="left" vertical="center" shrinkToFit="1"/>
    </xf>
    <xf numFmtId="0" fontId="3" fillId="3" borderId="16" xfId="0" applyFont="1" applyFill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wrapText="1"/>
    </xf>
    <xf numFmtId="49" fontId="8" fillId="3" borderId="9" xfId="0" applyNumberFormat="1" applyFont="1" applyFill="1" applyBorder="1" applyAlignment="1" applyProtection="1">
      <alignment horizontal="left" vertical="center" shrinkToFit="1"/>
    </xf>
    <xf numFmtId="0" fontId="8" fillId="3" borderId="29" xfId="5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8" fillId="3" borderId="4" xfId="5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shrinkToFit="1"/>
    </xf>
    <xf numFmtId="0" fontId="3" fillId="0" borderId="24" xfId="0" applyFont="1" applyBorder="1" applyAlignment="1" applyProtection="1">
      <alignment horizontal="left" shrinkToFit="1"/>
    </xf>
    <xf numFmtId="49" fontId="8" fillId="0" borderId="4" xfId="0" applyNumberFormat="1" applyFont="1" applyFill="1" applyBorder="1" applyAlignment="1" applyProtection="1">
      <alignment horizontal="center" vertical="center" textRotation="255"/>
    </xf>
    <xf numFmtId="49" fontId="8" fillId="0" borderId="11" xfId="0" applyNumberFormat="1" applyFont="1" applyFill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 textRotation="255"/>
    </xf>
    <xf numFmtId="49" fontId="8" fillId="3" borderId="4" xfId="5" applyNumberFormat="1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shrinkToFit="1"/>
    </xf>
    <xf numFmtId="0" fontId="3" fillId="0" borderId="24" xfId="0" applyFont="1" applyBorder="1" applyAlignment="1" applyProtection="1">
      <alignment shrinkToFit="1"/>
    </xf>
    <xf numFmtId="0" fontId="8" fillId="3" borderId="4" xfId="5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textRotation="255" wrapText="1"/>
    </xf>
    <xf numFmtId="0" fontId="8" fillId="0" borderId="10" xfId="0" applyFont="1" applyBorder="1" applyAlignment="1" applyProtection="1">
      <alignment horizontal="center" vertical="center" textRotation="255" wrapText="1"/>
    </xf>
    <xf numFmtId="0" fontId="8" fillId="0" borderId="12" xfId="0" applyFont="1" applyBorder="1" applyAlignment="1" applyProtection="1">
      <alignment horizontal="center" vertical="center" textRotation="255" wrapText="1"/>
    </xf>
    <xf numFmtId="0" fontId="8" fillId="0" borderId="13" xfId="0" applyFont="1" applyBorder="1" applyAlignment="1" applyProtection="1">
      <alignment horizontal="center" vertical="center" textRotation="255" wrapText="1"/>
    </xf>
    <xf numFmtId="0" fontId="8" fillId="0" borderId="14" xfId="0" applyFont="1" applyBorder="1" applyAlignment="1" applyProtection="1">
      <alignment horizontal="center" vertical="center" textRotation="255" wrapText="1"/>
    </xf>
    <xf numFmtId="0" fontId="8" fillId="0" borderId="15" xfId="0" applyFont="1" applyBorder="1" applyAlignment="1" applyProtection="1">
      <alignment horizontal="center" vertical="center" textRotation="255" wrapText="1"/>
    </xf>
    <xf numFmtId="0" fontId="8" fillId="0" borderId="14" xfId="0" applyFont="1" applyBorder="1" applyAlignment="1" applyProtection="1">
      <alignment horizontal="center" vertical="top" textRotation="255"/>
    </xf>
    <xf numFmtId="0" fontId="8" fillId="0" borderId="15" xfId="0" applyFont="1" applyBorder="1" applyAlignment="1" applyProtection="1">
      <alignment horizontal="center" vertical="top" textRotation="255"/>
    </xf>
    <xf numFmtId="49" fontId="8" fillId="0" borderId="9" xfId="0" quotePrefix="1" applyNumberFormat="1" applyFont="1" applyBorder="1" applyAlignment="1" applyProtection="1">
      <alignment horizontal="center" textRotation="255"/>
    </xf>
    <xf numFmtId="49" fontId="8" fillId="0" borderId="10" xfId="0" quotePrefix="1" applyNumberFormat="1" applyFont="1" applyBorder="1" applyAlignment="1" applyProtection="1">
      <alignment horizontal="center" textRotation="255"/>
    </xf>
    <xf numFmtId="49" fontId="8" fillId="0" borderId="12" xfId="0" quotePrefix="1" applyNumberFormat="1" applyFont="1" applyBorder="1" applyAlignment="1" applyProtection="1">
      <alignment horizontal="center" vertical="center"/>
    </xf>
    <xf numFmtId="49" fontId="8" fillId="0" borderId="13" xfId="0" quotePrefix="1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wrapText="1" shrinkToFit="1"/>
    </xf>
    <xf numFmtId="0" fontId="3" fillId="0" borderId="10" xfId="0" applyFont="1" applyBorder="1" applyAlignment="1" applyProtection="1"/>
    <xf numFmtId="0" fontId="3" fillId="0" borderId="14" xfId="0" applyFont="1" applyBorder="1" applyAlignment="1" applyProtection="1"/>
    <xf numFmtId="0" fontId="3" fillId="0" borderId="15" xfId="0" applyFont="1" applyBorder="1" applyAlignment="1" applyProtection="1"/>
    <xf numFmtId="49" fontId="3" fillId="0" borderId="21" xfId="0" applyNumberFormat="1" applyFont="1" applyBorder="1" applyAlignment="1" applyProtection="1">
      <alignment horizontal="left" vertical="center" shrinkToFit="1"/>
    </xf>
    <xf numFmtId="0" fontId="8" fillId="3" borderId="4" xfId="0" applyFont="1" applyFill="1" applyBorder="1" applyAlignment="1" applyProtection="1">
      <alignment horizontal="left" vertical="center" wrapText="1" shrinkToFit="1"/>
    </xf>
    <xf numFmtId="0" fontId="3" fillId="0" borderId="24" xfId="0" applyFont="1" applyBorder="1" applyAlignment="1" applyProtection="1">
      <alignment horizontal="left" vertical="center" shrinkToFit="1"/>
    </xf>
    <xf numFmtId="49" fontId="3" fillId="0" borderId="10" xfId="0" applyNumberFormat="1" applyFont="1" applyBorder="1" applyAlignment="1" applyProtection="1">
      <alignment horizontal="left" vertical="center" shrinkToFit="1"/>
    </xf>
    <xf numFmtId="0" fontId="8" fillId="3" borderId="16" xfId="0" applyFont="1" applyFill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wrapText="1"/>
    </xf>
    <xf numFmtId="49" fontId="8" fillId="0" borderId="1" xfId="9" applyNumberFormat="1" applyFont="1" applyBorder="1" applyAlignment="1" applyProtection="1">
      <alignment horizontal="left" vertical="center" shrinkToFit="1"/>
    </xf>
    <xf numFmtId="49" fontId="3" fillId="0" borderId="1" xfId="0" applyNumberFormat="1" applyFont="1" applyBorder="1" applyAlignment="1" applyProtection="1">
      <alignment horizontal="left" shrinkToFit="1"/>
    </xf>
    <xf numFmtId="49" fontId="3" fillId="0" borderId="4" xfId="0" applyNumberFormat="1" applyFont="1" applyBorder="1" applyAlignment="1" applyProtection="1">
      <alignment horizontal="left" shrinkToFit="1"/>
    </xf>
    <xf numFmtId="0" fontId="5" fillId="0" borderId="1" xfId="9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3" fillId="0" borderId="16" xfId="0" applyFont="1" applyBorder="1" applyAlignment="1" applyProtection="1">
      <alignment wrapText="1"/>
    </xf>
    <xf numFmtId="0" fontId="8" fillId="0" borderId="16" xfId="9" applyFont="1" applyFill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shrinkToFit="1"/>
    </xf>
    <xf numFmtId="0" fontId="3" fillId="0" borderId="42" xfId="0" applyFont="1" applyBorder="1" applyAlignment="1" applyProtection="1">
      <alignment horizontal="center" shrinkToFit="1"/>
    </xf>
    <xf numFmtId="0" fontId="8" fillId="0" borderId="1" xfId="9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shrinkToFit="1"/>
    </xf>
    <xf numFmtId="0" fontId="3" fillId="0" borderId="1" xfId="0" applyFont="1" applyBorder="1" applyAlignment="1" applyProtection="1">
      <alignment shrinkToFit="1"/>
    </xf>
    <xf numFmtId="0" fontId="3" fillId="0" borderId="16" xfId="0" applyFont="1" applyBorder="1" applyAlignment="1" applyProtection="1">
      <alignment shrinkToFit="1"/>
    </xf>
    <xf numFmtId="0" fontId="8" fillId="5" borderId="16" xfId="9" applyFont="1" applyFill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8" fillId="5" borderId="1" xfId="9" applyFont="1" applyFill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5" fillId="0" borderId="1" xfId="1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182" fontId="8" fillId="0" borderId="1" xfId="0" applyNumberFormat="1" applyFont="1" applyBorder="1" applyAlignment="1" applyProtection="1">
      <alignment horizontal="left" vertical="center" shrinkToFit="1"/>
    </xf>
    <xf numFmtId="182" fontId="3" fillId="0" borderId="1" xfId="0" applyNumberFormat="1" applyFont="1" applyBorder="1" applyAlignment="1" applyProtection="1">
      <alignment horizontal="left" shrinkToFit="1"/>
    </xf>
    <xf numFmtId="182" fontId="3" fillId="0" borderId="4" xfId="0" applyNumberFormat="1" applyFont="1" applyBorder="1" applyAlignment="1" applyProtection="1">
      <alignment horizontal="left" shrinkToFit="1"/>
    </xf>
    <xf numFmtId="49" fontId="8" fillId="0" borderId="1" xfId="0" applyNumberFormat="1" applyFont="1" applyBorder="1" applyAlignment="1" applyProtection="1">
      <alignment horizontal="left" vertical="center" shrinkToFit="1"/>
    </xf>
    <xf numFmtId="49" fontId="3" fillId="0" borderId="1" xfId="0" applyNumberFormat="1" applyFont="1" applyBorder="1" applyAlignment="1" applyProtection="1">
      <alignment shrinkToFit="1"/>
    </xf>
    <xf numFmtId="49" fontId="3" fillId="0" borderId="4" xfId="0" applyNumberFormat="1" applyFont="1" applyBorder="1" applyAlignment="1" applyProtection="1">
      <alignment shrinkToFit="1"/>
    </xf>
    <xf numFmtId="0" fontId="5" fillId="0" borderId="1" xfId="0" applyFont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</xf>
    <xf numFmtId="49" fontId="8" fillId="0" borderId="1" xfId="0" applyNumberFormat="1" applyFont="1" applyBorder="1" applyAlignment="1" applyProtection="1">
      <alignment horizontal="left" vertical="center" wrapText="1" shrinkToFit="1"/>
    </xf>
    <xf numFmtId="49" fontId="8" fillId="3" borderId="11" xfId="12" quotePrefix="1" applyNumberFormat="1" applyFont="1" applyFill="1" applyBorder="1" applyAlignment="1" applyProtection="1">
      <alignment horizontal="left" vertical="center" shrinkToFit="1"/>
    </xf>
    <xf numFmtId="49" fontId="3" fillId="0" borderId="1" xfId="0" applyNumberFormat="1" applyFont="1" applyBorder="1" applyAlignment="1" applyProtection="1">
      <alignment horizontal="left" vertical="center" shrinkToFit="1"/>
    </xf>
    <xf numFmtId="0" fontId="8" fillId="3" borderId="4" xfId="12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49" fontId="8" fillId="3" borderId="1" xfId="12" quotePrefix="1" applyNumberFormat="1" applyFont="1" applyFill="1" applyBorder="1" applyAlignment="1" applyProtection="1">
      <alignment horizontal="left" vertical="center" wrapText="1" shrinkToFit="1"/>
    </xf>
    <xf numFmtId="49" fontId="8" fillId="3" borderId="4" xfId="12" quotePrefix="1" applyNumberFormat="1" applyFont="1" applyFill="1" applyBorder="1" applyAlignment="1" applyProtection="1">
      <alignment horizontal="left" vertical="center" wrapText="1" shrinkToFit="1"/>
    </xf>
    <xf numFmtId="49" fontId="3" fillId="0" borderId="3" xfId="0" applyNumberFormat="1" applyFont="1" applyBorder="1" applyAlignment="1" applyProtection="1">
      <alignment horizontal="left" vertical="center" shrinkToFit="1"/>
    </xf>
    <xf numFmtId="49" fontId="3" fillId="0" borderId="11" xfId="0" applyNumberFormat="1" applyFont="1" applyBorder="1" applyAlignment="1" applyProtection="1">
      <alignment horizontal="left" vertical="center" shrinkToFit="1"/>
    </xf>
    <xf numFmtId="49" fontId="8" fillId="3" borderId="1" xfId="12" quotePrefix="1" applyNumberFormat="1" applyFont="1" applyFill="1" applyBorder="1" applyAlignment="1" applyProtection="1">
      <alignment horizontal="left" vertical="center" shrinkToFit="1"/>
    </xf>
    <xf numFmtId="49" fontId="8" fillId="0" borderId="4" xfId="0" quotePrefix="1" applyNumberFormat="1" applyFont="1" applyBorder="1" applyAlignment="1" applyProtection="1">
      <alignment horizontal="left" vertical="center" shrinkToFit="1"/>
    </xf>
    <xf numFmtId="49" fontId="8" fillId="0" borderId="3" xfId="0" applyNumberFormat="1" applyFont="1" applyBorder="1" applyAlignment="1" applyProtection="1">
      <alignment horizontal="left" vertical="center" shrinkToFit="1"/>
    </xf>
    <xf numFmtId="49" fontId="8" fillId="0" borderId="11" xfId="0" applyNumberFormat="1" applyFont="1" applyBorder="1" applyAlignment="1" applyProtection="1">
      <alignment horizontal="left" vertical="center" shrinkToFit="1"/>
    </xf>
    <xf numFmtId="49" fontId="8" fillId="0" borderId="4" xfId="0" quotePrefix="1" applyNumberFormat="1" applyFont="1" applyBorder="1" applyAlignment="1" applyProtection="1">
      <alignment horizontal="left" vertical="center" wrapText="1" shrinkToFit="1"/>
    </xf>
    <xf numFmtId="49" fontId="8" fillId="3" borderId="3" xfId="12" quotePrefix="1" applyNumberFormat="1" applyFont="1" applyFill="1" applyBorder="1" applyAlignment="1" applyProtection="1">
      <alignment horizontal="left" vertical="center" wrapText="1" shrinkToFit="1"/>
    </xf>
    <xf numFmtId="49" fontId="8" fillId="3" borderId="3" xfId="12" quotePrefix="1" applyNumberFormat="1" applyFont="1" applyFill="1" applyBorder="1" applyAlignment="1" applyProtection="1">
      <alignment horizontal="left" vertical="center" shrinkToFit="1"/>
    </xf>
    <xf numFmtId="49" fontId="8" fillId="0" borderId="9" xfId="0" quotePrefix="1" applyNumberFormat="1" applyFont="1" applyBorder="1" applyAlignment="1" applyProtection="1">
      <alignment horizontal="center" vertical="center" textRotation="255" shrinkToFit="1"/>
    </xf>
    <xf numFmtId="49" fontId="8" fillId="0" borderId="10" xfId="0" quotePrefix="1" applyNumberFormat="1" applyFont="1" applyBorder="1" applyAlignment="1" applyProtection="1">
      <alignment horizontal="center" vertical="center" textRotation="255" shrinkToFit="1"/>
    </xf>
    <xf numFmtId="49" fontId="8" fillId="0" borderId="12" xfId="0" quotePrefix="1" applyNumberFormat="1" applyFont="1" applyBorder="1" applyAlignment="1" applyProtection="1">
      <alignment horizontal="center" vertical="center" textRotation="255" shrinkToFit="1"/>
    </xf>
    <xf numFmtId="49" fontId="8" fillId="0" borderId="13" xfId="0" quotePrefix="1" applyNumberFormat="1" applyFont="1" applyBorder="1" applyAlignment="1" applyProtection="1">
      <alignment horizontal="center" vertical="center" textRotation="255" shrinkToFit="1"/>
    </xf>
    <xf numFmtId="49" fontId="8" fillId="0" borderId="14" xfId="0" quotePrefix="1" applyNumberFormat="1" applyFont="1" applyBorder="1" applyAlignment="1" applyProtection="1">
      <alignment horizontal="center" vertical="center" textRotation="255" shrinkToFit="1"/>
    </xf>
    <xf numFmtId="49" fontId="8" fillId="0" borderId="15" xfId="0" quotePrefix="1" applyNumberFormat="1" applyFont="1" applyBorder="1" applyAlignment="1" applyProtection="1">
      <alignment horizontal="center" vertical="center" textRotation="255" shrinkToFit="1"/>
    </xf>
    <xf numFmtId="0" fontId="8" fillId="3" borderId="1" xfId="12" quotePrefix="1" applyFont="1" applyFill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8" fillId="3" borderId="9" xfId="12" applyNumberFormat="1" applyFont="1" applyFill="1" applyBorder="1" applyAlignment="1" applyProtection="1">
      <alignment horizontal="center" vertical="center" wrapText="1"/>
    </xf>
    <xf numFmtId="0" fontId="8" fillId="3" borderId="10" xfId="12" applyNumberFormat="1" applyFont="1" applyFill="1" applyBorder="1" applyAlignment="1" applyProtection="1">
      <alignment horizontal="center" vertical="center" wrapText="1"/>
    </xf>
    <xf numFmtId="0" fontId="8" fillId="3" borderId="12" xfId="12" applyNumberFormat="1" applyFont="1" applyFill="1" applyBorder="1" applyAlignment="1" applyProtection="1">
      <alignment horizontal="center" vertical="center" wrapText="1"/>
    </xf>
    <xf numFmtId="0" fontId="8" fillId="3" borderId="13" xfId="12" applyNumberFormat="1" applyFont="1" applyFill="1" applyBorder="1" applyAlignment="1" applyProtection="1">
      <alignment horizontal="center" vertical="center" wrapText="1"/>
    </xf>
    <xf numFmtId="0" fontId="8" fillId="3" borderId="14" xfId="12" applyNumberFormat="1" applyFont="1" applyFill="1" applyBorder="1" applyAlignment="1" applyProtection="1">
      <alignment horizontal="center" vertical="center" wrapText="1"/>
    </xf>
    <xf numFmtId="0" fontId="8" fillId="3" borderId="15" xfId="12" applyNumberFormat="1" applyFont="1" applyFill="1" applyBorder="1" applyAlignment="1" applyProtection="1">
      <alignment horizontal="center" vertical="center" wrapText="1"/>
    </xf>
    <xf numFmtId="0" fontId="8" fillId="3" borderId="16" xfId="12" applyFont="1" applyFill="1" applyBorder="1" applyAlignment="1" applyProtection="1">
      <alignment horizontal="center" vertical="center" shrinkToFit="1"/>
    </xf>
    <xf numFmtId="0" fontId="5" fillId="3" borderId="1" xfId="1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3" borderId="16" xfId="12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5" fillId="3" borderId="9" xfId="12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8" fillId="0" borderId="4" xfId="13" applyNumberFormat="1" applyFont="1" applyFill="1" applyBorder="1" applyAlignment="1" applyProtection="1">
      <alignment horizontal="center" vertical="center" wrapText="1"/>
    </xf>
  </cellXfs>
  <cellStyles count="14">
    <cellStyle name="パーセント 2" xfId="11" xr:uid="{477C644B-77E8-4EFD-91EB-6A77EEF85152}"/>
    <cellStyle name="桁区切り 2" xfId="4" xr:uid="{FD7F9078-356B-4593-8CC4-03092E5BDBCE}"/>
    <cellStyle name="通貨 2" xfId="1" xr:uid="{F14890E3-17E8-444A-B5A1-020CD3367A5F}"/>
    <cellStyle name="標準" xfId="0" builtinId="0"/>
    <cellStyle name="標準 2" xfId="3" xr:uid="{0F7EC039-01B0-497E-9F04-C68460723409}"/>
    <cellStyle name="標準 3" xfId="8" xr:uid="{B83CCF8B-2465-4CE1-B067-F5C908E11C4A}"/>
    <cellStyle name="標準 4" xfId="12" xr:uid="{116D99A1-8CF0-4EE6-9F85-0897874135FE}"/>
    <cellStyle name="標準_270-272" xfId="6" xr:uid="{102D23C7-D0A8-43C6-9CB5-499AE6396615}"/>
    <cellStyle name="標準_APNHY119_調査表TK61_89" xfId="5" xr:uid="{BDAB695A-BBEC-4817-B86C-E48D2BA50599}"/>
    <cellStyle name="標準_APNHY255" xfId="7" xr:uid="{45F37942-F753-48DD-A78E-585E0C2E5797}"/>
    <cellStyle name="標準_APNHY274" xfId="13" xr:uid="{3D707501-A3B8-4FCC-9A12-E0E50D2E6C5C}"/>
    <cellStyle name="標準_ﾚｲｱｳﾄ_TK61_04_master" xfId="9" xr:uid="{887746EF-417C-4359-A7DB-1EE04A06F5B9}"/>
    <cellStyle name="標準_懸案_Q&amp;A一覧_TK61_H21年度版" xfId="10" xr:uid="{125350BF-D29E-4FCD-A0E1-7D8B4D62DB59}"/>
    <cellStyle name="標準_市調査表" xfId="2" xr:uid="{758039A3-6949-4105-AFBC-94916FFEC4F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30</xdr:row>
      <xdr:rowOff>180975</xdr:rowOff>
    </xdr:from>
    <xdr:to>
      <xdr:col>4</xdr:col>
      <xdr:colOff>123825</xdr:colOff>
      <xdr:row>31</xdr:row>
      <xdr:rowOff>161925</xdr:rowOff>
    </xdr:to>
    <xdr:sp macro="" textlink="">
      <xdr:nvSpPr>
        <xdr:cNvPr id="2" name="Text Box 877">
          <a:extLst>
            <a:ext uri="{FF2B5EF4-FFF2-40B4-BE49-F238E27FC236}">
              <a16:creationId xmlns:a16="http://schemas.microsoft.com/office/drawing/2014/main" id="{EDAF82F1-1455-4486-8254-A8102465B2B2}"/>
            </a:ext>
          </a:extLst>
        </xdr:cNvPr>
        <xdr:cNvSpPr txBox="1">
          <a:spLocks noChangeArrowheads="1"/>
        </xdr:cNvSpPr>
      </xdr:nvSpPr>
      <xdr:spPr bwMode="auto">
        <a:xfrm>
          <a:off x="3248025" y="683895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50803</xdr:colOff>
      <xdr:row>18</xdr:row>
      <xdr:rowOff>76202</xdr:rowOff>
    </xdr:from>
    <xdr:to>
      <xdr:col>20</xdr:col>
      <xdr:colOff>7411</xdr:colOff>
      <xdr:row>18</xdr:row>
      <xdr:rowOff>317502</xdr:rowOff>
    </xdr:to>
    <xdr:sp macro="" textlink="">
      <xdr:nvSpPr>
        <xdr:cNvPr id="2" name="テキスト 407">
          <a:extLst>
            <a:ext uri="{FF2B5EF4-FFF2-40B4-BE49-F238E27FC236}">
              <a16:creationId xmlns:a16="http://schemas.microsoft.com/office/drawing/2014/main" id="{DBA42DE1-7D81-42FA-9346-9F383E61F446}"/>
            </a:ext>
          </a:extLst>
        </xdr:cNvPr>
        <xdr:cNvSpPr txBox="1">
          <a:spLocks noChangeArrowheads="1"/>
        </xdr:cNvSpPr>
      </xdr:nvSpPr>
      <xdr:spPr bwMode="auto">
        <a:xfrm>
          <a:off x="2317753" y="5324477"/>
          <a:ext cx="204258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18</xdr:col>
      <xdr:colOff>50803</xdr:colOff>
      <xdr:row>27</xdr:row>
      <xdr:rowOff>67733</xdr:rowOff>
    </xdr:from>
    <xdr:to>
      <xdr:col>20</xdr:col>
      <xdr:colOff>7411</xdr:colOff>
      <xdr:row>27</xdr:row>
      <xdr:rowOff>309033</xdr:rowOff>
    </xdr:to>
    <xdr:sp macro="" textlink="">
      <xdr:nvSpPr>
        <xdr:cNvPr id="3" name="テキスト 407">
          <a:extLst>
            <a:ext uri="{FF2B5EF4-FFF2-40B4-BE49-F238E27FC236}">
              <a16:creationId xmlns:a16="http://schemas.microsoft.com/office/drawing/2014/main" id="{38D1D659-6F3D-4C53-A17B-83EAE32A8C18}"/>
            </a:ext>
          </a:extLst>
        </xdr:cNvPr>
        <xdr:cNvSpPr txBox="1">
          <a:spLocks noChangeArrowheads="1"/>
        </xdr:cNvSpPr>
      </xdr:nvSpPr>
      <xdr:spPr bwMode="auto">
        <a:xfrm>
          <a:off x="2317753" y="8402108"/>
          <a:ext cx="204258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Ｂ</a:t>
          </a:r>
        </a:p>
      </xdr:txBody>
    </xdr:sp>
    <xdr:clientData/>
  </xdr:twoCellAnchor>
  <xdr:twoCellAnchor>
    <xdr:from>
      <xdr:col>41</xdr:col>
      <xdr:colOff>42274</xdr:colOff>
      <xdr:row>11</xdr:row>
      <xdr:rowOff>67735</xdr:rowOff>
    </xdr:from>
    <xdr:to>
      <xdr:col>42</xdr:col>
      <xdr:colOff>117416</xdr:colOff>
      <xdr:row>11</xdr:row>
      <xdr:rowOff>309035</xdr:rowOff>
    </xdr:to>
    <xdr:grpSp>
      <xdr:nvGrpSpPr>
        <xdr:cNvPr id="4" name="Group 1113">
          <a:extLst>
            <a:ext uri="{FF2B5EF4-FFF2-40B4-BE49-F238E27FC236}">
              <a16:creationId xmlns:a16="http://schemas.microsoft.com/office/drawing/2014/main" id="{15909415-BEC4-4A4C-AE3D-04E5F065701B}"/>
            </a:ext>
          </a:extLst>
        </xdr:cNvPr>
        <xdr:cNvGrpSpPr>
          <a:grpSpLocks/>
        </xdr:cNvGrpSpPr>
      </xdr:nvGrpSpPr>
      <xdr:grpSpPr bwMode="auto">
        <a:xfrm>
          <a:off x="6868524" y="2935818"/>
          <a:ext cx="202142" cy="241300"/>
          <a:chOff x="290" y="298"/>
          <a:chExt cx="21" cy="25"/>
        </a:xfrm>
      </xdr:grpSpPr>
      <xdr:sp macro="" textlink="">
        <xdr:nvSpPr>
          <xdr:cNvPr id="5" name="テキスト 407">
            <a:extLst>
              <a:ext uri="{FF2B5EF4-FFF2-40B4-BE49-F238E27FC236}">
                <a16:creationId xmlns:a16="http://schemas.microsoft.com/office/drawing/2014/main" id="{14F2805C-B425-45E8-82F2-2B3CAB0A51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" name="Oval 1115">
            <a:extLst>
              <a:ext uri="{FF2B5EF4-FFF2-40B4-BE49-F238E27FC236}">
                <a16:creationId xmlns:a16="http://schemas.microsoft.com/office/drawing/2014/main" id="{050AB16A-6FF8-489B-90BD-45B56001CF2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12</xdr:row>
      <xdr:rowOff>67733</xdr:rowOff>
    </xdr:from>
    <xdr:to>
      <xdr:col>42</xdr:col>
      <xdr:colOff>117416</xdr:colOff>
      <xdr:row>12</xdr:row>
      <xdr:rowOff>309033</xdr:rowOff>
    </xdr:to>
    <xdr:grpSp>
      <xdr:nvGrpSpPr>
        <xdr:cNvPr id="7" name="Group 1113">
          <a:extLst>
            <a:ext uri="{FF2B5EF4-FFF2-40B4-BE49-F238E27FC236}">
              <a16:creationId xmlns:a16="http://schemas.microsoft.com/office/drawing/2014/main" id="{82F1FEBA-36B4-4A31-93EE-0487C111D627}"/>
            </a:ext>
          </a:extLst>
        </xdr:cNvPr>
        <xdr:cNvGrpSpPr>
          <a:grpSpLocks/>
        </xdr:cNvGrpSpPr>
      </xdr:nvGrpSpPr>
      <xdr:grpSpPr bwMode="auto">
        <a:xfrm>
          <a:off x="6868524" y="3274483"/>
          <a:ext cx="202142" cy="241300"/>
          <a:chOff x="290" y="298"/>
          <a:chExt cx="21" cy="25"/>
        </a:xfrm>
      </xdr:grpSpPr>
      <xdr:sp macro="" textlink="">
        <xdr:nvSpPr>
          <xdr:cNvPr id="8" name="テキスト 407">
            <a:extLst>
              <a:ext uri="{FF2B5EF4-FFF2-40B4-BE49-F238E27FC236}">
                <a16:creationId xmlns:a16="http://schemas.microsoft.com/office/drawing/2014/main" id="{F297ECE1-87D8-4748-8A56-295792AE1C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" name="Oval 1115">
            <a:extLst>
              <a:ext uri="{FF2B5EF4-FFF2-40B4-BE49-F238E27FC236}">
                <a16:creationId xmlns:a16="http://schemas.microsoft.com/office/drawing/2014/main" id="{DA213633-939F-46DC-81D2-1D3183975CB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13</xdr:row>
      <xdr:rowOff>76200</xdr:rowOff>
    </xdr:from>
    <xdr:to>
      <xdr:col>42</xdr:col>
      <xdr:colOff>117416</xdr:colOff>
      <xdr:row>13</xdr:row>
      <xdr:rowOff>317500</xdr:rowOff>
    </xdr:to>
    <xdr:grpSp>
      <xdr:nvGrpSpPr>
        <xdr:cNvPr id="10" name="Group 1113">
          <a:extLst>
            <a:ext uri="{FF2B5EF4-FFF2-40B4-BE49-F238E27FC236}">
              <a16:creationId xmlns:a16="http://schemas.microsoft.com/office/drawing/2014/main" id="{57CE868F-94B5-4035-854F-C13AEED450D2}"/>
            </a:ext>
          </a:extLst>
        </xdr:cNvPr>
        <xdr:cNvGrpSpPr>
          <a:grpSpLocks/>
        </xdr:cNvGrpSpPr>
      </xdr:nvGrpSpPr>
      <xdr:grpSpPr bwMode="auto">
        <a:xfrm>
          <a:off x="6868524" y="3621617"/>
          <a:ext cx="202142" cy="241300"/>
          <a:chOff x="290" y="298"/>
          <a:chExt cx="21" cy="25"/>
        </a:xfrm>
      </xdr:grpSpPr>
      <xdr:sp macro="" textlink="">
        <xdr:nvSpPr>
          <xdr:cNvPr id="11" name="テキスト 407">
            <a:extLst>
              <a:ext uri="{FF2B5EF4-FFF2-40B4-BE49-F238E27FC236}">
                <a16:creationId xmlns:a16="http://schemas.microsoft.com/office/drawing/2014/main" id="{C1748605-8A22-4A6E-8E99-AF600D48EB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2" name="Oval 1115">
            <a:extLst>
              <a:ext uri="{FF2B5EF4-FFF2-40B4-BE49-F238E27FC236}">
                <a16:creationId xmlns:a16="http://schemas.microsoft.com/office/drawing/2014/main" id="{BFEE5199-D08E-4491-B524-57AEF586389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14</xdr:row>
      <xdr:rowOff>67734</xdr:rowOff>
    </xdr:from>
    <xdr:to>
      <xdr:col>42</xdr:col>
      <xdr:colOff>117416</xdr:colOff>
      <xdr:row>14</xdr:row>
      <xdr:rowOff>309034</xdr:rowOff>
    </xdr:to>
    <xdr:grpSp>
      <xdr:nvGrpSpPr>
        <xdr:cNvPr id="13" name="Group 1113">
          <a:extLst>
            <a:ext uri="{FF2B5EF4-FFF2-40B4-BE49-F238E27FC236}">
              <a16:creationId xmlns:a16="http://schemas.microsoft.com/office/drawing/2014/main" id="{48FDFEF4-3CB4-40B2-9EB5-179F60749306}"/>
            </a:ext>
          </a:extLst>
        </xdr:cNvPr>
        <xdr:cNvGrpSpPr>
          <a:grpSpLocks/>
        </xdr:cNvGrpSpPr>
      </xdr:nvGrpSpPr>
      <xdr:grpSpPr bwMode="auto">
        <a:xfrm>
          <a:off x="6868524" y="3951817"/>
          <a:ext cx="202142" cy="241300"/>
          <a:chOff x="290" y="298"/>
          <a:chExt cx="21" cy="25"/>
        </a:xfrm>
      </xdr:grpSpPr>
      <xdr:sp macro="" textlink="">
        <xdr:nvSpPr>
          <xdr:cNvPr id="14" name="テキスト 407">
            <a:extLst>
              <a:ext uri="{FF2B5EF4-FFF2-40B4-BE49-F238E27FC236}">
                <a16:creationId xmlns:a16="http://schemas.microsoft.com/office/drawing/2014/main" id="{7328F118-105A-429E-8CBC-7F3552854C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15" name="Oval 1115">
            <a:extLst>
              <a:ext uri="{FF2B5EF4-FFF2-40B4-BE49-F238E27FC236}">
                <a16:creationId xmlns:a16="http://schemas.microsoft.com/office/drawing/2014/main" id="{865E5AC0-200C-400D-88F3-21A5BD28B76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15</xdr:row>
      <xdr:rowOff>59268</xdr:rowOff>
    </xdr:from>
    <xdr:to>
      <xdr:col>42</xdr:col>
      <xdr:colOff>117416</xdr:colOff>
      <xdr:row>15</xdr:row>
      <xdr:rowOff>300568</xdr:rowOff>
    </xdr:to>
    <xdr:grpSp>
      <xdr:nvGrpSpPr>
        <xdr:cNvPr id="16" name="Group 1113">
          <a:extLst>
            <a:ext uri="{FF2B5EF4-FFF2-40B4-BE49-F238E27FC236}">
              <a16:creationId xmlns:a16="http://schemas.microsoft.com/office/drawing/2014/main" id="{41BD4DCC-ECA6-4A69-886A-9F9E0825BE3A}"/>
            </a:ext>
          </a:extLst>
        </xdr:cNvPr>
        <xdr:cNvGrpSpPr>
          <a:grpSpLocks/>
        </xdr:cNvGrpSpPr>
      </xdr:nvGrpSpPr>
      <xdr:grpSpPr bwMode="auto">
        <a:xfrm>
          <a:off x="6868524" y="4282018"/>
          <a:ext cx="202142" cy="241300"/>
          <a:chOff x="290" y="298"/>
          <a:chExt cx="21" cy="25"/>
        </a:xfrm>
      </xdr:grpSpPr>
      <xdr:sp macro="" textlink="">
        <xdr:nvSpPr>
          <xdr:cNvPr id="17" name="テキスト 407">
            <a:extLst>
              <a:ext uri="{FF2B5EF4-FFF2-40B4-BE49-F238E27FC236}">
                <a16:creationId xmlns:a16="http://schemas.microsoft.com/office/drawing/2014/main" id="{1AF016E7-3611-4B4B-A5A0-CC91ECFB8F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18" name="Oval 1115">
            <a:extLst>
              <a:ext uri="{FF2B5EF4-FFF2-40B4-BE49-F238E27FC236}">
                <a16:creationId xmlns:a16="http://schemas.microsoft.com/office/drawing/2014/main" id="{D96EC625-356B-4841-8405-016A6888D3B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37</xdr:col>
      <xdr:colOff>3</xdr:colOff>
      <xdr:row>11</xdr:row>
      <xdr:rowOff>67733</xdr:rowOff>
    </xdr:from>
    <xdr:to>
      <xdr:col>40</xdr:col>
      <xdr:colOff>100518</xdr:colOff>
      <xdr:row>11</xdr:row>
      <xdr:rowOff>309033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72334D17-5FE8-42E8-8A09-8E2ACDC702B8}"/>
            </a:ext>
          </a:extLst>
        </xdr:cNvPr>
        <xdr:cNvGrpSpPr/>
      </xdr:nvGrpSpPr>
      <xdr:grpSpPr>
        <a:xfrm>
          <a:off x="6318253" y="2935816"/>
          <a:ext cx="481515" cy="241300"/>
          <a:chOff x="5689602" y="8092949"/>
          <a:chExt cx="456115" cy="241300"/>
        </a:xfrm>
      </xdr:grpSpPr>
      <xdr:sp macro="" textlink="">
        <xdr:nvSpPr>
          <xdr:cNvPr id="20" name="Text Box 802">
            <a:extLst>
              <a:ext uri="{FF2B5EF4-FFF2-40B4-BE49-F238E27FC236}">
                <a16:creationId xmlns:a16="http://schemas.microsoft.com/office/drawing/2014/main" id="{AE790CDF-55CC-4F52-BBD6-6F475FB24A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1" name="Group 1113">
            <a:extLst>
              <a:ext uri="{FF2B5EF4-FFF2-40B4-BE49-F238E27FC236}">
                <a16:creationId xmlns:a16="http://schemas.microsoft.com/office/drawing/2014/main" id="{2B95F276-78A9-4B59-A379-1429CC6E72DC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25" name="テキスト 407">
              <a:extLst>
                <a:ext uri="{FF2B5EF4-FFF2-40B4-BE49-F238E27FC236}">
                  <a16:creationId xmlns:a16="http://schemas.microsoft.com/office/drawing/2014/main" id="{FA298B28-868E-4517-8CC2-7F3820CA713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6" name="Oval 1115">
              <a:extLst>
                <a:ext uri="{FF2B5EF4-FFF2-40B4-BE49-F238E27FC236}">
                  <a16:creationId xmlns:a16="http://schemas.microsoft.com/office/drawing/2014/main" id="{68F844B6-EABB-4969-8866-987B98094F3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2" name="Group 1113">
            <a:extLst>
              <a:ext uri="{FF2B5EF4-FFF2-40B4-BE49-F238E27FC236}">
                <a16:creationId xmlns:a16="http://schemas.microsoft.com/office/drawing/2014/main" id="{1D8D4DC1-90C7-496E-AACB-C841D7946A1F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23" name="テキスト 407">
              <a:extLst>
                <a:ext uri="{FF2B5EF4-FFF2-40B4-BE49-F238E27FC236}">
                  <a16:creationId xmlns:a16="http://schemas.microsoft.com/office/drawing/2014/main" id="{8B0DCF6B-79DD-4B5F-8FAC-060C7D56D58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4" name="Oval 1115">
              <a:extLst>
                <a:ext uri="{FF2B5EF4-FFF2-40B4-BE49-F238E27FC236}">
                  <a16:creationId xmlns:a16="http://schemas.microsoft.com/office/drawing/2014/main" id="{BCB067F7-EDDF-4FE9-A72B-01FB9BA5BFF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27</xdr:col>
      <xdr:colOff>42271</xdr:colOff>
      <xdr:row>13</xdr:row>
      <xdr:rowOff>76200</xdr:rowOff>
    </xdr:from>
    <xdr:to>
      <xdr:col>28</xdr:col>
      <xdr:colOff>117413</xdr:colOff>
      <xdr:row>13</xdr:row>
      <xdr:rowOff>317500</xdr:rowOff>
    </xdr:to>
    <xdr:grpSp>
      <xdr:nvGrpSpPr>
        <xdr:cNvPr id="27" name="Group 1113">
          <a:extLst>
            <a:ext uri="{FF2B5EF4-FFF2-40B4-BE49-F238E27FC236}">
              <a16:creationId xmlns:a16="http://schemas.microsoft.com/office/drawing/2014/main" id="{4CBC22F8-5F50-4AA6-8FCF-8D65FDBA2A3E}"/>
            </a:ext>
          </a:extLst>
        </xdr:cNvPr>
        <xdr:cNvGrpSpPr>
          <a:grpSpLocks/>
        </xdr:cNvGrpSpPr>
      </xdr:nvGrpSpPr>
      <xdr:grpSpPr bwMode="auto">
        <a:xfrm>
          <a:off x="5090521" y="3621617"/>
          <a:ext cx="202142" cy="241300"/>
          <a:chOff x="290" y="298"/>
          <a:chExt cx="21" cy="25"/>
        </a:xfrm>
      </xdr:grpSpPr>
      <xdr:sp macro="" textlink="">
        <xdr:nvSpPr>
          <xdr:cNvPr id="28" name="テキスト 407">
            <a:extLst>
              <a:ext uri="{FF2B5EF4-FFF2-40B4-BE49-F238E27FC236}">
                <a16:creationId xmlns:a16="http://schemas.microsoft.com/office/drawing/2014/main" id="{A4BAFA62-CA37-469C-9FAC-53820AE4BE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9" name="Oval 1115">
            <a:extLst>
              <a:ext uri="{FF2B5EF4-FFF2-40B4-BE49-F238E27FC236}">
                <a16:creationId xmlns:a16="http://schemas.microsoft.com/office/drawing/2014/main" id="{06B15B53-3B0A-401E-B054-64734873C9E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25404</xdr:colOff>
      <xdr:row>14</xdr:row>
      <xdr:rowOff>67722</xdr:rowOff>
    </xdr:from>
    <xdr:to>
      <xdr:col>41</xdr:col>
      <xdr:colOff>32793</xdr:colOff>
      <xdr:row>14</xdr:row>
      <xdr:rowOff>309034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9DA3196B-5431-48F9-948D-B433FB55D81A}"/>
            </a:ext>
          </a:extLst>
        </xdr:cNvPr>
        <xdr:cNvGrpSpPr/>
      </xdr:nvGrpSpPr>
      <xdr:grpSpPr>
        <a:xfrm>
          <a:off x="5835654" y="3951805"/>
          <a:ext cx="1023389" cy="241312"/>
          <a:chOff x="3166536" y="1473188"/>
          <a:chExt cx="955656" cy="241312"/>
        </a:xfrm>
      </xdr:grpSpPr>
      <xdr:sp macro="" textlink="">
        <xdr:nvSpPr>
          <xdr:cNvPr id="31" name="Text Box 802">
            <a:extLst>
              <a:ext uri="{FF2B5EF4-FFF2-40B4-BE49-F238E27FC236}">
                <a16:creationId xmlns:a16="http://schemas.microsoft.com/office/drawing/2014/main" id="{18239235-99A2-4178-9EA0-969FA91630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2" name="Group 1113">
            <a:extLst>
              <a:ext uri="{FF2B5EF4-FFF2-40B4-BE49-F238E27FC236}">
                <a16:creationId xmlns:a16="http://schemas.microsoft.com/office/drawing/2014/main" id="{1FC93BB0-36FC-4824-BF51-88ABAB7F5907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44" name="テキスト 407">
              <a:extLst>
                <a:ext uri="{FF2B5EF4-FFF2-40B4-BE49-F238E27FC236}">
                  <a16:creationId xmlns:a16="http://schemas.microsoft.com/office/drawing/2014/main" id="{0F5B2294-7E36-4657-8024-354F6FCBCA9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5" name="Oval 1115">
              <a:extLst>
                <a:ext uri="{FF2B5EF4-FFF2-40B4-BE49-F238E27FC236}">
                  <a16:creationId xmlns:a16="http://schemas.microsoft.com/office/drawing/2014/main" id="{7B9F9BBF-10C0-48AE-8B33-27E3547B9F1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3" name="Group 1113">
            <a:extLst>
              <a:ext uri="{FF2B5EF4-FFF2-40B4-BE49-F238E27FC236}">
                <a16:creationId xmlns:a16="http://schemas.microsoft.com/office/drawing/2014/main" id="{9E4070B9-8A98-48C4-82A3-1E2A92C9A7D3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42" name="テキスト 407">
              <a:extLst>
                <a:ext uri="{FF2B5EF4-FFF2-40B4-BE49-F238E27FC236}">
                  <a16:creationId xmlns:a16="http://schemas.microsoft.com/office/drawing/2014/main" id="{A3CAD486-994D-400A-B6AB-D8F58B59A5A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43" name="Oval 1115">
              <a:extLst>
                <a:ext uri="{FF2B5EF4-FFF2-40B4-BE49-F238E27FC236}">
                  <a16:creationId xmlns:a16="http://schemas.microsoft.com/office/drawing/2014/main" id="{D3A2E604-4379-459E-9A58-954FF7FC5C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4" name="Text Box 802">
            <a:extLst>
              <a:ext uri="{FF2B5EF4-FFF2-40B4-BE49-F238E27FC236}">
                <a16:creationId xmlns:a16="http://schemas.microsoft.com/office/drawing/2014/main" id="{CD556579-0737-4DFB-A667-432EC1D6FC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5" name="Group 1113">
            <a:extLst>
              <a:ext uri="{FF2B5EF4-FFF2-40B4-BE49-F238E27FC236}">
                <a16:creationId xmlns:a16="http://schemas.microsoft.com/office/drawing/2014/main" id="{4B9408C2-3700-48D1-B7B5-69B4AE78D2FD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40" name="テキスト 407">
              <a:extLst>
                <a:ext uri="{FF2B5EF4-FFF2-40B4-BE49-F238E27FC236}">
                  <a16:creationId xmlns:a16="http://schemas.microsoft.com/office/drawing/2014/main" id="{F2A74306-559D-423F-806C-C03A262BDA3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1" name="Oval 1115">
              <a:extLst>
                <a:ext uri="{FF2B5EF4-FFF2-40B4-BE49-F238E27FC236}">
                  <a16:creationId xmlns:a16="http://schemas.microsoft.com/office/drawing/2014/main" id="{73729D64-F778-4965-9914-AD11D63F472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6" name="Text Box 802">
            <a:extLst>
              <a:ext uri="{FF2B5EF4-FFF2-40B4-BE49-F238E27FC236}">
                <a16:creationId xmlns:a16="http://schemas.microsoft.com/office/drawing/2014/main" id="{C9B6C02B-E2DD-42A4-A038-4ABE82FF2D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7" name="Group 1113">
            <a:extLst>
              <a:ext uri="{FF2B5EF4-FFF2-40B4-BE49-F238E27FC236}">
                <a16:creationId xmlns:a16="http://schemas.microsoft.com/office/drawing/2014/main" id="{D9F6BE22-FBE8-4A5D-8763-D290EF95084E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38" name="テキスト 407">
              <a:extLst>
                <a:ext uri="{FF2B5EF4-FFF2-40B4-BE49-F238E27FC236}">
                  <a16:creationId xmlns:a16="http://schemas.microsoft.com/office/drawing/2014/main" id="{ABF28214-BAB0-468F-BCB3-24442A33436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9" name="Oval 1115">
              <a:extLst>
                <a:ext uri="{FF2B5EF4-FFF2-40B4-BE49-F238E27FC236}">
                  <a16:creationId xmlns:a16="http://schemas.microsoft.com/office/drawing/2014/main" id="{C9DB67C2-7508-41E6-B2D4-CA6B1B30F55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37</xdr:col>
      <xdr:colOff>3</xdr:colOff>
      <xdr:row>16</xdr:row>
      <xdr:rowOff>76199</xdr:rowOff>
    </xdr:from>
    <xdr:to>
      <xdr:col>40</xdr:col>
      <xdr:colOff>100518</xdr:colOff>
      <xdr:row>16</xdr:row>
      <xdr:rowOff>317499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32160795-B29D-4488-BF24-B793C4FA8D0D}"/>
            </a:ext>
          </a:extLst>
        </xdr:cNvPr>
        <xdr:cNvGrpSpPr/>
      </xdr:nvGrpSpPr>
      <xdr:grpSpPr>
        <a:xfrm>
          <a:off x="6318253" y="4637616"/>
          <a:ext cx="481515" cy="241300"/>
          <a:chOff x="5689602" y="8092949"/>
          <a:chExt cx="456115" cy="241300"/>
        </a:xfrm>
      </xdr:grpSpPr>
      <xdr:sp macro="" textlink="">
        <xdr:nvSpPr>
          <xdr:cNvPr id="47" name="Text Box 802">
            <a:extLst>
              <a:ext uri="{FF2B5EF4-FFF2-40B4-BE49-F238E27FC236}">
                <a16:creationId xmlns:a16="http://schemas.microsoft.com/office/drawing/2014/main" id="{6F653DE3-05AC-4A59-9A70-3E1F8EC762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8" name="Group 1113">
            <a:extLst>
              <a:ext uri="{FF2B5EF4-FFF2-40B4-BE49-F238E27FC236}">
                <a16:creationId xmlns:a16="http://schemas.microsoft.com/office/drawing/2014/main" id="{07822163-D513-4D5A-AA15-D5330BDA589D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52" name="テキスト 407">
              <a:extLst>
                <a:ext uri="{FF2B5EF4-FFF2-40B4-BE49-F238E27FC236}">
                  <a16:creationId xmlns:a16="http://schemas.microsoft.com/office/drawing/2014/main" id="{60CC1327-6B9B-4708-A47B-077944FDD2B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53" name="Oval 1115">
              <a:extLst>
                <a:ext uri="{FF2B5EF4-FFF2-40B4-BE49-F238E27FC236}">
                  <a16:creationId xmlns:a16="http://schemas.microsoft.com/office/drawing/2014/main" id="{EACE2ACC-C5D4-4A73-8A3B-6B0B253A877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9" name="Group 1113">
            <a:extLst>
              <a:ext uri="{FF2B5EF4-FFF2-40B4-BE49-F238E27FC236}">
                <a16:creationId xmlns:a16="http://schemas.microsoft.com/office/drawing/2014/main" id="{02F7F536-683E-4A54-9FB9-FFA0A17FB243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50" name="テキスト 407">
              <a:extLst>
                <a:ext uri="{FF2B5EF4-FFF2-40B4-BE49-F238E27FC236}">
                  <a16:creationId xmlns:a16="http://schemas.microsoft.com/office/drawing/2014/main" id="{B1FC2BCC-68D2-4D3C-8A22-1F8798351BD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51" name="Oval 1115">
              <a:extLst>
                <a:ext uri="{FF2B5EF4-FFF2-40B4-BE49-F238E27FC236}">
                  <a16:creationId xmlns:a16="http://schemas.microsoft.com/office/drawing/2014/main" id="{2662203F-1305-40A3-9AF0-EE696F8948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41</xdr:col>
      <xdr:colOff>42274</xdr:colOff>
      <xdr:row>31</xdr:row>
      <xdr:rowOff>84670</xdr:rowOff>
    </xdr:from>
    <xdr:to>
      <xdr:col>42</xdr:col>
      <xdr:colOff>117416</xdr:colOff>
      <xdr:row>31</xdr:row>
      <xdr:rowOff>325970</xdr:rowOff>
    </xdr:to>
    <xdr:sp macro="" textlink="">
      <xdr:nvSpPr>
        <xdr:cNvPr id="54" name="テキスト 407">
          <a:extLst>
            <a:ext uri="{FF2B5EF4-FFF2-40B4-BE49-F238E27FC236}">
              <a16:creationId xmlns:a16="http://schemas.microsoft.com/office/drawing/2014/main" id="{D6786445-2791-4215-B4F7-97E798554D07}"/>
            </a:ext>
          </a:extLst>
        </xdr:cNvPr>
        <xdr:cNvSpPr txBox="1">
          <a:spLocks noChangeArrowheads="1"/>
        </xdr:cNvSpPr>
      </xdr:nvSpPr>
      <xdr:spPr bwMode="auto">
        <a:xfrm>
          <a:off x="6757399" y="9790645"/>
          <a:ext cx="198967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5EE5392D-B147-46BD-AC72-36BC0BDB8F01}"/>
            </a:ext>
          </a:extLst>
        </xdr:cNvPr>
        <xdr:cNvSpPr txBox="1">
          <a:spLocks noChangeArrowheads="1"/>
        </xdr:cNvSpPr>
      </xdr:nvSpPr>
      <xdr:spPr bwMode="auto">
        <a:xfrm>
          <a:off x="6048375" y="1885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B34F5C22-8208-4F7A-B5E6-495DD31C60F6}"/>
            </a:ext>
          </a:extLst>
        </xdr:cNvPr>
        <xdr:cNvSpPr txBox="1">
          <a:spLocks noChangeArrowheads="1"/>
        </xdr:cNvSpPr>
      </xdr:nvSpPr>
      <xdr:spPr bwMode="auto">
        <a:xfrm>
          <a:off x="9658350" y="18764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38141</xdr:colOff>
      <xdr:row>12</xdr:row>
      <xdr:rowOff>76203</xdr:rowOff>
    </xdr:from>
    <xdr:to>
      <xdr:col>22</xdr:col>
      <xdr:colOff>48724</xdr:colOff>
      <xdr:row>12</xdr:row>
      <xdr:rowOff>318561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B461C400-6E06-494D-B49D-400B122FE88C}"/>
            </a:ext>
          </a:extLst>
        </xdr:cNvPr>
        <xdr:cNvGrpSpPr>
          <a:grpSpLocks/>
        </xdr:cNvGrpSpPr>
      </xdr:nvGrpSpPr>
      <xdr:grpSpPr bwMode="auto">
        <a:xfrm>
          <a:off x="2809916" y="2286003"/>
          <a:ext cx="25823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6B928D74-0205-488A-A70C-23660B5CB9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A97EE09C-E4C9-4DC2-9883-0CEEA1050758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13</xdr:row>
      <xdr:rowOff>76210</xdr:rowOff>
    </xdr:from>
    <xdr:to>
      <xdr:col>22</xdr:col>
      <xdr:colOff>48724</xdr:colOff>
      <xdr:row>13</xdr:row>
      <xdr:rowOff>318568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35556259-49A7-4291-AF5F-53118C15BF9C}"/>
            </a:ext>
          </a:extLst>
        </xdr:cNvPr>
        <xdr:cNvGrpSpPr>
          <a:grpSpLocks/>
        </xdr:cNvGrpSpPr>
      </xdr:nvGrpSpPr>
      <xdr:grpSpPr bwMode="auto">
        <a:xfrm>
          <a:off x="2809916" y="2619385"/>
          <a:ext cx="25823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B922AD7E-67F8-45EA-9DE1-966EEC4FA1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C64F6C35-3BED-473D-B15D-06564EBF1C57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14</xdr:row>
      <xdr:rowOff>76217</xdr:rowOff>
    </xdr:from>
    <xdr:to>
      <xdr:col>22</xdr:col>
      <xdr:colOff>48724</xdr:colOff>
      <xdr:row>14</xdr:row>
      <xdr:rowOff>318575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669BCA6B-4119-4C54-94E5-0ED97866C4CE}"/>
            </a:ext>
          </a:extLst>
        </xdr:cNvPr>
        <xdr:cNvGrpSpPr>
          <a:grpSpLocks/>
        </xdr:cNvGrpSpPr>
      </xdr:nvGrpSpPr>
      <xdr:grpSpPr bwMode="auto">
        <a:xfrm>
          <a:off x="2809916" y="2952767"/>
          <a:ext cx="25823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52FB82D9-8672-4465-8D0E-05849BADC1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C9069870-9628-4370-8789-60732EA018B6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15</xdr:row>
      <xdr:rowOff>76224</xdr:rowOff>
    </xdr:from>
    <xdr:to>
      <xdr:col>22</xdr:col>
      <xdr:colOff>48724</xdr:colOff>
      <xdr:row>15</xdr:row>
      <xdr:rowOff>318582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C4BD86CF-6688-4B17-83EF-CC5F47C80C91}"/>
            </a:ext>
          </a:extLst>
        </xdr:cNvPr>
        <xdr:cNvGrpSpPr>
          <a:grpSpLocks/>
        </xdr:cNvGrpSpPr>
      </xdr:nvGrpSpPr>
      <xdr:grpSpPr bwMode="auto">
        <a:xfrm>
          <a:off x="2809916" y="3286149"/>
          <a:ext cx="25823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B767A2C6-B14F-49C2-A44B-4E546BDED2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F1F59DA9-0387-45C2-911B-524EA56C8F36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16</xdr:row>
      <xdr:rowOff>76231</xdr:rowOff>
    </xdr:from>
    <xdr:to>
      <xdr:col>22</xdr:col>
      <xdr:colOff>48724</xdr:colOff>
      <xdr:row>16</xdr:row>
      <xdr:rowOff>318589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F483D93A-E570-49F3-B4CD-E089FC4BBD55}"/>
            </a:ext>
          </a:extLst>
        </xdr:cNvPr>
        <xdr:cNvGrpSpPr>
          <a:grpSpLocks/>
        </xdr:cNvGrpSpPr>
      </xdr:nvGrpSpPr>
      <xdr:grpSpPr bwMode="auto">
        <a:xfrm>
          <a:off x="2809916" y="3619531"/>
          <a:ext cx="25823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A2457E9F-6AA7-49F7-B7FF-83DCA14F90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BB0C8E18-FA18-45FB-9C14-24552B06F416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17</xdr:row>
      <xdr:rowOff>84705</xdr:rowOff>
    </xdr:from>
    <xdr:to>
      <xdr:col>22</xdr:col>
      <xdr:colOff>48724</xdr:colOff>
      <xdr:row>17</xdr:row>
      <xdr:rowOff>327063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1AEBCC67-89B7-4E84-86C7-5FC4ECFF1155}"/>
            </a:ext>
          </a:extLst>
        </xdr:cNvPr>
        <xdr:cNvGrpSpPr>
          <a:grpSpLocks/>
        </xdr:cNvGrpSpPr>
      </xdr:nvGrpSpPr>
      <xdr:grpSpPr bwMode="auto">
        <a:xfrm>
          <a:off x="2809916" y="3961380"/>
          <a:ext cx="25823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D2EDDA3D-89BD-4F30-AE33-EB302F2FCD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9C3518EE-0A77-431C-8863-D63034A446C9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25452</xdr:colOff>
      <xdr:row>17</xdr:row>
      <xdr:rowOff>84652</xdr:rowOff>
    </xdr:from>
    <xdr:to>
      <xdr:col>20</xdr:col>
      <xdr:colOff>99519</xdr:colOff>
      <xdr:row>17</xdr:row>
      <xdr:rowOff>327010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8865C442-CCC3-40C6-843B-C1B390BC57CC}"/>
            </a:ext>
          </a:extLst>
        </xdr:cNvPr>
        <xdr:cNvGrpSpPr/>
      </xdr:nvGrpSpPr>
      <xdr:grpSpPr>
        <a:xfrm>
          <a:off x="1501827" y="3961327"/>
          <a:ext cx="1369467" cy="242358"/>
          <a:chOff x="1513399" y="321733"/>
          <a:chExt cx="1316582" cy="242358"/>
        </a:xfrm>
      </xdr:grpSpPr>
      <xdr:sp macro="" textlink="">
        <xdr:nvSpPr>
          <xdr:cNvPr id="23" name="テキスト 78">
            <a:extLst>
              <a:ext uri="{FF2B5EF4-FFF2-40B4-BE49-F238E27FC236}">
                <a16:creationId xmlns:a16="http://schemas.microsoft.com/office/drawing/2014/main" id="{5A25F5A0-9015-426B-8E8B-C2FBEE3C20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4" name="テキスト 75">
            <a:extLst>
              <a:ext uri="{FF2B5EF4-FFF2-40B4-BE49-F238E27FC236}">
                <a16:creationId xmlns:a16="http://schemas.microsoft.com/office/drawing/2014/main" id="{84E9913C-2169-495E-82F5-4D6E226F7C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5" name="Group 307">
            <a:extLst>
              <a:ext uri="{FF2B5EF4-FFF2-40B4-BE49-F238E27FC236}">
                <a16:creationId xmlns:a16="http://schemas.microsoft.com/office/drawing/2014/main" id="{EC5D741C-EA8D-4C3B-9095-B4A1EEA1D77D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0" name="テキスト 281">
              <a:extLst>
                <a:ext uri="{FF2B5EF4-FFF2-40B4-BE49-F238E27FC236}">
                  <a16:creationId xmlns:a16="http://schemas.microsoft.com/office/drawing/2014/main" id="{CD75E7E7-3C38-44E8-9D25-A3DC5D3642C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1" name="Oval 282">
              <a:extLst>
                <a:ext uri="{FF2B5EF4-FFF2-40B4-BE49-F238E27FC236}">
                  <a16:creationId xmlns:a16="http://schemas.microsoft.com/office/drawing/2014/main" id="{02C09888-FCCD-4EDD-A56B-18560987606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6" name="Group 307">
            <a:extLst>
              <a:ext uri="{FF2B5EF4-FFF2-40B4-BE49-F238E27FC236}">
                <a16:creationId xmlns:a16="http://schemas.microsoft.com/office/drawing/2014/main" id="{EFBB471A-F701-4BDE-8113-2FF1AF0614EF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38" name="テキスト 281">
              <a:extLst>
                <a:ext uri="{FF2B5EF4-FFF2-40B4-BE49-F238E27FC236}">
                  <a16:creationId xmlns:a16="http://schemas.microsoft.com/office/drawing/2014/main" id="{A79AD6EE-6FCC-48DB-BEF2-C31CFEA66D0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9" name="Oval 282">
              <a:extLst>
                <a:ext uri="{FF2B5EF4-FFF2-40B4-BE49-F238E27FC236}">
                  <a16:creationId xmlns:a16="http://schemas.microsoft.com/office/drawing/2014/main" id="{C7F160E5-0243-49A2-8178-5E3590E4492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7" name="Group 307">
            <a:extLst>
              <a:ext uri="{FF2B5EF4-FFF2-40B4-BE49-F238E27FC236}">
                <a16:creationId xmlns:a16="http://schemas.microsoft.com/office/drawing/2014/main" id="{53AD941C-3E6C-4B64-B239-66A7B72B5644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6" name="テキスト 281">
              <a:extLst>
                <a:ext uri="{FF2B5EF4-FFF2-40B4-BE49-F238E27FC236}">
                  <a16:creationId xmlns:a16="http://schemas.microsoft.com/office/drawing/2014/main" id="{833AAE9A-4B0E-4250-8C23-4F9963B2E67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37" name="Oval 282">
              <a:extLst>
                <a:ext uri="{FF2B5EF4-FFF2-40B4-BE49-F238E27FC236}">
                  <a16:creationId xmlns:a16="http://schemas.microsoft.com/office/drawing/2014/main" id="{BDD18822-0DA5-4A84-8C5C-D48CC3A0B0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21AB5DBA-812F-4CDC-8519-49C5F1B61757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4" name="テキスト 281">
              <a:extLst>
                <a:ext uri="{FF2B5EF4-FFF2-40B4-BE49-F238E27FC236}">
                  <a16:creationId xmlns:a16="http://schemas.microsoft.com/office/drawing/2014/main" id="{F5D67A91-FB34-4E94-B14A-7DB55DAB0C6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5" name="Oval 282">
              <a:extLst>
                <a:ext uri="{FF2B5EF4-FFF2-40B4-BE49-F238E27FC236}">
                  <a16:creationId xmlns:a16="http://schemas.microsoft.com/office/drawing/2014/main" id="{31DAA3EE-A71F-4C66-88AB-14EFF88FB86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D82D2057-89EC-48F9-87CD-5197F4539AC6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2" name="テキスト 281">
              <a:extLst>
                <a:ext uri="{FF2B5EF4-FFF2-40B4-BE49-F238E27FC236}">
                  <a16:creationId xmlns:a16="http://schemas.microsoft.com/office/drawing/2014/main" id="{FA564E7B-A9C0-4C00-BF54-3B1AAAFD4C3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282">
              <a:extLst>
                <a:ext uri="{FF2B5EF4-FFF2-40B4-BE49-F238E27FC236}">
                  <a16:creationId xmlns:a16="http://schemas.microsoft.com/office/drawing/2014/main" id="{17B5F83A-CCEA-4F62-BC68-9C6B08D4F39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0" name="テキスト 75">
            <a:extLst>
              <a:ext uri="{FF2B5EF4-FFF2-40B4-BE49-F238E27FC236}">
                <a16:creationId xmlns:a16="http://schemas.microsoft.com/office/drawing/2014/main" id="{2C0D5C9B-BC5D-4488-A1DB-C6C5C457CC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1" name="テキスト 75">
            <a:extLst>
              <a:ext uri="{FF2B5EF4-FFF2-40B4-BE49-F238E27FC236}">
                <a16:creationId xmlns:a16="http://schemas.microsoft.com/office/drawing/2014/main" id="{589314F5-887F-45BB-8B22-CE69B4AC77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42" name="Group 307">
          <a:extLst>
            <a:ext uri="{FF2B5EF4-FFF2-40B4-BE49-F238E27FC236}">
              <a16:creationId xmlns:a16="http://schemas.microsoft.com/office/drawing/2014/main" id="{E85BDA05-2444-446F-B933-3C82066D1263}"/>
            </a:ext>
          </a:extLst>
        </xdr:cNvPr>
        <xdr:cNvGrpSpPr>
          <a:grpSpLocks/>
        </xdr:cNvGrpSpPr>
      </xdr:nvGrpSpPr>
      <xdr:grpSpPr bwMode="auto">
        <a:xfrm>
          <a:off x="293112" y="4856723"/>
          <a:ext cx="237066" cy="245533"/>
          <a:chOff x="1246" y="270"/>
          <a:chExt cx="26" cy="26"/>
        </a:xfrm>
      </xdr:grpSpPr>
      <xdr:sp macro="" textlink="">
        <xdr:nvSpPr>
          <xdr:cNvPr id="43" name="テキスト 281">
            <a:extLst>
              <a:ext uri="{FF2B5EF4-FFF2-40B4-BE49-F238E27FC236}">
                <a16:creationId xmlns:a16="http://schemas.microsoft.com/office/drawing/2014/main" id="{F2B879E9-82F6-4EB9-A9A2-CD54CC6140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4" name="Oval 282">
            <a:extLst>
              <a:ext uri="{FF2B5EF4-FFF2-40B4-BE49-F238E27FC236}">
                <a16:creationId xmlns:a16="http://schemas.microsoft.com/office/drawing/2014/main" id="{B7FAA54F-7794-43DA-B52D-3BCC4557CB20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E2C66-1D6C-44AD-965F-21E6622E5136}">
  <sheetPr codeName="Sheet21">
    <pageSetUpPr fitToPage="1"/>
  </sheetPr>
  <dimension ref="A1:DO31"/>
  <sheetViews>
    <sheetView showGridLines="0" zoomScale="90" zoomScaleNormal="9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/>
    </sheetView>
  </sheetViews>
  <sheetFormatPr defaultColWidth="0" defaultRowHeight="14.25" zeroHeight="1" x14ac:dyDescent="0.15"/>
  <cols>
    <col min="1" max="3" width="1.625" style="182" customWidth="1"/>
    <col min="4" max="4" width="3.125" style="182" customWidth="1"/>
    <col min="5" max="9" width="2.25" style="182" customWidth="1"/>
    <col min="10" max="11" width="2.625" style="182" customWidth="1"/>
    <col min="12" max="19" width="15.25" style="182" customWidth="1"/>
    <col min="20" max="20" width="5.75" style="182" customWidth="1"/>
    <col min="21" max="21" width="0" style="41" hidden="1" customWidth="1"/>
    <col min="22" max="16384" width="9" style="41" hidden="1"/>
  </cols>
  <sheetData>
    <row r="1" spans="1:119" x14ac:dyDescent="0.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</row>
    <row r="2" spans="1:119" x14ac:dyDescent="0.15">
      <c r="A2" s="142" t="s">
        <v>178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</row>
    <row r="3" spans="1:119" ht="24" x14ac:dyDescent="0.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 t="s">
        <v>179</v>
      </c>
      <c r="O3" s="144"/>
      <c r="P3" s="142"/>
      <c r="Q3" s="142"/>
      <c r="R3" s="5" t="s">
        <v>19</v>
      </c>
      <c r="S3" s="26" t="s">
        <v>180</v>
      </c>
      <c r="T3" s="142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</row>
    <row r="4" spans="1:119" x14ac:dyDescent="0.1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2"/>
      <c r="M4" s="142"/>
      <c r="N4" s="142"/>
      <c r="O4" s="142"/>
      <c r="P4" s="142"/>
      <c r="Q4" s="142"/>
      <c r="R4" s="142"/>
      <c r="S4" s="142"/>
      <c r="T4" s="142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</row>
    <row r="5" spans="1:119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2"/>
      <c r="M5" s="142"/>
      <c r="N5" s="146"/>
      <c r="O5" s="142"/>
      <c r="P5" s="142"/>
      <c r="Q5" s="142"/>
      <c r="R5" s="142"/>
      <c r="S5" s="142"/>
      <c r="T5" s="142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</row>
    <row r="6" spans="1:119" x14ac:dyDescent="0.15">
      <c r="A6" s="147"/>
      <c r="B6" s="147"/>
      <c r="C6" s="147"/>
      <c r="D6" s="145"/>
      <c r="E6" s="145"/>
      <c r="F6" s="145"/>
      <c r="G6" s="145"/>
      <c r="H6" s="145"/>
      <c r="I6" s="145"/>
      <c r="J6" s="145"/>
      <c r="K6" s="145"/>
      <c r="L6" s="142"/>
      <c r="M6" s="142"/>
      <c r="N6" s="148"/>
      <c r="O6" s="142"/>
      <c r="P6" s="142"/>
      <c r="Q6" s="149" t="s">
        <v>157</v>
      </c>
      <c r="R6" s="7" t="s">
        <v>1</v>
      </c>
      <c r="S6" s="150"/>
      <c r="T6" s="142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</row>
    <row r="7" spans="1:119" ht="24" x14ac:dyDescent="0.15">
      <c r="A7" s="145"/>
      <c r="B7" s="145" t="s">
        <v>154</v>
      </c>
      <c r="C7" s="145"/>
      <c r="D7" s="145"/>
      <c r="E7" s="145"/>
      <c r="F7" s="145"/>
      <c r="G7" s="145"/>
      <c r="H7" s="145"/>
      <c r="I7" s="145"/>
      <c r="J7" s="1" t="s">
        <v>3</v>
      </c>
      <c r="K7" s="151"/>
      <c r="L7" s="152"/>
      <c r="M7" s="152"/>
      <c r="N7" s="144"/>
      <c r="O7" s="144"/>
      <c r="P7" s="143"/>
      <c r="Q7" s="153" t="s">
        <v>181</v>
      </c>
      <c r="R7" s="10" t="s">
        <v>5</v>
      </c>
      <c r="S7" s="154"/>
      <c r="T7" s="142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</row>
    <row r="8" spans="1:119" x14ac:dyDescent="0.15">
      <c r="A8" s="145"/>
      <c r="B8" s="145" t="s">
        <v>155</v>
      </c>
      <c r="C8" s="145"/>
      <c r="D8" s="145"/>
      <c r="E8" s="145"/>
      <c r="F8" s="145"/>
      <c r="G8" s="145"/>
      <c r="H8" s="145"/>
      <c r="I8" s="145"/>
      <c r="J8" s="151" t="s">
        <v>182</v>
      </c>
      <c r="K8" s="145"/>
      <c r="L8" s="142"/>
      <c r="M8" s="142"/>
      <c r="N8" s="142"/>
      <c r="O8" s="142"/>
      <c r="P8" s="142"/>
      <c r="Q8" s="142"/>
      <c r="R8" s="142"/>
      <c r="S8" s="155" t="s">
        <v>22</v>
      </c>
      <c r="T8" s="142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</row>
    <row r="9" spans="1:119" x14ac:dyDescent="0.1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 t="s">
        <v>17</v>
      </c>
      <c r="M9" s="157" t="s">
        <v>8</v>
      </c>
      <c r="N9" s="157" t="s">
        <v>10</v>
      </c>
      <c r="O9" s="157" t="s">
        <v>11</v>
      </c>
      <c r="P9" s="157" t="s">
        <v>21</v>
      </c>
      <c r="Q9" s="157" t="s">
        <v>12</v>
      </c>
      <c r="R9" s="157" t="s">
        <v>13</v>
      </c>
      <c r="S9" s="157" t="s">
        <v>14</v>
      </c>
      <c r="T9" s="158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</row>
    <row r="10" spans="1:119" ht="28.5" customHeight="1" thickBot="1" x14ac:dyDescent="0.2">
      <c r="A10" s="159"/>
      <c r="B10" s="447" t="s">
        <v>183</v>
      </c>
      <c r="C10" s="448"/>
      <c r="D10" s="448"/>
      <c r="E10" s="448"/>
      <c r="F10" s="448"/>
      <c r="G10" s="448"/>
      <c r="H10" s="448"/>
      <c r="I10" s="448"/>
      <c r="J10" s="435" t="s">
        <v>184</v>
      </c>
      <c r="K10" s="436"/>
      <c r="L10" s="160" t="s">
        <v>185</v>
      </c>
      <c r="M10" s="160" t="s">
        <v>186</v>
      </c>
      <c r="N10" s="161" t="s">
        <v>187</v>
      </c>
      <c r="O10" s="161" t="s">
        <v>188</v>
      </c>
      <c r="P10" s="161" t="s">
        <v>189</v>
      </c>
      <c r="Q10" s="160" t="s">
        <v>190</v>
      </c>
      <c r="R10" s="160" t="s">
        <v>191</v>
      </c>
      <c r="S10" s="161" t="s">
        <v>192</v>
      </c>
      <c r="T10" s="158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</row>
    <row r="11" spans="1:119" ht="21.75" customHeight="1" x14ac:dyDescent="0.15">
      <c r="A11" s="159"/>
      <c r="B11" s="437" t="s">
        <v>193</v>
      </c>
      <c r="C11" s="438"/>
      <c r="D11" s="438"/>
      <c r="E11" s="438"/>
      <c r="F11" s="438"/>
      <c r="G11" s="438"/>
      <c r="H11" s="438"/>
      <c r="I11" s="439"/>
      <c r="J11" s="162" t="s">
        <v>175</v>
      </c>
      <c r="K11" s="163">
        <v>1</v>
      </c>
      <c r="L11" s="164">
        <f>SUM(L12:L21)</f>
        <v>344706</v>
      </c>
      <c r="M11" s="164">
        <f t="shared" ref="M11:R11" si="0">SUM(M12:M21)</f>
        <v>953</v>
      </c>
      <c r="N11" s="164">
        <f t="shared" si="0"/>
        <v>8279981</v>
      </c>
      <c r="O11" s="164">
        <f t="shared" si="0"/>
        <v>1812722</v>
      </c>
      <c r="P11" s="164">
        <f t="shared" si="0"/>
        <v>480208</v>
      </c>
      <c r="Q11" s="164">
        <f t="shared" si="0"/>
        <v>58509915</v>
      </c>
      <c r="R11" s="164">
        <f t="shared" si="0"/>
        <v>3464090</v>
      </c>
      <c r="S11" s="165">
        <f t="shared" ref="S11:S21" si="1">SUM(L11:R11)</f>
        <v>72892575</v>
      </c>
      <c r="T11" s="158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</row>
    <row r="12" spans="1:119" ht="21.75" customHeight="1" x14ac:dyDescent="0.15">
      <c r="A12" s="166"/>
      <c r="B12" s="440" t="s">
        <v>194</v>
      </c>
      <c r="C12" s="441"/>
      <c r="D12" s="444" t="s">
        <v>195</v>
      </c>
      <c r="E12" s="445"/>
      <c r="F12" s="445"/>
      <c r="G12" s="445"/>
      <c r="H12" s="445"/>
      <c r="I12" s="446"/>
      <c r="J12" s="167" t="s">
        <v>175</v>
      </c>
      <c r="K12" s="168">
        <v>2</v>
      </c>
      <c r="L12" s="169">
        <v>676</v>
      </c>
      <c r="M12" s="169">
        <v>193</v>
      </c>
      <c r="N12" s="169">
        <v>2985</v>
      </c>
      <c r="O12" s="169">
        <v>2347</v>
      </c>
      <c r="P12" s="169">
        <v>57</v>
      </c>
      <c r="Q12" s="169">
        <v>11591</v>
      </c>
      <c r="R12" s="169">
        <v>7448</v>
      </c>
      <c r="S12" s="170">
        <f t="shared" si="1"/>
        <v>25297</v>
      </c>
      <c r="T12" s="158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</row>
    <row r="13" spans="1:119" ht="21.75" customHeight="1" x14ac:dyDescent="0.15">
      <c r="A13" s="166"/>
      <c r="B13" s="440"/>
      <c r="C13" s="441"/>
      <c r="D13" s="444" t="s">
        <v>196</v>
      </c>
      <c r="E13" s="445"/>
      <c r="F13" s="445"/>
      <c r="G13" s="445"/>
      <c r="H13" s="445"/>
      <c r="I13" s="446"/>
      <c r="J13" s="167" t="s">
        <v>175</v>
      </c>
      <c r="K13" s="168">
        <v>3</v>
      </c>
      <c r="L13" s="169">
        <v>45197</v>
      </c>
      <c r="M13" s="169">
        <v>321</v>
      </c>
      <c r="N13" s="169">
        <v>639585</v>
      </c>
      <c r="O13" s="169">
        <v>765486</v>
      </c>
      <c r="P13" s="169">
        <v>74140</v>
      </c>
      <c r="Q13" s="169">
        <v>8830187</v>
      </c>
      <c r="R13" s="169">
        <v>963635</v>
      </c>
      <c r="S13" s="170">
        <f t="shared" si="1"/>
        <v>11318551</v>
      </c>
      <c r="T13" s="158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</row>
    <row r="14" spans="1:119" ht="21.75" customHeight="1" x14ac:dyDescent="0.15">
      <c r="A14" s="166"/>
      <c r="B14" s="440"/>
      <c r="C14" s="441"/>
      <c r="D14" s="444" t="s">
        <v>197</v>
      </c>
      <c r="E14" s="445"/>
      <c r="F14" s="445"/>
      <c r="G14" s="445"/>
      <c r="H14" s="445"/>
      <c r="I14" s="446"/>
      <c r="J14" s="167" t="s">
        <v>175</v>
      </c>
      <c r="K14" s="168">
        <v>4</v>
      </c>
      <c r="L14" s="169">
        <v>66704</v>
      </c>
      <c r="M14" s="169">
        <v>20</v>
      </c>
      <c r="N14" s="169">
        <v>183679</v>
      </c>
      <c r="O14" s="169">
        <v>390944</v>
      </c>
      <c r="P14" s="169">
        <v>33536</v>
      </c>
      <c r="Q14" s="169">
        <v>6199831</v>
      </c>
      <c r="R14" s="169">
        <v>267058</v>
      </c>
      <c r="S14" s="170">
        <f t="shared" si="1"/>
        <v>7141772</v>
      </c>
      <c r="T14" s="158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</row>
    <row r="15" spans="1:119" ht="21.75" customHeight="1" x14ac:dyDescent="0.15">
      <c r="A15" s="166"/>
      <c r="B15" s="442"/>
      <c r="C15" s="443"/>
      <c r="D15" s="444" t="s">
        <v>198</v>
      </c>
      <c r="E15" s="445"/>
      <c r="F15" s="445"/>
      <c r="G15" s="445"/>
      <c r="H15" s="445"/>
      <c r="I15" s="446"/>
      <c r="J15" s="167" t="s">
        <v>175</v>
      </c>
      <c r="K15" s="168">
        <v>5</v>
      </c>
      <c r="L15" s="169">
        <v>16401</v>
      </c>
      <c r="M15" s="169"/>
      <c r="N15" s="169">
        <v>441049</v>
      </c>
      <c r="O15" s="169">
        <v>336489</v>
      </c>
      <c r="P15" s="169">
        <v>11023</v>
      </c>
      <c r="Q15" s="169">
        <v>31027890</v>
      </c>
      <c r="R15" s="169">
        <v>338386</v>
      </c>
      <c r="S15" s="170">
        <f t="shared" si="1"/>
        <v>32171238</v>
      </c>
      <c r="T15" s="158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</row>
    <row r="16" spans="1:119" ht="21.75" customHeight="1" x14ac:dyDescent="0.15">
      <c r="A16" s="166"/>
      <c r="B16" s="442"/>
      <c r="C16" s="443"/>
      <c r="D16" s="444" t="s">
        <v>199</v>
      </c>
      <c r="E16" s="445"/>
      <c r="F16" s="445"/>
      <c r="G16" s="445"/>
      <c r="H16" s="445"/>
      <c r="I16" s="446"/>
      <c r="J16" s="167" t="s">
        <v>175</v>
      </c>
      <c r="K16" s="168">
        <v>6</v>
      </c>
      <c r="L16" s="169">
        <v>42</v>
      </c>
      <c r="M16" s="169"/>
      <c r="N16" s="169">
        <v>451</v>
      </c>
      <c r="O16" s="169">
        <v>96</v>
      </c>
      <c r="P16" s="169"/>
      <c r="Q16" s="169">
        <v>111835</v>
      </c>
      <c r="R16" s="169">
        <v>96</v>
      </c>
      <c r="S16" s="170">
        <f t="shared" si="1"/>
        <v>112520</v>
      </c>
      <c r="T16" s="158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</row>
    <row r="17" spans="1:119" ht="21.75" customHeight="1" x14ac:dyDescent="0.15">
      <c r="A17" s="166"/>
      <c r="B17" s="442"/>
      <c r="C17" s="443"/>
      <c r="D17" s="444" t="s">
        <v>200</v>
      </c>
      <c r="E17" s="445"/>
      <c r="F17" s="445"/>
      <c r="G17" s="445"/>
      <c r="H17" s="445"/>
      <c r="I17" s="446"/>
      <c r="J17" s="167" t="s">
        <v>175</v>
      </c>
      <c r="K17" s="168">
        <v>7</v>
      </c>
      <c r="L17" s="169">
        <v>328</v>
      </c>
      <c r="M17" s="169"/>
      <c r="N17" s="169">
        <v>17779</v>
      </c>
      <c r="O17" s="169">
        <v>2123</v>
      </c>
      <c r="P17" s="169">
        <v>881</v>
      </c>
      <c r="Q17" s="169">
        <v>183471</v>
      </c>
      <c r="R17" s="169">
        <v>20913</v>
      </c>
      <c r="S17" s="170">
        <f t="shared" si="1"/>
        <v>225495</v>
      </c>
      <c r="T17" s="158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</row>
    <row r="18" spans="1:119" ht="21.75" customHeight="1" x14ac:dyDescent="0.15">
      <c r="A18" s="166"/>
      <c r="B18" s="442"/>
      <c r="C18" s="443"/>
      <c r="D18" s="444" t="s">
        <v>201</v>
      </c>
      <c r="E18" s="445"/>
      <c r="F18" s="445"/>
      <c r="G18" s="445"/>
      <c r="H18" s="445"/>
      <c r="I18" s="446"/>
      <c r="J18" s="167" t="s">
        <v>175</v>
      </c>
      <c r="K18" s="168">
        <v>8</v>
      </c>
      <c r="L18" s="169">
        <v>3401</v>
      </c>
      <c r="M18" s="169"/>
      <c r="N18" s="169">
        <v>11507</v>
      </c>
      <c r="O18" s="169">
        <v>3757</v>
      </c>
      <c r="P18" s="169">
        <v>49</v>
      </c>
      <c r="Q18" s="169">
        <v>1579863</v>
      </c>
      <c r="R18" s="169">
        <v>28960</v>
      </c>
      <c r="S18" s="170">
        <f t="shared" si="1"/>
        <v>1627537</v>
      </c>
      <c r="T18" s="15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</row>
    <row r="19" spans="1:119" ht="21.75" customHeight="1" x14ac:dyDescent="0.15">
      <c r="A19" s="166"/>
      <c r="B19" s="442"/>
      <c r="C19" s="443"/>
      <c r="D19" s="444" t="s">
        <v>202</v>
      </c>
      <c r="E19" s="445"/>
      <c r="F19" s="445"/>
      <c r="G19" s="445"/>
      <c r="H19" s="445"/>
      <c r="I19" s="446"/>
      <c r="J19" s="167">
        <v>0</v>
      </c>
      <c r="K19" s="168">
        <v>9</v>
      </c>
      <c r="L19" s="169">
        <v>6905</v>
      </c>
      <c r="M19" s="169"/>
      <c r="N19" s="169">
        <v>83163</v>
      </c>
      <c r="O19" s="169">
        <v>30801</v>
      </c>
      <c r="P19" s="169">
        <v>2905</v>
      </c>
      <c r="Q19" s="169">
        <v>1416799</v>
      </c>
      <c r="R19" s="169">
        <v>359198</v>
      </c>
      <c r="S19" s="170">
        <f t="shared" si="1"/>
        <v>1899771</v>
      </c>
      <c r="T19" s="158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</row>
    <row r="20" spans="1:119" ht="21.75" customHeight="1" x14ac:dyDescent="0.15">
      <c r="A20" s="166"/>
      <c r="B20" s="442"/>
      <c r="C20" s="443"/>
      <c r="D20" s="444" t="s">
        <v>203</v>
      </c>
      <c r="E20" s="445"/>
      <c r="F20" s="445"/>
      <c r="G20" s="445"/>
      <c r="H20" s="445"/>
      <c r="I20" s="446"/>
      <c r="J20" s="171">
        <v>1</v>
      </c>
      <c r="K20" s="168">
        <v>0</v>
      </c>
      <c r="L20" s="169">
        <v>44139</v>
      </c>
      <c r="M20" s="169">
        <v>42</v>
      </c>
      <c r="N20" s="169">
        <v>477194</v>
      </c>
      <c r="O20" s="169">
        <v>173634</v>
      </c>
      <c r="P20" s="169">
        <v>98322</v>
      </c>
      <c r="Q20" s="169">
        <v>829334</v>
      </c>
      <c r="R20" s="169">
        <v>134478</v>
      </c>
      <c r="S20" s="170">
        <f t="shared" si="1"/>
        <v>1757143</v>
      </c>
      <c r="T20" s="158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</row>
    <row r="21" spans="1:119" ht="21.75" customHeight="1" thickBot="1" x14ac:dyDescent="0.2">
      <c r="A21" s="166"/>
      <c r="B21" s="442"/>
      <c r="C21" s="443"/>
      <c r="D21" s="444" t="s">
        <v>204</v>
      </c>
      <c r="E21" s="445"/>
      <c r="F21" s="445"/>
      <c r="G21" s="445"/>
      <c r="H21" s="445"/>
      <c r="I21" s="446"/>
      <c r="J21" s="172">
        <v>1</v>
      </c>
      <c r="K21" s="173">
        <v>1</v>
      </c>
      <c r="L21" s="174">
        <v>160913</v>
      </c>
      <c r="M21" s="174">
        <v>377</v>
      </c>
      <c r="N21" s="174">
        <v>6422589</v>
      </c>
      <c r="O21" s="174">
        <v>107045</v>
      </c>
      <c r="P21" s="174">
        <v>259295</v>
      </c>
      <c r="Q21" s="174">
        <v>8319114</v>
      </c>
      <c r="R21" s="174">
        <v>1343918</v>
      </c>
      <c r="S21" s="175">
        <f t="shared" si="1"/>
        <v>16613251</v>
      </c>
      <c r="T21" s="158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</row>
    <row r="22" spans="1:119" x14ac:dyDescent="0.1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</row>
    <row r="23" spans="1:119" hidden="1" x14ac:dyDescent="0.15">
      <c r="A23" s="176"/>
      <c r="B23" s="176"/>
      <c r="C23" s="177"/>
      <c r="D23" s="178"/>
      <c r="E23" s="179"/>
      <c r="F23" s="179"/>
      <c r="G23" s="179"/>
      <c r="H23" s="176"/>
      <c r="I23" s="176"/>
      <c r="J23" s="176"/>
      <c r="K23" s="176"/>
      <c r="L23" s="176"/>
      <c r="M23" s="176"/>
      <c r="N23" s="156"/>
      <c r="O23" s="156"/>
      <c r="P23" s="156"/>
      <c r="Q23" s="156"/>
      <c r="R23" s="156"/>
      <c r="S23" s="156"/>
      <c r="T23" s="156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</row>
    <row r="24" spans="1:119" hidden="1" x14ac:dyDescent="0.15">
      <c r="A24" s="156"/>
      <c r="B24" s="156"/>
      <c r="C24" s="179"/>
      <c r="D24" s="180"/>
      <c r="E24" s="181"/>
      <c r="F24" s="179"/>
      <c r="G24" s="179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</row>
    <row r="25" spans="1:119" hidden="1" x14ac:dyDescent="0.15">
      <c r="A25" s="156"/>
      <c r="B25" s="156"/>
      <c r="C25" s="179"/>
      <c r="D25" s="179"/>
      <c r="E25" s="181"/>
      <c r="F25" s="179"/>
      <c r="G25" s="179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</row>
    <row r="26" spans="1:119" hidden="1" x14ac:dyDescent="0.1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</row>
    <row r="27" spans="1:119" hidden="1" x14ac:dyDescent="0.1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</row>
    <row r="28" spans="1:119" hidden="1" x14ac:dyDescent="0.1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</row>
    <row r="29" spans="1:119" hidden="1" x14ac:dyDescent="0.1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</row>
    <row r="30" spans="1:119" hidden="1" x14ac:dyDescent="0.1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</row>
    <row r="31" spans="1:119" hidden="1" x14ac:dyDescent="0.1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</row>
  </sheetData>
  <mergeCells count="14">
    <mergeCell ref="J10:K10"/>
    <mergeCell ref="B11:I11"/>
    <mergeCell ref="B12:C2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B10:I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L12:R21" xr:uid="{42B3DB59-AC29-465F-980A-EA97186578F0}">
      <formula1>-9999999999</formula1>
      <formula2>99999999999</formula2>
    </dataValidation>
  </dataValidations>
  <pageMargins left="0.59055118110236227" right="0" top="0" bottom="0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59333-7595-42D8-AFA7-834525E49384}">
  <sheetPr codeName="Sheet15">
    <pageSetUpPr autoPageBreaks="0"/>
  </sheetPr>
  <dimension ref="A1:WWA101"/>
  <sheetViews>
    <sheetView showGridLines="0" zoomScale="90" zoomScaleNormal="90" workbookViewId="0">
      <pane xSplit="4" ySplit="6" topLeftCell="E7" activePane="bottomRight" state="frozen"/>
      <selection activeCell="A34" sqref="A34:B34"/>
      <selection pane="topRight" activeCell="A34" sqref="A34:B34"/>
      <selection pane="bottomLeft" activeCell="A34" sqref="A34:B34"/>
      <selection pane="bottomRight" activeCell="A34" sqref="A34:B34"/>
    </sheetView>
  </sheetViews>
  <sheetFormatPr defaultColWidth="0" defaultRowHeight="0" customHeight="1" zeroHeight="1" x14ac:dyDescent="0.15"/>
  <cols>
    <col min="1" max="1" width="11.25" style="80" customWidth="1"/>
    <col min="2" max="2" width="59" style="80" customWidth="1"/>
    <col min="3" max="4" width="2.625" style="80" customWidth="1"/>
    <col min="5" max="18" width="13.5" style="80" customWidth="1"/>
    <col min="19" max="19" width="3" style="80" customWidth="1"/>
    <col min="20" max="256" width="9" style="80" hidden="1"/>
    <col min="257" max="257" width="11.25" style="80" customWidth="1"/>
    <col min="258" max="258" width="65" style="80" customWidth="1"/>
    <col min="259" max="260" width="2.625" style="80" customWidth="1"/>
    <col min="261" max="274" width="13.5" style="80" customWidth="1"/>
    <col min="275" max="275" width="3" style="80" customWidth="1"/>
    <col min="276" max="512" width="9" style="80" hidden="1"/>
    <col min="513" max="513" width="11.25" style="80" customWidth="1"/>
    <col min="514" max="514" width="65" style="80" customWidth="1"/>
    <col min="515" max="516" width="2.625" style="80" customWidth="1"/>
    <col min="517" max="530" width="13.5" style="80" customWidth="1"/>
    <col min="531" max="531" width="3" style="80" customWidth="1"/>
    <col min="532" max="768" width="9" style="80" hidden="1"/>
    <col min="769" max="769" width="11.25" style="80" customWidth="1"/>
    <col min="770" max="770" width="65" style="80" customWidth="1"/>
    <col min="771" max="772" width="2.625" style="80" customWidth="1"/>
    <col min="773" max="786" width="13.5" style="80" customWidth="1"/>
    <col min="787" max="787" width="3" style="80" customWidth="1"/>
    <col min="788" max="1024" width="9" style="80" hidden="1"/>
    <col min="1025" max="1025" width="11.25" style="80" customWidth="1"/>
    <col min="1026" max="1026" width="65" style="80" customWidth="1"/>
    <col min="1027" max="1028" width="2.625" style="80" customWidth="1"/>
    <col min="1029" max="1042" width="13.5" style="80" customWidth="1"/>
    <col min="1043" max="1043" width="3" style="80" customWidth="1"/>
    <col min="1044" max="1280" width="9" style="80" hidden="1"/>
    <col min="1281" max="1281" width="11.25" style="80" customWidth="1"/>
    <col min="1282" max="1282" width="65" style="80" customWidth="1"/>
    <col min="1283" max="1284" width="2.625" style="80" customWidth="1"/>
    <col min="1285" max="1298" width="13.5" style="80" customWidth="1"/>
    <col min="1299" max="1299" width="3" style="80" customWidth="1"/>
    <col min="1300" max="1536" width="9" style="80" hidden="1"/>
    <col min="1537" max="1537" width="11.25" style="80" customWidth="1"/>
    <col min="1538" max="1538" width="65" style="80" customWidth="1"/>
    <col min="1539" max="1540" width="2.625" style="80" customWidth="1"/>
    <col min="1541" max="1554" width="13.5" style="80" customWidth="1"/>
    <col min="1555" max="1555" width="3" style="80" customWidth="1"/>
    <col min="1556" max="1792" width="9" style="80" hidden="1"/>
    <col min="1793" max="1793" width="11.25" style="80" customWidth="1"/>
    <col min="1794" max="1794" width="65" style="80" customWidth="1"/>
    <col min="1795" max="1796" width="2.625" style="80" customWidth="1"/>
    <col min="1797" max="1810" width="13.5" style="80" customWidth="1"/>
    <col min="1811" max="1811" width="3" style="80" customWidth="1"/>
    <col min="1812" max="2048" width="9" style="80" hidden="1"/>
    <col min="2049" max="2049" width="11.25" style="80" customWidth="1"/>
    <col min="2050" max="2050" width="65" style="80" customWidth="1"/>
    <col min="2051" max="2052" width="2.625" style="80" customWidth="1"/>
    <col min="2053" max="2066" width="13.5" style="80" customWidth="1"/>
    <col min="2067" max="2067" width="3" style="80" customWidth="1"/>
    <col min="2068" max="2304" width="9" style="80" hidden="1"/>
    <col min="2305" max="2305" width="11.25" style="80" customWidth="1"/>
    <col min="2306" max="2306" width="65" style="80" customWidth="1"/>
    <col min="2307" max="2308" width="2.625" style="80" customWidth="1"/>
    <col min="2309" max="2322" width="13.5" style="80" customWidth="1"/>
    <col min="2323" max="2323" width="3" style="80" customWidth="1"/>
    <col min="2324" max="2560" width="9" style="80" hidden="1"/>
    <col min="2561" max="2561" width="11.25" style="80" customWidth="1"/>
    <col min="2562" max="2562" width="65" style="80" customWidth="1"/>
    <col min="2563" max="2564" width="2.625" style="80" customWidth="1"/>
    <col min="2565" max="2578" width="13.5" style="80" customWidth="1"/>
    <col min="2579" max="2579" width="3" style="80" customWidth="1"/>
    <col min="2580" max="2816" width="9" style="80" hidden="1"/>
    <col min="2817" max="2817" width="11.25" style="80" customWidth="1"/>
    <col min="2818" max="2818" width="65" style="80" customWidth="1"/>
    <col min="2819" max="2820" width="2.625" style="80" customWidth="1"/>
    <col min="2821" max="2834" width="13.5" style="80" customWidth="1"/>
    <col min="2835" max="2835" width="3" style="80" customWidth="1"/>
    <col min="2836" max="3072" width="9" style="80" hidden="1"/>
    <col min="3073" max="3073" width="11.25" style="80" customWidth="1"/>
    <col min="3074" max="3074" width="65" style="80" customWidth="1"/>
    <col min="3075" max="3076" width="2.625" style="80" customWidth="1"/>
    <col min="3077" max="3090" width="13.5" style="80" customWidth="1"/>
    <col min="3091" max="3091" width="3" style="80" customWidth="1"/>
    <col min="3092" max="3328" width="9" style="80" hidden="1"/>
    <col min="3329" max="3329" width="11.25" style="80" customWidth="1"/>
    <col min="3330" max="3330" width="65" style="80" customWidth="1"/>
    <col min="3331" max="3332" width="2.625" style="80" customWidth="1"/>
    <col min="3333" max="3346" width="13.5" style="80" customWidth="1"/>
    <col min="3347" max="3347" width="3" style="80" customWidth="1"/>
    <col min="3348" max="3584" width="9" style="80" hidden="1"/>
    <col min="3585" max="3585" width="11.25" style="80" customWidth="1"/>
    <col min="3586" max="3586" width="65" style="80" customWidth="1"/>
    <col min="3587" max="3588" width="2.625" style="80" customWidth="1"/>
    <col min="3589" max="3602" width="13.5" style="80" customWidth="1"/>
    <col min="3603" max="3603" width="3" style="80" customWidth="1"/>
    <col min="3604" max="3840" width="9" style="80" hidden="1"/>
    <col min="3841" max="3841" width="11.25" style="80" customWidth="1"/>
    <col min="3842" max="3842" width="65" style="80" customWidth="1"/>
    <col min="3843" max="3844" width="2.625" style="80" customWidth="1"/>
    <col min="3845" max="3858" width="13.5" style="80" customWidth="1"/>
    <col min="3859" max="3859" width="3" style="80" customWidth="1"/>
    <col min="3860" max="4096" width="9" style="80" hidden="1"/>
    <col min="4097" max="4097" width="11.25" style="80" customWidth="1"/>
    <col min="4098" max="4098" width="65" style="80" customWidth="1"/>
    <col min="4099" max="4100" width="2.625" style="80" customWidth="1"/>
    <col min="4101" max="4114" width="13.5" style="80" customWidth="1"/>
    <col min="4115" max="4115" width="3" style="80" customWidth="1"/>
    <col min="4116" max="4352" width="9" style="80" hidden="1"/>
    <col min="4353" max="4353" width="11.25" style="80" customWidth="1"/>
    <col min="4354" max="4354" width="65" style="80" customWidth="1"/>
    <col min="4355" max="4356" width="2.625" style="80" customWidth="1"/>
    <col min="4357" max="4370" width="13.5" style="80" customWidth="1"/>
    <col min="4371" max="4371" width="3" style="80" customWidth="1"/>
    <col min="4372" max="4608" width="9" style="80" hidden="1"/>
    <col min="4609" max="4609" width="11.25" style="80" customWidth="1"/>
    <col min="4610" max="4610" width="65" style="80" customWidth="1"/>
    <col min="4611" max="4612" width="2.625" style="80" customWidth="1"/>
    <col min="4613" max="4626" width="13.5" style="80" customWidth="1"/>
    <col min="4627" max="4627" width="3" style="80" customWidth="1"/>
    <col min="4628" max="4864" width="9" style="80" hidden="1"/>
    <col min="4865" max="4865" width="11.25" style="80" customWidth="1"/>
    <col min="4866" max="4866" width="65" style="80" customWidth="1"/>
    <col min="4867" max="4868" width="2.625" style="80" customWidth="1"/>
    <col min="4869" max="4882" width="13.5" style="80" customWidth="1"/>
    <col min="4883" max="4883" width="3" style="80" customWidth="1"/>
    <col min="4884" max="5120" width="9" style="80" hidden="1"/>
    <col min="5121" max="5121" width="11.25" style="80" customWidth="1"/>
    <col min="5122" max="5122" width="65" style="80" customWidth="1"/>
    <col min="5123" max="5124" width="2.625" style="80" customWidth="1"/>
    <col min="5125" max="5138" width="13.5" style="80" customWidth="1"/>
    <col min="5139" max="5139" width="3" style="80" customWidth="1"/>
    <col min="5140" max="5376" width="9" style="80" hidden="1"/>
    <col min="5377" max="5377" width="11.25" style="80" customWidth="1"/>
    <col min="5378" max="5378" width="65" style="80" customWidth="1"/>
    <col min="5379" max="5380" width="2.625" style="80" customWidth="1"/>
    <col min="5381" max="5394" width="13.5" style="80" customWidth="1"/>
    <col min="5395" max="5395" width="3" style="80" customWidth="1"/>
    <col min="5396" max="5632" width="9" style="80" hidden="1"/>
    <col min="5633" max="5633" width="11.25" style="80" customWidth="1"/>
    <col min="5634" max="5634" width="65" style="80" customWidth="1"/>
    <col min="5635" max="5636" width="2.625" style="80" customWidth="1"/>
    <col min="5637" max="5650" width="13.5" style="80" customWidth="1"/>
    <col min="5651" max="5651" width="3" style="80" customWidth="1"/>
    <col min="5652" max="5888" width="9" style="80" hidden="1"/>
    <col min="5889" max="5889" width="11.25" style="80" customWidth="1"/>
    <col min="5890" max="5890" width="65" style="80" customWidth="1"/>
    <col min="5891" max="5892" width="2.625" style="80" customWidth="1"/>
    <col min="5893" max="5906" width="13.5" style="80" customWidth="1"/>
    <col min="5907" max="5907" width="3" style="80" customWidth="1"/>
    <col min="5908" max="6144" width="9" style="80" hidden="1"/>
    <col min="6145" max="6145" width="11.25" style="80" customWidth="1"/>
    <col min="6146" max="6146" width="65" style="80" customWidth="1"/>
    <col min="6147" max="6148" width="2.625" style="80" customWidth="1"/>
    <col min="6149" max="6162" width="13.5" style="80" customWidth="1"/>
    <col min="6163" max="6163" width="3" style="80" customWidth="1"/>
    <col min="6164" max="6400" width="9" style="80" hidden="1"/>
    <col min="6401" max="6401" width="11.25" style="80" customWidth="1"/>
    <col min="6402" max="6402" width="65" style="80" customWidth="1"/>
    <col min="6403" max="6404" width="2.625" style="80" customWidth="1"/>
    <col min="6405" max="6418" width="13.5" style="80" customWidth="1"/>
    <col min="6419" max="6419" width="3" style="80" customWidth="1"/>
    <col min="6420" max="6656" width="9" style="80" hidden="1"/>
    <col min="6657" max="6657" width="11.25" style="80" customWidth="1"/>
    <col min="6658" max="6658" width="65" style="80" customWidth="1"/>
    <col min="6659" max="6660" width="2.625" style="80" customWidth="1"/>
    <col min="6661" max="6674" width="13.5" style="80" customWidth="1"/>
    <col min="6675" max="6675" width="3" style="80" customWidth="1"/>
    <col min="6676" max="6912" width="9" style="80" hidden="1"/>
    <col min="6913" max="6913" width="11.25" style="80" customWidth="1"/>
    <col min="6914" max="6914" width="65" style="80" customWidth="1"/>
    <col min="6915" max="6916" width="2.625" style="80" customWidth="1"/>
    <col min="6917" max="6930" width="13.5" style="80" customWidth="1"/>
    <col min="6931" max="6931" width="3" style="80" customWidth="1"/>
    <col min="6932" max="7168" width="9" style="80" hidden="1"/>
    <col min="7169" max="7169" width="11.25" style="80" customWidth="1"/>
    <col min="7170" max="7170" width="65" style="80" customWidth="1"/>
    <col min="7171" max="7172" width="2.625" style="80" customWidth="1"/>
    <col min="7173" max="7186" width="13.5" style="80" customWidth="1"/>
    <col min="7187" max="7187" width="3" style="80" customWidth="1"/>
    <col min="7188" max="7424" width="9" style="80" hidden="1"/>
    <col min="7425" max="7425" width="11.25" style="80" customWidth="1"/>
    <col min="7426" max="7426" width="65" style="80" customWidth="1"/>
    <col min="7427" max="7428" width="2.625" style="80" customWidth="1"/>
    <col min="7429" max="7442" width="13.5" style="80" customWidth="1"/>
    <col min="7443" max="7443" width="3" style="80" customWidth="1"/>
    <col min="7444" max="7680" width="9" style="80" hidden="1"/>
    <col min="7681" max="7681" width="11.25" style="80" customWidth="1"/>
    <col min="7682" max="7682" width="65" style="80" customWidth="1"/>
    <col min="7683" max="7684" width="2.625" style="80" customWidth="1"/>
    <col min="7685" max="7698" width="13.5" style="80" customWidth="1"/>
    <col min="7699" max="7699" width="3" style="80" customWidth="1"/>
    <col min="7700" max="7936" width="9" style="80" hidden="1"/>
    <col min="7937" max="7937" width="11.25" style="80" customWidth="1"/>
    <col min="7938" max="7938" width="65" style="80" customWidth="1"/>
    <col min="7939" max="7940" width="2.625" style="80" customWidth="1"/>
    <col min="7941" max="7954" width="13.5" style="80" customWidth="1"/>
    <col min="7955" max="7955" width="3" style="80" customWidth="1"/>
    <col min="7956" max="8192" width="9" style="80" hidden="1"/>
    <col min="8193" max="8193" width="11.25" style="80" customWidth="1"/>
    <col min="8194" max="8194" width="65" style="80" customWidth="1"/>
    <col min="8195" max="8196" width="2.625" style="80" customWidth="1"/>
    <col min="8197" max="8210" width="13.5" style="80" customWidth="1"/>
    <col min="8211" max="8211" width="3" style="80" customWidth="1"/>
    <col min="8212" max="8448" width="9" style="80" hidden="1"/>
    <col min="8449" max="8449" width="11.25" style="80" customWidth="1"/>
    <col min="8450" max="8450" width="65" style="80" customWidth="1"/>
    <col min="8451" max="8452" width="2.625" style="80" customWidth="1"/>
    <col min="8453" max="8466" width="13.5" style="80" customWidth="1"/>
    <col min="8467" max="8467" width="3" style="80" customWidth="1"/>
    <col min="8468" max="8704" width="9" style="80" hidden="1"/>
    <col min="8705" max="8705" width="11.25" style="80" customWidth="1"/>
    <col min="8706" max="8706" width="65" style="80" customWidth="1"/>
    <col min="8707" max="8708" width="2.625" style="80" customWidth="1"/>
    <col min="8709" max="8722" width="13.5" style="80" customWidth="1"/>
    <col min="8723" max="8723" width="3" style="80" customWidth="1"/>
    <col min="8724" max="8960" width="9" style="80" hidden="1"/>
    <col min="8961" max="8961" width="11.25" style="80" customWidth="1"/>
    <col min="8962" max="8962" width="65" style="80" customWidth="1"/>
    <col min="8963" max="8964" width="2.625" style="80" customWidth="1"/>
    <col min="8965" max="8978" width="13.5" style="80" customWidth="1"/>
    <col min="8979" max="8979" width="3" style="80" customWidth="1"/>
    <col min="8980" max="9216" width="9" style="80" hidden="1"/>
    <col min="9217" max="9217" width="11.25" style="80" customWidth="1"/>
    <col min="9218" max="9218" width="65" style="80" customWidth="1"/>
    <col min="9219" max="9220" width="2.625" style="80" customWidth="1"/>
    <col min="9221" max="9234" width="13.5" style="80" customWidth="1"/>
    <col min="9235" max="9235" width="3" style="80" customWidth="1"/>
    <col min="9236" max="9472" width="9" style="80" hidden="1"/>
    <col min="9473" max="9473" width="11.25" style="80" customWidth="1"/>
    <col min="9474" max="9474" width="65" style="80" customWidth="1"/>
    <col min="9475" max="9476" width="2.625" style="80" customWidth="1"/>
    <col min="9477" max="9490" width="13.5" style="80" customWidth="1"/>
    <col min="9491" max="9491" width="3" style="80" customWidth="1"/>
    <col min="9492" max="9728" width="9" style="80" hidden="1"/>
    <col min="9729" max="9729" width="11.25" style="80" customWidth="1"/>
    <col min="9730" max="9730" width="65" style="80" customWidth="1"/>
    <col min="9731" max="9732" width="2.625" style="80" customWidth="1"/>
    <col min="9733" max="9746" width="13.5" style="80" customWidth="1"/>
    <col min="9747" max="9747" width="3" style="80" customWidth="1"/>
    <col min="9748" max="9984" width="9" style="80" hidden="1"/>
    <col min="9985" max="9985" width="11.25" style="80" customWidth="1"/>
    <col min="9986" max="9986" width="65" style="80" customWidth="1"/>
    <col min="9987" max="9988" width="2.625" style="80" customWidth="1"/>
    <col min="9989" max="10002" width="13.5" style="80" customWidth="1"/>
    <col min="10003" max="10003" width="3" style="80" customWidth="1"/>
    <col min="10004" max="10240" width="9" style="80" hidden="1"/>
    <col min="10241" max="10241" width="11.25" style="80" customWidth="1"/>
    <col min="10242" max="10242" width="65" style="80" customWidth="1"/>
    <col min="10243" max="10244" width="2.625" style="80" customWidth="1"/>
    <col min="10245" max="10258" width="13.5" style="80" customWidth="1"/>
    <col min="10259" max="10259" width="3" style="80" customWidth="1"/>
    <col min="10260" max="10496" width="9" style="80" hidden="1"/>
    <col min="10497" max="10497" width="11.25" style="80" customWidth="1"/>
    <col min="10498" max="10498" width="65" style="80" customWidth="1"/>
    <col min="10499" max="10500" width="2.625" style="80" customWidth="1"/>
    <col min="10501" max="10514" width="13.5" style="80" customWidth="1"/>
    <col min="10515" max="10515" width="3" style="80" customWidth="1"/>
    <col min="10516" max="10752" width="9" style="80" hidden="1"/>
    <col min="10753" max="10753" width="11.25" style="80" customWidth="1"/>
    <col min="10754" max="10754" width="65" style="80" customWidth="1"/>
    <col min="10755" max="10756" width="2.625" style="80" customWidth="1"/>
    <col min="10757" max="10770" width="13.5" style="80" customWidth="1"/>
    <col min="10771" max="10771" width="3" style="80" customWidth="1"/>
    <col min="10772" max="11008" width="9" style="80" hidden="1"/>
    <col min="11009" max="11009" width="11.25" style="80" customWidth="1"/>
    <col min="11010" max="11010" width="65" style="80" customWidth="1"/>
    <col min="11011" max="11012" width="2.625" style="80" customWidth="1"/>
    <col min="11013" max="11026" width="13.5" style="80" customWidth="1"/>
    <col min="11027" max="11027" width="3" style="80" customWidth="1"/>
    <col min="11028" max="11264" width="9" style="80" hidden="1"/>
    <col min="11265" max="11265" width="11.25" style="80" customWidth="1"/>
    <col min="11266" max="11266" width="65" style="80" customWidth="1"/>
    <col min="11267" max="11268" width="2.625" style="80" customWidth="1"/>
    <col min="11269" max="11282" width="13.5" style="80" customWidth="1"/>
    <col min="11283" max="11283" width="3" style="80" customWidth="1"/>
    <col min="11284" max="11520" width="9" style="80" hidden="1"/>
    <col min="11521" max="11521" width="11.25" style="80" customWidth="1"/>
    <col min="11522" max="11522" width="65" style="80" customWidth="1"/>
    <col min="11523" max="11524" width="2.625" style="80" customWidth="1"/>
    <col min="11525" max="11538" width="13.5" style="80" customWidth="1"/>
    <col min="11539" max="11539" width="3" style="80" customWidth="1"/>
    <col min="11540" max="11776" width="9" style="80" hidden="1"/>
    <col min="11777" max="11777" width="11.25" style="80" customWidth="1"/>
    <col min="11778" max="11778" width="65" style="80" customWidth="1"/>
    <col min="11779" max="11780" width="2.625" style="80" customWidth="1"/>
    <col min="11781" max="11794" width="13.5" style="80" customWidth="1"/>
    <col min="11795" max="11795" width="3" style="80" customWidth="1"/>
    <col min="11796" max="12032" width="9" style="80" hidden="1"/>
    <col min="12033" max="12033" width="11.25" style="80" customWidth="1"/>
    <col min="12034" max="12034" width="65" style="80" customWidth="1"/>
    <col min="12035" max="12036" width="2.625" style="80" customWidth="1"/>
    <col min="12037" max="12050" width="13.5" style="80" customWidth="1"/>
    <col min="12051" max="12051" width="3" style="80" customWidth="1"/>
    <col min="12052" max="12288" width="9" style="80" hidden="1"/>
    <col min="12289" max="12289" width="11.25" style="80" customWidth="1"/>
    <col min="12290" max="12290" width="65" style="80" customWidth="1"/>
    <col min="12291" max="12292" width="2.625" style="80" customWidth="1"/>
    <col min="12293" max="12306" width="13.5" style="80" customWidth="1"/>
    <col min="12307" max="12307" width="3" style="80" customWidth="1"/>
    <col min="12308" max="12544" width="9" style="80" hidden="1"/>
    <col min="12545" max="12545" width="11.25" style="80" customWidth="1"/>
    <col min="12546" max="12546" width="65" style="80" customWidth="1"/>
    <col min="12547" max="12548" width="2.625" style="80" customWidth="1"/>
    <col min="12549" max="12562" width="13.5" style="80" customWidth="1"/>
    <col min="12563" max="12563" width="3" style="80" customWidth="1"/>
    <col min="12564" max="12800" width="9" style="80" hidden="1"/>
    <col min="12801" max="12801" width="11.25" style="80" customWidth="1"/>
    <col min="12802" max="12802" width="65" style="80" customWidth="1"/>
    <col min="12803" max="12804" width="2.625" style="80" customWidth="1"/>
    <col min="12805" max="12818" width="13.5" style="80" customWidth="1"/>
    <col min="12819" max="12819" width="3" style="80" customWidth="1"/>
    <col min="12820" max="13056" width="9" style="80" hidden="1"/>
    <col min="13057" max="13057" width="11.25" style="80" customWidth="1"/>
    <col min="13058" max="13058" width="65" style="80" customWidth="1"/>
    <col min="13059" max="13060" width="2.625" style="80" customWidth="1"/>
    <col min="13061" max="13074" width="13.5" style="80" customWidth="1"/>
    <col min="13075" max="13075" width="3" style="80" customWidth="1"/>
    <col min="13076" max="13312" width="9" style="80" hidden="1"/>
    <col min="13313" max="13313" width="11.25" style="80" customWidth="1"/>
    <col min="13314" max="13314" width="65" style="80" customWidth="1"/>
    <col min="13315" max="13316" width="2.625" style="80" customWidth="1"/>
    <col min="13317" max="13330" width="13.5" style="80" customWidth="1"/>
    <col min="13331" max="13331" width="3" style="80" customWidth="1"/>
    <col min="13332" max="13568" width="9" style="80" hidden="1"/>
    <col min="13569" max="13569" width="11.25" style="80" customWidth="1"/>
    <col min="13570" max="13570" width="65" style="80" customWidth="1"/>
    <col min="13571" max="13572" width="2.625" style="80" customWidth="1"/>
    <col min="13573" max="13586" width="13.5" style="80" customWidth="1"/>
    <col min="13587" max="13587" width="3" style="80" customWidth="1"/>
    <col min="13588" max="13824" width="9" style="80" hidden="1"/>
    <col min="13825" max="13825" width="11.25" style="80" customWidth="1"/>
    <col min="13826" max="13826" width="65" style="80" customWidth="1"/>
    <col min="13827" max="13828" width="2.625" style="80" customWidth="1"/>
    <col min="13829" max="13842" width="13.5" style="80" customWidth="1"/>
    <col min="13843" max="13843" width="3" style="80" customWidth="1"/>
    <col min="13844" max="14080" width="9" style="80" hidden="1"/>
    <col min="14081" max="14081" width="11.25" style="80" customWidth="1"/>
    <col min="14082" max="14082" width="65" style="80" customWidth="1"/>
    <col min="14083" max="14084" width="2.625" style="80" customWidth="1"/>
    <col min="14085" max="14098" width="13.5" style="80" customWidth="1"/>
    <col min="14099" max="14099" width="3" style="80" customWidth="1"/>
    <col min="14100" max="14336" width="9" style="80" hidden="1"/>
    <col min="14337" max="14337" width="11.25" style="80" customWidth="1"/>
    <col min="14338" max="14338" width="65" style="80" customWidth="1"/>
    <col min="14339" max="14340" width="2.625" style="80" customWidth="1"/>
    <col min="14341" max="14354" width="13.5" style="80" customWidth="1"/>
    <col min="14355" max="14355" width="3" style="80" customWidth="1"/>
    <col min="14356" max="14592" width="9" style="80" hidden="1"/>
    <col min="14593" max="14593" width="11.25" style="80" customWidth="1"/>
    <col min="14594" max="14594" width="65" style="80" customWidth="1"/>
    <col min="14595" max="14596" width="2.625" style="80" customWidth="1"/>
    <col min="14597" max="14610" width="13.5" style="80" customWidth="1"/>
    <col min="14611" max="14611" width="3" style="80" customWidth="1"/>
    <col min="14612" max="14848" width="9" style="80" hidden="1"/>
    <col min="14849" max="14849" width="11.25" style="80" customWidth="1"/>
    <col min="14850" max="14850" width="65" style="80" customWidth="1"/>
    <col min="14851" max="14852" width="2.625" style="80" customWidth="1"/>
    <col min="14853" max="14866" width="13.5" style="80" customWidth="1"/>
    <col min="14867" max="14867" width="3" style="80" customWidth="1"/>
    <col min="14868" max="15104" width="9" style="80" hidden="1"/>
    <col min="15105" max="15105" width="11.25" style="80" customWidth="1"/>
    <col min="15106" max="15106" width="65" style="80" customWidth="1"/>
    <col min="15107" max="15108" width="2.625" style="80" customWidth="1"/>
    <col min="15109" max="15122" width="13.5" style="80" customWidth="1"/>
    <col min="15123" max="15123" width="3" style="80" customWidth="1"/>
    <col min="15124" max="15360" width="9" style="80" hidden="1"/>
    <col min="15361" max="15361" width="11.25" style="80" customWidth="1"/>
    <col min="15362" max="15362" width="65" style="80" customWidth="1"/>
    <col min="15363" max="15364" width="2.625" style="80" customWidth="1"/>
    <col min="15365" max="15378" width="13.5" style="80" customWidth="1"/>
    <col min="15379" max="15379" width="3" style="80" customWidth="1"/>
    <col min="15380" max="15616" width="9" style="80" hidden="1"/>
    <col min="15617" max="15617" width="11.25" style="80" customWidth="1"/>
    <col min="15618" max="15618" width="65" style="80" customWidth="1"/>
    <col min="15619" max="15620" width="2.625" style="80" customWidth="1"/>
    <col min="15621" max="15634" width="13.5" style="80" customWidth="1"/>
    <col min="15635" max="15635" width="3" style="80" customWidth="1"/>
    <col min="15636" max="15872" width="9" style="80" hidden="1"/>
    <col min="15873" max="15873" width="11.25" style="80" customWidth="1"/>
    <col min="15874" max="15874" width="65" style="80" customWidth="1"/>
    <col min="15875" max="15876" width="2.625" style="80" customWidth="1"/>
    <col min="15877" max="15890" width="13.5" style="80" customWidth="1"/>
    <col min="15891" max="15891" width="3" style="80" customWidth="1"/>
    <col min="15892" max="16128" width="9" style="80" hidden="1"/>
    <col min="16129" max="16129" width="11.25" style="80" customWidth="1"/>
    <col min="16130" max="16130" width="65" style="80" customWidth="1"/>
    <col min="16131" max="16132" width="2.625" style="80" customWidth="1"/>
    <col min="16133" max="16146" width="13.5" style="80" customWidth="1"/>
    <col min="16147" max="16147" width="3" style="80" customWidth="1"/>
    <col min="16148" max="16384" width="9" style="80" hidden="1"/>
  </cols>
  <sheetData>
    <row r="1" spans="1:117" s="75" customFormat="1" ht="11.25" customHeight="1" x14ac:dyDescent="0.15">
      <c r="A1" s="6"/>
      <c r="B1" s="6"/>
      <c r="C1" s="6"/>
      <c r="D1" s="6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5"/>
      <c r="Q1" s="65"/>
      <c r="R1" s="67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</row>
    <row r="2" spans="1:117" s="75" customFormat="1" ht="21.75" customHeight="1" x14ac:dyDescent="0.15">
      <c r="A2" s="4" t="s">
        <v>72</v>
      </c>
      <c r="B2" s="6"/>
      <c r="C2" s="6"/>
      <c r="D2" s="6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65"/>
      <c r="Q2" s="65"/>
      <c r="R2" s="67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</row>
    <row r="3" spans="1:117" ht="24" x14ac:dyDescent="0.15">
      <c r="A3" s="76"/>
      <c r="B3" s="76"/>
      <c r="C3" s="76"/>
      <c r="D3" s="76"/>
      <c r="E3" s="77" t="s">
        <v>73</v>
      </c>
      <c r="F3" s="78"/>
      <c r="G3" s="78"/>
      <c r="H3" s="78"/>
      <c r="I3" s="78"/>
      <c r="J3" s="78"/>
      <c r="K3" s="78"/>
      <c r="L3" s="78"/>
      <c r="M3" s="78"/>
      <c r="N3" s="78"/>
      <c r="O3" s="51"/>
      <c r="P3" s="5" t="s">
        <v>19</v>
      </c>
      <c r="Q3" s="26" t="s">
        <v>74</v>
      </c>
      <c r="R3" s="79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</row>
    <row r="4" spans="1:117" ht="14.25" x14ac:dyDescent="0.15">
      <c r="A4" s="81" t="s">
        <v>75</v>
      </c>
      <c r="B4" s="1" t="s">
        <v>3</v>
      </c>
      <c r="C4" s="76"/>
      <c r="D4" s="76"/>
      <c r="E4" s="78"/>
      <c r="F4" s="78"/>
      <c r="G4" s="78"/>
      <c r="H4" s="78"/>
      <c r="I4" s="78"/>
      <c r="J4" s="78"/>
      <c r="K4" s="78"/>
      <c r="L4" s="78"/>
      <c r="M4" s="27" t="s">
        <v>0</v>
      </c>
      <c r="N4" s="7" t="s">
        <v>1</v>
      </c>
      <c r="O4" s="62"/>
      <c r="P4" s="6"/>
      <c r="Q4" s="78"/>
      <c r="R4" s="82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</row>
    <row r="5" spans="1:117" ht="14.25" x14ac:dyDescent="0.15">
      <c r="A5" s="81" t="s">
        <v>76</v>
      </c>
      <c r="B5" s="83" t="s">
        <v>77</v>
      </c>
      <c r="C5" s="76"/>
      <c r="D5" s="76"/>
      <c r="E5" s="78"/>
      <c r="F5" s="78"/>
      <c r="G5" s="78"/>
      <c r="H5" s="78"/>
      <c r="I5" s="78"/>
      <c r="J5" s="78"/>
      <c r="K5" s="78"/>
      <c r="L5" s="78"/>
      <c r="M5" s="9" t="s">
        <v>20</v>
      </c>
      <c r="N5" s="10" t="s">
        <v>5</v>
      </c>
      <c r="O5" s="11"/>
      <c r="P5" s="6"/>
      <c r="Q5" s="78" t="s">
        <v>78</v>
      </c>
      <c r="R5" s="82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</row>
    <row r="6" spans="1:117" ht="12" x14ac:dyDescent="0.15">
      <c r="A6" s="84"/>
      <c r="B6" s="84"/>
      <c r="C6" s="84"/>
      <c r="D6" s="84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</row>
    <row r="7" spans="1:117" ht="12" x14ac:dyDescent="0.15">
      <c r="A7" s="84"/>
      <c r="B7" s="84" t="s">
        <v>79</v>
      </c>
      <c r="C7" s="84"/>
      <c r="D7" s="84"/>
      <c r="E7" s="85" t="s">
        <v>80</v>
      </c>
      <c r="F7" s="85" t="s">
        <v>8</v>
      </c>
      <c r="G7" s="85" t="s">
        <v>10</v>
      </c>
      <c r="H7" s="85" t="s">
        <v>11</v>
      </c>
      <c r="I7" s="85" t="s">
        <v>21</v>
      </c>
      <c r="J7" s="85" t="s">
        <v>12</v>
      </c>
      <c r="K7" s="85" t="s">
        <v>13</v>
      </c>
      <c r="L7" s="85" t="s">
        <v>14</v>
      </c>
      <c r="M7" s="85" t="s">
        <v>15</v>
      </c>
      <c r="N7" s="85" t="s">
        <v>16</v>
      </c>
      <c r="O7" s="85" t="s">
        <v>23</v>
      </c>
      <c r="P7" s="85" t="s">
        <v>32</v>
      </c>
      <c r="Q7" s="85" t="s">
        <v>33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</row>
    <row r="8" spans="1:117" s="90" customFormat="1" ht="13.5" customHeight="1" x14ac:dyDescent="0.15">
      <c r="A8" s="405" t="s">
        <v>81</v>
      </c>
      <c r="B8" s="406"/>
      <c r="C8" s="411" t="s">
        <v>82</v>
      </c>
      <c r="D8" s="423"/>
      <c r="E8" s="430" t="s">
        <v>83</v>
      </c>
      <c r="F8" s="86"/>
      <c r="G8" s="87"/>
      <c r="H8" s="87"/>
      <c r="I8" s="87"/>
      <c r="J8" s="87"/>
      <c r="K8" s="87" t="s">
        <v>84</v>
      </c>
      <c r="L8" s="87"/>
      <c r="M8" s="87"/>
      <c r="N8" s="87"/>
      <c r="O8" s="87"/>
      <c r="P8" s="87"/>
      <c r="Q8" s="88"/>
      <c r="R8" s="76"/>
      <c r="S8" s="76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</row>
    <row r="9" spans="1:117" s="90" customFormat="1" ht="13.5" customHeight="1" x14ac:dyDescent="0.15">
      <c r="A9" s="407"/>
      <c r="B9" s="408"/>
      <c r="C9" s="407"/>
      <c r="D9" s="424"/>
      <c r="E9" s="431"/>
      <c r="F9" s="415" t="s">
        <v>85</v>
      </c>
      <c r="G9" s="91" t="s">
        <v>86</v>
      </c>
      <c r="H9" s="91"/>
      <c r="I9" s="92"/>
      <c r="J9" s="418" t="s">
        <v>87</v>
      </c>
      <c r="K9" s="93" t="s">
        <v>88</v>
      </c>
      <c r="L9" s="94"/>
      <c r="M9" s="94"/>
      <c r="N9" s="93" t="s">
        <v>89</v>
      </c>
      <c r="O9" s="91"/>
      <c r="P9" s="93" t="s">
        <v>90</v>
      </c>
      <c r="Q9" s="95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</row>
    <row r="10" spans="1:117" s="90" customFormat="1" ht="13.15" customHeight="1" x14ac:dyDescent="0.15">
      <c r="A10" s="407"/>
      <c r="B10" s="408"/>
      <c r="C10" s="407"/>
      <c r="D10" s="424"/>
      <c r="E10" s="431"/>
      <c r="F10" s="433"/>
      <c r="G10" s="96"/>
      <c r="H10" s="97" t="s">
        <v>91</v>
      </c>
      <c r="I10" s="93" t="s">
        <v>92</v>
      </c>
      <c r="J10" s="422"/>
      <c r="K10" s="98"/>
      <c r="L10" s="99" t="s">
        <v>93</v>
      </c>
      <c r="M10" s="97" t="s">
        <v>94</v>
      </c>
      <c r="N10" s="100"/>
      <c r="O10" s="101" t="s">
        <v>95</v>
      </c>
      <c r="P10" s="102"/>
      <c r="Q10" s="103" t="s">
        <v>93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</row>
    <row r="11" spans="1:117" s="90" customFormat="1" ht="14.25" thickBot="1" x14ac:dyDescent="0.2">
      <c r="A11" s="409"/>
      <c r="B11" s="410"/>
      <c r="C11" s="412"/>
      <c r="D11" s="425"/>
      <c r="E11" s="432"/>
      <c r="F11" s="104" t="s">
        <v>96</v>
      </c>
      <c r="G11" s="105" t="s">
        <v>97</v>
      </c>
      <c r="H11" s="104" t="s">
        <v>98</v>
      </c>
      <c r="I11" s="106" t="s">
        <v>99</v>
      </c>
      <c r="J11" s="104" t="s">
        <v>100</v>
      </c>
      <c r="K11" s="104" t="s">
        <v>101</v>
      </c>
      <c r="L11" s="105" t="s">
        <v>102</v>
      </c>
      <c r="M11" s="104" t="s">
        <v>103</v>
      </c>
      <c r="N11" s="105" t="s">
        <v>104</v>
      </c>
      <c r="O11" s="106"/>
      <c r="P11" s="106" t="s">
        <v>105</v>
      </c>
      <c r="Q11" s="104" t="s">
        <v>106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</row>
    <row r="12" spans="1:117" ht="26.25" customHeight="1" x14ac:dyDescent="0.15">
      <c r="A12" s="426" t="s">
        <v>107</v>
      </c>
      <c r="B12" s="427"/>
      <c r="C12" s="107">
        <v>0</v>
      </c>
      <c r="D12" s="108">
        <v>1</v>
      </c>
      <c r="E12" s="109">
        <f>J33+J76</f>
        <v>79772465</v>
      </c>
      <c r="F12" s="110">
        <v>381948</v>
      </c>
      <c r="G12" s="110">
        <v>3184479</v>
      </c>
      <c r="H12" s="110">
        <v>22453</v>
      </c>
      <c r="I12" s="111">
        <v>0</v>
      </c>
      <c r="J12" s="110">
        <v>3459547</v>
      </c>
      <c r="K12" s="110">
        <v>3986059</v>
      </c>
      <c r="L12" s="110"/>
      <c r="M12" s="111">
        <v>0</v>
      </c>
      <c r="N12" s="110">
        <v>2233</v>
      </c>
      <c r="O12" s="110"/>
      <c r="P12" s="110"/>
      <c r="Q12" s="112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</row>
    <row r="13" spans="1:117" ht="26.25" customHeight="1" x14ac:dyDescent="0.15">
      <c r="A13" s="426" t="s">
        <v>108</v>
      </c>
      <c r="B13" s="427"/>
      <c r="C13" s="113">
        <v>0</v>
      </c>
      <c r="D13" s="114">
        <v>2</v>
      </c>
      <c r="E13" s="115">
        <f t="shared" ref="E13:E26" si="0">J34+J77</f>
        <v>24147079</v>
      </c>
      <c r="F13" s="116">
        <v>0</v>
      </c>
      <c r="G13" s="117">
        <v>832405</v>
      </c>
      <c r="H13" s="117"/>
      <c r="I13" s="116">
        <v>0</v>
      </c>
      <c r="J13" s="117">
        <v>375044</v>
      </c>
      <c r="K13" s="117">
        <v>917687</v>
      </c>
      <c r="L13" s="117"/>
      <c r="M13" s="116">
        <v>0</v>
      </c>
      <c r="N13" s="117"/>
      <c r="O13" s="117"/>
      <c r="P13" s="117">
        <v>10858359</v>
      </c>
      <c r="Q13" s="11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</row>
    <row r="14" spans="1:117" ht="26.25" customHeight="1" x14ac:dyDescent="0.15">
      <c r="A14" s="426" t="s">
        <v>109</v>
      </c>
      <c r="B14" s="427"/>
      <c r="C14" s="113">
        <v>0</v>
      </c>
      <c r="D14" s="114">
        <v>3</v>
      </c>
      <c r="E14" s="115">
        <f t="shared" si="0"/>
        <v>85039865</v>
      </c>
      <c r="F14" s="116">
        <v>0</v>
      </c>
      <c r="G14" s="117">
        <v>1322357</v>
      </c>
      <c r="H14" s="117">
        <v>302</v>
      </c>
      <c r="I14" s="116">
        <v>0</v>
      </c>
      <c r="J14" s="117">
        <v>3254909</v>
      </c>
      <c r="K14" s="117">
        <v>1645192</v>
      </c>
      <c r="L14" s="117"/>
      <c r="M14" s="116">
        <v>0</v>
      </c>
      <c r="N14" s="117">
        <v>18302</v>
      </c>
      <c r="O14" s="117">
        <v>10565</v>
      </c>
      <c r="P14" s="117">
        <v>4184967</v>
      </c>
      <c r="Q14" s="11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</row>
    <row r="15" spans="1:117" ht="26.25" customHeight="1" x14ac:dyDescent="0.15">
      <c r="A15" s="426" t="s">
        <v>110</v>
      </c>
      <c r="B15" s="427"/>
      <c r="C15" s="113">
        <v>0</v>
      </c>
      <c r="D15" s="114">
        <v>4</v>
      </c>
      <c r="E15" s="115">
        <f t="shared" si="0"/>
        <v>1448</v>
      </c>
      <c r="F15" s="116">
        <v>0</v>
      </c>
      <c r="G15" s="117"/>
      <c r="H15" s="117"/>
      <c r="I15" s="116">
        <v>0</v>
      </c>
      <c r="J15" s="117">
        <v>1200</v>
      </c>
      <c r="K15" s="117">
        <v>118</v>
      </c>
      <c r="L15" s="117"/>
      <c r="M15" s="116">
        <v>0</v>
      </c>
      <c r="N15" s="117"/>
      <c r="O15" s="117"/>
      <c r="P15" s="117"/>
      <c r="Q15" s="11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</row>
    <row r="16" spans="1:117" ht="26.25" customHeight="1" x14ac:dyDescent="0.15">
      <c r="A16" s="426" t="s">
        <v>111</v>
      </c>
      <c r="B16" s="427"/>
      <c r="C16" s="113">
        <v>0</v>
      </c>
      <c r="D16" s="114">
        <v>5</v>
      </c>
      <c r="E16" s="115">
        <f t="shared" si="0"/>
        <v>16293945</v>
      </c>
      <c r="F16" s="116">
        <v>0</v>
      </c>
      <c r="G16" s="117">
        <v>10694788</v>
      </c>
      <c r="H16" s="117">
        <v>3345</v>
      </c>
      <c r="I16" s="116">
        <v>0</v>
      </c>
      <c r="J16" s="117"/>
      <c r="K16" s="117">
        <v>286808</v>
      </c>
      <c r="L16" s="117"/>
      <c r="M16" s="116">
        <v>0</v>
      </c>
      <c r="N16" s="117"/>
      <c r="O16" s="117"/>
      <c r="P16" s="117"/>
      <c r="Q16" s="11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</row>
    <row r="17" spans="1:117" ht="26.25" customHeight="1" x14ac:dyDescent="0.15">
      <c r="A17" s="426" t="s">
        <v>112</v>
      </c>
      <c r="B17" s="427"/>
      <c r="C17" s="113">
        <v>0</v>
      </c>
      <c r="D17" s="114">
        <v>6</v>
      </c>
      <c r="E17" s="115">
        <f t="shared" si="0"/>
        <v>37658052</v>
      </c>
      <c r="F17" s="116">
        <v>0</v>
      </c>
      <c r="G17" s="117">
        <v>8395531</v>
      </c>
      <c r="H17" s="117">
        <v>3485</v>
      </c>
      <c r="I17" s="116">
        <v>0</v>
      </c>
      <c r="J17" s="117">
        <v>532047</v>
      </c>
      <c r="K17" s="117">
        <v>5178204</v>
      </c>
      <c r="L17" s="117">
        <v>4577256</v>
      </c>
      <c r="M17" s="116">
        <v>0</v>
      </c>
      <c r="N17" s="117">
        <v>2250</v>
      </c>
      <c r="O17" s="117">
        <v>2250</v>
      </c>
      <c r="P17" s="117"/>
      <c r="Q17" s="11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</row>
    <row r="18" spans="1:117" ht="26.25" customHeight="1" x14ac:dyDescent="0.15">
      <c r="A18" s="426" t="s">
        <v>113</v>
      </c>
      <c r="B18" s="427"/>
      <c r="C18" s="113">
        <v>0</v>
      </c>
      <c r="D18" s="114">
        <v>7</v>
      </c>
      <c r="E18" s="115">
        <f t="shared" si="0"/>
        <v>228144</v>
      </c>
      <c r="F18" s="116">
        <v>0</v>
      </c>
      <c r="G18" s="117">
        <v>101937</v>
      </c>
      <c r="H18" s="117"/>
      <c r="I18" s="116">
        <v>0</v>
      </c>
      <c r="J18" s="117"/>
      <c r="K18" s="117">
        <v>54214</v>
      </c>
      <c r="L18" s="117"/>
      <c r="M18" s="116">
        <v>0</v>
      </c>
      <c r="N18" s="117"/>
      <c r="O18" s="117"/>
      <c r="P18" s="117"/>
      <c r="Q18" s="11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</row>
    <row r="19" spans="1:117" ht="26.25" customHeight="1" x14ac:dyDescent="0.15">
      <c r="A19" s="426" t="s">
        <v>114</v>
      </c>
      <c r="B19" s="427"/>
      <c r="C19" s="113">
        <v>0</v>
      </c>
      <c r="D19" s="114">
        <v>8</v>
      </c>
      <c r="E19" s="115">
        <f t="shared" si="0"/>
        <v>1576143</v>
      </c>
      <c r="F19" s="116">
        <v>0</v>
      </c>
      <c r="G19" s="117">
        <v>225269</v>
      </c>
      <c r="H19" s="117">
        <v>881</v>
      </c>
      <c r="I19" s="116">
        <v>0</v>
      </c>
      <c r="J19" s="117"/>
      <c r="K19" s="117">
        <v>99869</v>
      </c>
      <c r="L19" s="117"/>
      <c r="M19" s="116">
        <v>0</v>
      </c>
      <c r="N19" s="117"/>
      <c r="O19" s="117"/>
      <c r="P19" s="117">
        <v>421592</v>
      </c>
      <c r="Q19" s="118">
        <v>421592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</row>
    <row r="20" spans="1:117" ht="26.25" customHeight="1" x14ac:dyDescent="0.15">
      <c r="A20" s="426" t="s">
        <v>115</v>
      </c>
      <c r="B20" s="427"/>
      <c r="C20" s="113">
        <v>0</v>
      </c>
      <c r="D20" s="114">
        <v>9</v>
      </c>
      <c r="E20" s="115">
        <f t="shared" si="0"/>
        <v>22012836</v>
      </c>
      <c r="F20" s="116">
        <v>0</v>
      </c>
      <c r="G20" s="117">
        <v>1623112</v>
      </c>
      <c r="H20" s="117"/>
      <c r="I20" s="116">
        <v>0</v>
      </c>
      <c r="J20" s="117"/>
      <c r="K20" s="117">
        <v>2208404</v>
      </c>
      <c r="L20" s="117"/>
      <c r="M20" s="116">
        <v>0</v>
      </c>
      <c r="N20" s="117">
        <v>16996000</v>
      </c>
      <c r="O20" s="117">
        <v>16996000</v>
      </c>
      <c r="P20" s="117">
        <v>526904</v>
      </c>
      <c r="Q20" s="118">
        <v>526904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</row>
    <row r="21" spans="1:117" ht="26.25" customHeight="1" x14ac:dyDescent="0.15">
      <c r="A21" s="426" t="s">
        <v>116</v>
      </c>
      <c r="B21" s="427"/>
      <c r="C21" s="119">
        <v>1</v>
      </c>
      <c r="D21" s="120">
        <v>0</v>
      </c>
      <c r="E21" s="115">
        <f t="shared" si="0"/>
        <v>47368535</v>
      </c>
      <c r="F21" s="116">
        <v>0</v>
      </c>
      <c r="G21" s="117">
        <v>1885939</v>
      </c>
      <c r="H21" s="117">
        <v>2905</v>
      </c>
      <c r="I21" s="116">
        <v>0</v>
      </c>
      <c r="J21" s="117"/>
      <c r="K21" s="117">
        <v>9739004</v>
      </c>
      <c r="L21" s="117">
        <v>9281904</v>
      </c>
      <c r="M21" s="116">
        <v>0</v>
      </c>
      <c r="N21" s="117"/>
      <c r="O21" s="117"/>
      <c r="P21" s="117">
        <v>937460</v>
      </c>
      <c r="Q21" s="118">
        <v>937460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</row>
    <row r="22" spans="1:117" ht="26.25" customHeight="1" x14ac:dyDescent="0.15">
      <c r="A22" s="426" t="s">
        <v>117</v>
      </c>
      <c r="B22" s="427"/>
      <c r="C22" s="113">
        <v>1</v>
      </c>
      <c r="D22" s="114">
        <v>1</v>
      </c>
      <c r="E22" s="115">
        <f t="shared" si="0"/>
        <v>10998496</v>
      </c>
      <c r="F22" s="116">
        <v>0</v>
      </c>
      <c r="G22" s="117">
        <v>1757143</v>
      </c>
      <c r="H22" s="117">
        <v>98322</v>
      </c>
      <c r="I22" s="116">
        <v>0</v>
      </c>
      <c r="J22" s="117"/>
      <c r="K22" s="117">
        <v>181182</v>
      </c>
      <c r="L22" s="117">
        <v>322</v>
      </c>
      <c r="M22" s="116">
        <v>0</v>
      </c>
      <c r="N22" s="117"/>
      <c r="O22" s="117"/>
      <c r="P22" s="117"/>
      <c r="Q22" s="11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</row>
    <row r="23" spans="1:117" ht="26.25" customHeight="1" x14ac:dyDescent="0.15">
      <c r="A23" s="426" t="s">
        <v>118</v>
      </c>
      <c r="B23" s="427"/>
      <c r="C23" s="119">
        <v>1</v>
      </c>
      <c r="D23" s="120">
        <v>2</v>
      </c>
      <c r="E23" s="115">
        <f t="shared" si="0"/>
        <v>82627379</v>
      </c>
      <c r="F23" s="116">
        <v>0</v>
      </c>
      <c r="G23" s="117">
        <v>16268641</v>
      </c>
      <c r="H23" s="117">
        <v>253489</v>
      </c>
      <c r="I23" s="116">
        <v>0</v>
      </c>
      <c r="J23" s="117">
        <v>1707306</v>
      </c>
      <c r="K23" s="117">
        <v>804834</v>
      </c>
      <c r="L23" s="117"/>
      <c r="M23" s="116">
        <v>0</v>
      </c>
      <c r="N23" s="117"/>
      <c r="O23" s="117"/>
      <c r="P23" s="117"/>
      <c r="Q23" s="11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</row>
    <row r="24" spans="1:117" ht="26.25" customHeight="1" x14ac:dyDescent="0.15">
      <c r="A24" s="426" t="s">
        <v>119</v>
      </c>
      <c r="B24" s="427"/>
      <c r="C24" s="119">
        <v>1</v>
      </c>
      <c r="D24" s="120">
        <v>3</v>
      </c>
      <c r="E24" s="115">
        <f t="shared" si="0"/>
        <v>289877</v>
      </c>
      <c r="F24" s="116">
        <v>0</v>
      </c>
      <c r="G24" s="117"/>
      <c r="H24" s="117"/>
      <c r="I24" s="116">
        <v>0</v>
      </c>
      <c r="J24" s="117"/>
      <c r="K24" s="117"/>
      <c r="L24" s="117"/>
      <c r="M24" s="116">
        <v>0</v>
      </c>
      <c r="N24" s="117"/>
      <c r="O24" s="117"/>
      <c r="P24" s="117"/>
      <c r="Q24" s="11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</row>
    <row r="25" spans="1:117" ht="26.25" customHeight="1" x14ac:dyDescent="0.15">
      <c r="A25" s="426" t="s">
        <v>120</v>
      </c>
      <c r="B25" s="427"/>
      <c r="C25" s="119">
        <v>1</v>
      </c>
      <c r="D25" s="120">
        <v>4</v>
      </c>
      <c r="E25" s="115">
        <f t="shared" si="0"/>
        <v>45031281</v>
      </c>
      <c r="F25" s="116">
        <v>0</v>
      </c>
      <c r="G25" s="117">
        <v>10330311</v>
      </c>
      <c r="H25" s="117">
        <v>73920</v>
      </c>
      <c r="I25" s="116">
        <v>0</v>
      </c>
      <c r="J25" s="117"/>
      <c r="K25" s="117">
        <v>5981697</v>
      </c>
      <c r="L25" s="117"/>
      <c r="M25" s="117">
        <v>772092</v>
      </c>
      <c r="N25" s="117"/>
      <c r="O25" s="117"/>
      <c r="P25" s="117">
        <v>8</v>
      </c>
      <c r="Q25" s="11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</row>
    <row r="26" spans="1:117" ht="26.25" customHeight="1" x14ac:dyDescent="0.15">
      <c r="A26" s="426" t="s">
        <v>121</v>
      </c>
      <c r="B26" s="427"/>
      <c r="C26" s="119">
        <v>1</v>
      </c>
      <c r="D26" s="120">
        <v>5</v>
      </c>
      <c r="E26" s="115">
        <f t="shared" si="0"/>
        <v>54552118</v>
      </c>
      <c r="F26" s="116">
        <v>0</v>
      </c>
      <c r="G26" s="117">
        <v>376273</v>
      </c>
      <c r="H26" s="117">
        <v>57</v>
      </c>
      <c r="I26" s="117">
        <v>350976</v>
      </c>
      <c r="J26" s="117"/>
      <c r="K26" s="117">
        <v>131723</v>
      </c>
      <c r="L26" s="117"/>
      <c r="M26" s="116">
        <v>0</v>
      </c>
      <c r="N26" s="117"/>
      <c r="O26" s="117"/>
      <c r="P26" s="117"/>
      <c r="Q26" s="11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</row>
    <row r="27" spans="1:117" ht="24.75" customHeight="1" thickBot="1" x14ac:dyDescent="0.2">
      <c r="A27" s="428" t="s">
        <v>122</v>
      </c>
      <c r="B27" s="429"/>
      <c r="C27" s="121">
        <v>1</v>
      </c>
      <c r="D27" s="122">
        <v>6</v>
      </c>
      <c r="E27" s="123">
        <f>SUM(E12:E26)</f>
        <v>507597663</v>
      </c>
      <c r="F27" s="123">
        <f t="shared" ref="F27:Q27" si="1">SUM(F12:F26)</f>
        <v>381948</v>
      </c>
      <c r="G27" s="123">
        <f t="shared" si="1"/>
        <v>56998185</v>
      </c>
      <c r="H27" s="123">
        <f t="shared" si="1"/>
        <v>459159</v>
      </c>
      <c r="I27" s="123">
        <f t="shared" si="1"/>
        <v>350976</v>
      </c>
      <c r="J27" s="123">
        <f t="shared" si="1"/>
        <v>9330053</v>
      </c>
      <c r="K27" s="123">
        <f t="shared" si="1"/>
        <v>31214995</v>
      </c>
      <c r="L27" s="123">
        <f t="shared" si="1"/>
        <v>13859482</v>
      </c>
      <c r="M27" s="123">
        <f t="shared" si="1"/>
        <v>772092</v>
      </c>
      <c r="N27" s="123">
        <f t="shared" si="1"/>
        <v>17018785</v>
      </c>
      <c r="O27" s="123">
        <f t="shared" si="1"/>
        <v>17008815</v>
      </c>
      <c r="P27" s="123">
        <f t="shared" si="1"/>
        <v>16929290</v>
      </c>
      <c r="Q27" s="124">
        <f t="shared" si="1"/>
        <v>1885956</v>
      </c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</row>
    <row r="28" spans="1:117" ht="24" customHeight="1" x14ac:dyDescent="0.15">
      <c r="A28" s="89"/>
      <c r="B28" s="89"/>
      <c r="C28" s="89"/>
      <c r="D28" s="89"/>
      <c r="E28" s="125" t="s">
        <v>123</v>
      </c>
      <c r="F28" s="125" t="s">
        <v>35</v>
      </c>
      <c r="G28" s="125" t="s">
        <v>36</v>
      </c>
      <c r="H28" s="125" t="s">
        <v>37</v>
      </c>
      <c r="I28" s="125" t="s">
        <v>38</v>
      </c>
      <c r="J28" s="125" t="s">
        <v>39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</row>
    <row r="29" spans="1:117" s="90" customFormat="1" ht="14.25" customHeight="1" x14ac:dyDescent="0.15">
      <c r="A29" s="405" t="s">
        <v>81</v>
      </c>
      <c r="B29" s="406"/>
      <c r="C29" s="411" t="s">
        <v>82</v>
      </c>
      <c r="D29" s="406"/>
      <c r="E29" s="414" t="s">
        <v>124</v>
      </c>
      <c r="F29" s="399"/>
      <c r="G29" s="399"/>
      <c r="H29" s="399"/>
      <c r="I29" s="400"/>
      <c r="J29" s="415" t="s">
        <v>125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</row>
    <row r="30" spans="1:117" s="90" customFormat="1" ht="14.25" customHeight="1" x14ac:dyDescent="0.15">
      <c r="A30" s="407"/>
      <c r="B30" s="408"/>
      <c r="C30" s="407"/>
      <c r="D30" s="408"/>
      <c r="E30" s="96" t="s">
        <v>126</v>
      </c>
      <c r="F30" s="97" t="s">
        <v>127</v>
      </c>
      <c r="G30" s="418" t="s">
        <v>128</v>
      </c>
      <c r="H30" s="97" t="s">
        <v>129</v>
      </c>
      <c r="I30" s="97" t="s">
        <v>130</v>
      </c>
      <c r="J30" s="416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</row>
    <row r="31" spans="1:117" s="90" customFormat="1" ht="14.25" customHeight="1" x14ac:dyDescent="0.15">
      <c r="A31" s="407"/>
      <c r="B31" s="408"/>
      <c r="C31" s="407"/>
      <c r="D31" s="408"/>
      <c r="E31" s="96"/>
      <c r="F31" s="98"/>
      <c r="G31" s="419"/>
      <c r="H31" s="98"/>
      <c r="I31" s="98"/>
      <c r="J31" s="416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</row>
    <row r="32" spans="1:117" s="90" customFormat="1" ht="14.25" customHeight="1" thickBot="1" x14ac:dyDescent="0.2">
      <c r="A32" s="409"/>
      <c r="B32" s="410"/>
      <c r="C32" s="412"/>
      <c r="D32" s="413"/>
      <c r="E32" s="126" t="s">
        <v>131</v>
      </c>
      <c r="F32" s="104" t="s">
        <v>132</v>
      </c>
      <c r="G32" s="104" t="s">
        <v>133</v>
      </c>
      <c r="H32" s="104" t="s">
        <v>134</v>
      </c>
      <c r="I32" s="104" t="s">
        <v>135</v>
      </c>
      <c r="J32" s="417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</row>
    <row r="33" spans="1:117" ht="26.25" customHeight="1" x14ac:dyDescent="0.15">
      <c r="A33" s="401" t="str">
        <f>$A$12</f>
        <v>1 少子化対策等に要する経費(民生費のうち、児童福祉費)</v>
      </c>
      <c r="B33" s="402"/>
      <c r="C33" s="107">
        <v>0</v>
      </c>
      <c r="D33" s="108">
        <v>1</v>
      </c>
      <c r="E33" s="127"/>
      <c r="F33" s="127"/>
      <c r="G33" s="128">
        <v>0</v>
      </c>
      <c r="H33" s="127">
        <v>9898408</v>
      </c>
      <c r="I33" s="127">
        <v>282130</v>
      </c>
      <c r="J33" s="129">
        <f>F12+G12+J12+K12+N12+P12+E33+F33+G33+H33+I33</f>
        <v>21194804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</row>
    <row r="34" spans="1:117" ht="26.25" customHeight="1" x14ac:dyDescent="0.15">
      <c r="A34" s="401" t="str">
        <f>$A$13</f>
        <v>2 高齢化対策等に要する経費(民生費のうち、老人福祉費)</v>
      </c>
      <c r="B34" s="402"/>
      <c r="C34" s="113">
        <v>0</v>
      </c>
      <c r="D34" s="114">
        <v>2</v>
      </c>
      <c r="E34" s="117"/>
      <c r="F34" s="117"/>
      <c r="G34" s="116">
        <v>0</v>
      </c>
      <c r="H34" s="117">
        <v>258484</v>
      </c>
      <c r="I34" s="117">
        <v>630982</v>
      </c>
      <c r="J34" s="130">
        <f t="shared" ref="J34:J47" si="2">F13+G13+J13+K13+N13+P13+E34+F34+G34+H34+I34</f>
        <v>13872961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</row>
    <row r="35" spans="1:117" ht="26.25" customHeight="1" x14ac:dyDescent="0.15">
      <c r="A35" s="401" t="str">
        <f>$A$14</f>
        <v>3 社会福祉等に要する経費(民生費。ただし老人福祉費、児童福祉費、災害救助費を除く)</v>
      </c>
      <c r="B35" s="402"/>
      <c r="C35" s="113">
        <v>0</v>
      </c>
      <c r="D35" s="114">
        <v>3</v>
      </c>
      <c r="E35" s="117">
        <v>54123</v>
      </c>
      <c r="F35" s="117"/>
      <c r="G35" s="116">
        <v>0</v>
      </c>
      <c r="H35" s="117">
        <v>4100504</v>
      </c>
      <c r="I35" s="117">
        <v>501</v>
      </c>
      <c r="J35" s="130">
        <f t="shared" si="2"/>
        <v>14580855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</row>
    <row r="36" spans="1:117" ht="26.25" customHeight="1" x14ac:dyDescent="0.15">
      <c r="A36" s="401" t="str">
        <f>$A$15</f>
        <v>4 災害救助に要する経費(民生費のうち災害救助費)</v>
      </c>
      <c r="B36" s="402"/>
      <c r="C36" s="113">
        <v>0</v>
      </c>
      <c r="D36" s="114">
        <v>4</v>
      </c>
      <c r="E36" s="117"/>
      <c r="F36" s="117"/>
      <c r="G36" s="116">
        <v>0</v>
      </c>
      <c r="H36" s="117"/>
      <c r="I36" s="117"/>
      <c r="J36" s="130">
        <f t="shared" si="2"/>
        <v>1318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</row>
    <row r="37" spans="1:117" ht="26.25" customHeight="1" x14ac:dyDescent="0.15">
      <c r="A37" s="401" t="str">
        <f>$A$16</f>
        <v>5 環境対策等に要する経費(衛生費のうち、清掃費)</v>
      </c>
      <c r="B37" s="402"/>
      <c r="C37" s="113">
        <v>0</v>
      </c>
      <c r="D37" s="114">
        <v>5</v>
      </c>
      <c r="E37" s="117">
        <v>1608226</v>
      </c>
      <c r="F37" s="117"/>
      <c r="G37" s="116">
        <v>0</v>
      </c>
      <c r="H37" s="117">
        <v>1278803</v>
      </c>
      <c r="I37" s="117">
        <v>915323</v>
      </c>
      <c r="J37" s="130">
        <f t="shared" si="2"/>
        <v>14783948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</row>
    <row r="38" spans="1:117" ht="26.25" customHeight="1" x14ac:dyDescent="0.15">
      <c r="A38" s="401" t="str">
        <f>$A$17</f>
        <v>6 健康対策等に要する経費(衛生費。ただし清掃費を除く)</v>
      </c>
      <c r="B38" s="402"/>
      <c r="C38" s="113">
        <v>0</v>
      </c>
      <c r="D38" s="114">
        <v>6</v>
      </c>
      <c r="E38" s="117">
        <v>87841</v>
      </c>
      <c r="F38" s="117">
        <v>2233859</v>
      </c>
      <c r="G38" s="116">
        <v>0</v>
      </c>
      <c r="H38" s="117">
        <v>4054213</v>
      </c>
      <c r="I38" s="117">
        <v>445366</v>
      </c>
      <c r="J38" s="130">
        <f t="shared" si="2"/>
        <v>20929311</v>
      </c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</row>
    <row r="39" spans="1:117" ht="26.25" customHeight="1" x14ac:dyDescent="0.15">
      <c r="A39" s="401" t="str">
        <f>$A$18</f>
        <v>7 雇用・失業対策等に要する経費(労働費)</v>
      </c>
      <c r="B39" s="402"/>
      <c r="C39" s="113">
        <v>0</v>
      </c>
      <c r="D39" s="114">
        <v>7</v>
      </c>
      <c r="E39" s="117"/>
      <c r="F39" s="117"/>
      <c r="G39" s="116">
        <v>0</v>
      </c>
      <c r="H39" s="117">
        <v>61410</v>
      </c>
      <c r="I39" s="117"/>
      <c r="J39" s="130">
        <f t="shared" si="2"/>
        <v>217561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</row>
    <row r="40" spans="1:117" ht="26.25" customHeight="1" x14ac:dyDescent="0.15">
      <c r="A40" s="401" t="str">
        <f>$A$19</f>
        <v>8 農林水産業振興等に要する経費(農林水産業費)</v>
      </c>
      <c r="B40" s="402"/>
      <c r="C40" s="113">
        <v>0</v>
      </c>
      <c r="D40" s="114">
        <v>8</v>
      </c>
      <c r="E40" s="117"/>
      <c r="F40" s="117"/>
      <c r="G40" s="116">
        <v>0</v>
      </c>
      <c r="H40" s="117">
        <v>588680</v>
      </c>
      <c r="I40" s="117">
        <v>188694</v>
      </c>
      <c r="J40" s="130">
        <f t="shared" si="2"/>
        <v>1524104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</row>
    <row r="41" spans="1:117" ht="26.25" customHeight="1" x14ac:dyDescent="0.15">
      <c r="A41" s="401" t="str">
        <f>$A$20</f>
        <v>9 地域産業振興等に要する経費(商工費)</v>
      </c>
      <c r="B41" s="402"/>
      <c r="C41" s="113">
        <v>0</v>
      </c>
      <c r="D41" s="114">
        <v>9</v>
      </c>
      <c r="E41" s="117"/>
      <c r="F41" s="117"/>
      <c r="G41" s="116">
        <v>0</v>
      </c>
      <c r="H41" s="117">
        <v>627969</v>
      </c>
      <c r="I41" s="117">
        <v>10659</v>
      </c>
      <c r="J41" s="130">
        <f t="shared" si="2"/>
        <v>21993048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</row>
    <row r="42" spans="1:117" ht="26.25" customHeight="1" x14ac:dyDescent="0.15">
      <c r="A42" s="401" t="str">
        <f>$A$21</f>
        <v>10 地域基盤整備等に要する経費(土木費)</v>
      </c>
      <c r="B42" s="402"/>
      <c r="C42" s="119">
        <v>1</v>
      </c>
      <c r="D42" s="120">
        <v>0</v>
      </c>
      <c r="E42" s="117">
        <v>286213</v>
      </c>
      <c r="F42" s="117">
        <v>830479</v>
      </c>
      <c r="G42" s="116">
        <v>0</v>
      </c>
      <c r="H42" s="117">
        <v>4874975</v>
      </c>
      <c r="I42" s="117">
        <v>20291284</v>
      </c>
      <c r="J42" s="130">
        <f t="shared" si="2"/>
        <v>38845354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</row>
    <row r="43" spans="1:117" ht="26.25" customHeight="1" x14ac:dyDescent="0.15">
      <c r="A43" s="401" t="str">
        <f>$A$22</f>
        <v>11 防災対策等に要する経費(消防費)</v>
      </c>
      <c r="B43" s="402"/>
      <c r="C43" s="113">
        <v>1</v>
      </c>
      <c r="D43" s="114">
        <v>1</v>
      </c>
      <c r="E43" s="117"/>
      <c r="F43" s="117"/>
      <c r="G43" s="116">
        <v>0</v>
      </c>
      <c r="H43" s="117">
        <v>8053722</v>
      </c>
      <c r="I43" s="117">
        <v>1006449</v>
      </c>
      <c r="J43" s="130">
        <f t="shared" si="2"/>
        <v>10998496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</row>
    <row r="44" spans="1:117" ht="26.25" customHeight="1" x14ac:dyDescent="0.15">
      <c r="A44" s="401" t="str">
        <f>$A$23</f>
        <v>12 人材育成等に要する経費(教育費)</v>
      </c>
      <c r="B44" s="402"/>
      <c r="C44" s="119">
        <v>1</v>
      </c>
      <c r="D44" s="120">
        <v>2</v>
      </c>
      <c r="E44" s="117">
        <v>12235</v>
      </c>
      <c r="F44" s="117"/>
      <c r="G44" s="116">
        <v>0</v>
      </c>
      <c r="H44" s="117">
        <v>39219707</v>
      </c>
      <c r="I44" s="117">
        <v>6078140</v>
      </c>
      <c r="J44" s="130">
        <f t="shared" si="2"/>
        <v>64090863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</row>
    <row r="45" spans="1:117" ht="26.25" customHeight="1" x14ac:dyDescent="0.15">
      <c r="A45" s="401" t="str">
        <f>$A$24</f>
        <v>13 災害復旧等に要する経費(災害復旧費)</v>
      </c>
      <c r="B45" s="402"/>
      <c r="C45" s="119">
        <v>1</v>
      </c>
      <c r="D45" s="120">
        <v>3</v>
      </c>
      <c r="E45" s="117"/>
      <c r="F45" s="117"/>
      <c r="G45" s="116">
        <v>0</v>
      </c>
      <c r="H45" s="117"/>
      <c r="I45" s="117">
        <v>227080</v>
      </c>
      <c r="J45" s="130">
        <f t="shared" si="2"/>
        <v>227080</v>
      </c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</row>
    <row r="46" spans="1:117" ht="26.25" customHeight="1" x14ac:dyDescent="0.15">
      <c r="A46" s="401" t="str">
        <f>$A$25</f>
        <v>14 管理的経費(総務費)</v>
      </c>
      <c r="B46" s="402"/>
      <c r="C46" s="119">
        <v>1</v>
      </c>
      <c r="D46" s="120">
        <v>4</v>
      </c>
      <c r="E46" s="117">
        <v>6399815</v>
      </c>
      <c r="F46" s="117"/>
      <c r="G46" s="116">
        <v>0</v>
      </c>
      <c r="H46" s="117">
        <v>12950375</v>
      </c>
      <c r="I46" s="117">
        <v>8391561</v>
      </c>
      <c r="J46" s="130">
        <f t="shared" si="2"/>
        <v>44053767</v>
      </c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</row>
    <row r="47" spans="1:117" ht="26.25" customHeight="1" x14ac:dyDescent="0.15">
      <c r="A47" s="401" t="str">
        <f>$A$26</f>
        <v>15 その他の経費(議会費、公債費、諸支出金、前年度繰上充用金等)</v>
      </c>
      <c r="B47" s="402"/>
      <c r="C47" s="119">
        <v>1</v>
      </c>
      <c r="D47" s="120">
        <v>5</v>
      </c>
      <c r="E47" s="117"/>
      <c r="F47" s="117"/>
      <c r="G47" s="117">
        <v>0</v>
      </c>
      <c r="H47" s="117">
        <v>1045951</v>
      </c>
      <c r="I47" s="117">
        <v>52998171</v>
      </c>
      <c r="J47" s="130">
        <f t="shared" si="2"/>
        <v>54552118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</row>
    <row r="48" spans="1:117" ht="26.25" customHeight="1" thickBot="1" x14ac:dyDescent="0.2">
      <c r="A48" s="403" t="str">
        <f>$A$27</f>
        <v>合計</v>
      </c>
      <c r="B48" s="404"/>
      <c r="C48" s="121">
        <v>1</v>
      </c>
      <c r="D48" s="122">
        <v>6</v>
      </c>
      <c r="E48" s="123">
        <f>SUM(E33:E47)</f>
        <v>8448453</v>
      </c>
      <c r="F48" s="123">
        <f t="shared" ref="F48:J48" si="3">SUM(F33:F47)</f>
        <v>3064338</v>
      </c>
      <c r="G48" s="123">
        <f t="shared" si="3"/>
        <v>0</v>
      </c>
      <c r="H48" s="123">
        <f t="shared" si="3"/>
        <v>87013201</v>
      </c>
      <c r="I48" s="123">
        <f t="shared" si="3"/>
        <v>91466340</v>
      </c>
      <c r="J48" s="124">
        <f t="shared" si="3"/>
        <v>321865588</v>
      </c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</row>
    <row r="49" spans="1:117" s="90" customFormat="1" ht="15" customHeight="1" x14ac:dyDescent="0.1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</row>
    <row r="50" spans="1:117" s="90" customFormat="1" ht="12" x14ac:dyDescent="0.15">
      <c r="A50" s="84"/>
      <c r="B50" s="84" t="s">
        <v>136</v>
      </c>
      <c r="C50" s="84"/>
      <c r="D50" s="84"/>
      <c r="E50" s="85" t="s">
        <v>59</v>
      </c>
      <c r="F50" s="85" t="s">
        <v>60</v>
      </c>
      <c r="G50" s="85" t="s">
        <v>61</v>
      </c>
      <c r="H50" s="85" t="s">
        <v>62</v>
      </c>
      <c r="I50" s="85" t="s">
        <v>63</v>
      </c>
      <c r="J50" s="85" t="s">
        <v>64</v>
      </c>
      <c r="K50" s="85" t="s">
        <v>65</v>
      </c>
      <c r="L50" s="85" t="s">
        <v>66</v>
      </c>
      <c r="M50" s="85" t="s">
        <v>67</v>
      </c>
      <c r="N50" s="85" t="s">
        <v>48</v>
      </c>
      <c r="O50" s="85" t="s">
        <v>137</v>
      </c>
      <c r="P50" s="85" t="s">
        <v>138</v>
      </c>
      <c r="Q50" s="131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</row>
    <row r="51" spans="1:117" s="90" customFormat="1" ht="13.5" customHeight="1" x14ac:dyDescent="0.15">
      <c r="A51" s="405" t="s">
        <v>81</v>
      </c>
      <c r="B51" s="406"/>
      <c r="C51" s="411" t="s">
        <v>82</v>
      </c>
      <c r="D51" s="406"/>
      <c r="E51" s="86"/>
      <c r="F51" s="87"/>
      <c r="G51" s="87"/>
      <c r="H51" s="87"/>
      <c r="I51" s="87"/>
      <c r="J51" s="87" t="s">
        <v>139</v>
      </c>
      <c r="K51" s="87"/>
      <c r="L51" s="87"/>
      <c r="M51" s="87"/>
      <c r="N51" s="87"/>
      <c r="O51" s="87"/>
      <c r="P51" s="88"/>
      <c r="Q51" s="132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</row>
    <row r="52" spans="1:117" s="90" customFormat="1" ht="13.5" customHeight="1" x14ac:dyDescent="0.15">
      <c r="A52" s="407"/>
      <c r="B52" s="408"/>
      <c r="C52" s="407"/>
      <c r="D52" s="408"/>
      <c r="E52" s="420" t="s">
        <v>85</v>
      </c>
      <c r="F52" s="91" t="s">
        <v>86</v>
      </c>
      <c r="G52" s="91"/>
      <c r="H52" s="92"/>
      <c r="I52" s="418" t="s">
        <v>87</v>
      </c>
      <c r="J52" s="93" t="s">
        <v>88</v>
      </c>
      <c r="K52" s="133"/>
      <c r="L52" s="93" t="s">
        <v>89</v>
      </c>
      <c r="M52" s="89"/>
      <c r="N52" s="91"/>
      <c r="O52" s="93" t="s">
        <v>90</v>
      </c>
      <c r="P52" s="95"/>
      <c r="Q52" s="134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</row>
    <row r="53" spans="1:117" s="90" customFormat="1" ht="13.15" customHeight="1" x14ac:dyDescent="0.15">
      <c r="A53" s="407"/>
      <c r="B53" s="408"/>
      <c r="C53" s="407"/>
      <c r="D53" s="408"/>
      <c r="E53" s="421"/>
      <c r="F53" s="96"/>
      <c r="G53" s="97" t="s">
        <v>91</v>
      </c>
      <c r="H53" s="93" t="s">
        <v>92</v>
      </c>
      <c r="I53" s="422"/>
      <c r="J53" s="98"/>
      <c r="K53" s="103" t="s">
        <v>93</v>
      </c>
      <c r="L53" s="100"/>
      <c r="M53" s="101" t="s">
        <v>140</v>
      </c>
      <c r="N53" s="101" t="s">
        <v>141</v>
      </c>
      <c r="O53" s="102"/>
      <c r="P53" s="103" t="s">
        <v>93</v>
      </c>
      <c r="Q53" s="134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</row>
    <row r="54" spans="1:117" s="90" customFormat="1" ht="13.9" customHeight="1" thickBot="1" x14ac:dyDescent="0.2">
      <c r="A54" s="409"/>
      <c r="B54" s="410"/>
      <c r="C54" s="412"/>
      <c r="D54" s="413"/>
      <c r="E54" s="135" t="s">
        <v>96</v>
      </c>
      <c r="F54" s="105" t="s">
        <v>97</v>
      </c>
      <c r="G54" s="104" t="s">
        <v>98</v>
      </c>
      <c r="H54" s="106" t="s">
        <v>99</v>
      </c>
      <c r="I54" s="104" t="s">
        <v>100</v>
      </c>
      <c r="J54" s="104" t="s">
        <v>101</v>
      </c>
      <c r="K54" s="104" t="s">
        <v>102</v>
      </c>
      <c r="L54" s="105" t="s">
        <v>104</v>
      </c>
      <c r="M54" s="106" t="s">
        <v>142</v>
      </c>
      <c r="N54" s="106"/>
      <c r="O54" s="106" t="s">
        <v>106</v>
      </c>
      <c r="P54" s="104" t="s">
        <v>131</v>
      </c>
      <c r="Q54" s="136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</row>
    <row r="55" spans="1:117" ht="26.25" customHeight="1" x14ac:dyDescent="0.15">
      <c r="A55" s="401" t="str">
        <f>$A$12</f>
        <v>1 少子化対策等に要する経費(民生費のうち、児童福祉費)</v>
      </c>
      <c r="B55" s="402"/>
      <c r="C55" s="107">
        <v>0</v>
      </c>
      <c r="D55" s="108">
        <v>1</v>
      </c>
      <c r="E55" s="110">
        <v>269817</v>
      </c>
      <c r="F55" s="110">
        <v>1495540</v>
      </c>
      <c r="G55" s="110">
        <v>9845</v>
      </c>
      <c r="H55" s="111">
        <v>0</v>
      </c>
      <c r="I55" s="110">
        <v>55261266</v>
      </c>
      <c r="J55" s="110">
        <v>793140</v>
      </c>
      <c r="K55" s="110"/>
      <c r="L55" s="110">
        <v>137057</v>
      </c>
      <c r="M55" s="110">
        <v>137057</v>
      </c>
      <c r="N55" s="110"/>
      <c r="O55" s="110"/>
      <c r="P55" s="112"/>
      <c r="Q55" s="137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</row>
    <row r="56" spans="1:117" ht="26.25" customHeight="1" x14ac:dyDescent="0.15">
      <c r="A56" s="401" t="str">
        <f>$A$13</f>
        <v>2 高齢化対策等に要する経費(民生費のうち、老人福祉費)</v>
      </c>
      <c r="B56" s="402"/>
      <c r="C56" s="113">
        <v>0</v>
      </c>
      <c r="D56" s="114">
        <v>2</v>
      </c>
      <c r="E56" s="116">
        <v>0</v>
      </c>
      <c r="F56" s="117">
        <v>11532</v>
      </c>
      <c r="G56" s="117"/>
      <c r="H56" s="116">
        <v>0</v>
      </c>
      <c r="I56" s="117"/>
      <c r="J56" s="117">
        <v>203427</v>
      </c>
      <c r="K56" s="117"/>
      <c r="L56" s="117"/>
      <c r="M56" s="117"/>
      <c r="N56" s="117"/>
      <c r="O56" s="117">
        <v>9853799</v>
      </c>
      <c r="P56" s="118"/>
      <c r="Q56" s="137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</row>
    <row r="57" spans="1:117" ht="26.25" customHeight="1" x14ac:dyDescent="0.15">
      <c r="A57" s="401" t="str">
        <f>$A$14</f>
        <v>3 社会福祉等に要する経費(民生費。ただし老人福祉費、児童福祉費、災害救助費を除く)</v>
      </c>
      <c r="B57" s="402"/>
      <c r="C57" s="113">
        <v>0</v>
      </c>
      <c r="D57" s="114">
        <v>3</v>
      </c>
      <c r="E57" s="116">
        <v>0</v>
      </c>
      <c r="F57" s="117">
        <v>295329</v>
      </c>
      <c r="G57" s="117">
        <v>936</v>
      </c>
      <c r="H57" s="116">
        <v>0</v>
      </c>
      <c r="I57" s="117">
        <v>67737643</v>
      </c>
      <c r="J57" s="117">
        <v>103796</v>
      </c>
      <c r="K57" s="117"/>
      <c r="L57" s="117"/>
      <c r="M57" s="117"/>
      <c r="N57" s="117"/>
      <c r="O57" s="117">
        <v>1899721</v>
      </c>
      <c r="P57" s="118"/>
      <c r="Q57" s="137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</row>
    <row r="58" spans="1:117" ht="26.25" customHeight="1" x14ac:dyDescent="0.15">
      <c r="A58" s="401" t="str">
        <f>$A$15</f>
        <v>4 災害救助に要する経費(民生費のうち災害救助費)</v>
      </c>
      <c r="B58" s="402"/>
      <c r="C58" s="113">
        <v>0</v>
      </c>
      <c r="D58" s="114">
        <v>4</v>
      </c>
      <c r="E58" s="116">
        <v>0</v>
      </c>
      <c r="F58" s="117">
        <v>130</v>
      </c>
      <c r="G58" s="117"/>
      <c r="H58" s="116">
        <v>0</v>
      </c>
      <c r="I58" s="117"/>
      <c r="J58" s="117"/>
      <c r="K58" s="117"/>
      <c r="L58" s="117"/>
      <c r="M58" s="117"/>
      <c r="N58" s="117"/>
      <c r="O58" s="117"/>
      <c r="P58" s="118"/>
      <c r="Q58" s="137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</row>
    <row r="59" spans="1:117" ht="26.25" customHeight="1" x14ac:dyDescent="0.15">
      <c r="A59" s="401" t="str">
        <f>$A$16</f>
        <v>5 環境対策等に要する経費(衛生費のうち、清掃費)</v>
      </c>
      <c r="B59" s="402"/>
      <c r="C59" s="113">
        <v>0</v>
      </c>
      <c r="D59" s="114">
        <v>5</v>
      </c>
      <c r="E59" s="116">
        <v>0</v>
      </c>
      <c r="F59" s="117">
        <v>317</v>
      </c>
      <c r="G59" s="117"/>
      <c r="H59" s="116">
        <v>0</v>
      </c>
      <c r="I59" s="117"/>
      <c r="J59" s="117"/>
      <c r="K59" s="117"/>
      <c r="L59" s="117"/>
      <c r="M59" s="117"/>
      <c r="N59" s="117"/>
      <c r="O59" s="117"/>
      <c r="P59" s="118"/>
      <c r="Q59" s="13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</row>
    <row r="60" spans="1:117" ht="26.25" customHeight="1" x14ac:dyDescent="0.15">
      <c r="A60" s="401" t="str">
        <f>$A$17</f>
        <v>6 健康対策等に要する経費(衛生費。ただし清掃費を除く)</v>
      </c>
      <c r="B60" s="402"/>
      <c r="C60" s="113">
        <v>0</v>
      </c>
      <c r="D60" s="114">
        <v>6</v>
      </c>
      <c r="E60" s="116">
        <v>0</v>
      </c>
      <c r="F60" s="117">
        <v>13080602</v>
      </c>
      <c r="G60" s="117">
        <v>4193</v>
      </c>
      <c r="H60" s="116">
        <v>0</v>
      </c>
      <c r="I60" s="117">
        <v>3465784</v>
      </c>
      <c r="J60" s="117">
        <v>22134</v>
      </c>
      <c r="K60" s="117"/>
      <c r="L60" s="117"/>
      <c r="M60" s="117"/>
      <c r="N60" s="117"/>
      <c r="O60" s="117"/>
      <c r="P60" s="118"/>
      <c r="Q60" s="13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</row>
    <row r="61" spans="1:117" ht="26.25" customHeight="1" x14ac:dyDescent="0.15">
      <c r="A61" s="401" t="str">
        <f>$A$18</f>
        <v>7 雇用・失業対策等に要する経費(労働費)</v>
      </c>
      <c r="B61" s="402"/>
      <c r="C61" s="113">
        <v>0</v>
      </c>
      <c r="D61" s="114">
        <v>7</v>
      </c>
      <c r="E61" s="116">
        <v>0</v>
      </c>
      <c r="F61" s="117">
        <v>10583</v>
      </c>
      <c r="G61" s="117"/>
      <c r="H61" s="116">
        <v>0</v>
      </c>
      <c r="I61" s="117"/>
      <c r="J61" s="117"/>
      <c r="K61" s="117"/>
      <c r="L61" s="117"/>
      <c r="M61" s="117"/>
      <c r="N61" s="117"/>
      <c r="O61" s="117"/>
      <c r="P61" s="118"/>
      <c r="Q61" s="13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</row>
    <row r="62" spans="1:117" ht="26.25" customHeight="1" x14ac:dyDescent="0.15">
      <c r="A62" s="401" t="str">
        <f>$A$19</f>
        <v>8 農林水産業振興等に要する経費(農林水産業費)</v>
      </c>
      <c r="B62" s="402"/>
      <c r="C62" s="113">
        <v>0</v>
      </c>
      <c r="D62" s="114">
        <v>8</v>
      </c>
      <c r="E62" s="116">
        <v>0</v>
      </c>
      <c r="F62" s="117">
        <v>226</v>
      </c>
      <c r="G62" s="117"/>
      <c r="H62" s="116">
        <v>0</v>
      </c>
      <c r="I62" s="117"/>
      <c r="J62" s="117">
        <v>46862</v>
      </c>
      <c r="K62" s="117"/>
      <c r="L62" s="117"/>
      <c r="M62" s="117"/>
      <c r="N62" s="117"/>
      <c r="O62" s="117"/>
      <c r="P62" s="118"/>
      <c r="Q62" s="13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</row>
    <row r="63" spans="1:117" ht="26.25" customHeight="1" x14ac:dyDescent="0.15">
      <c r="A63" s="401" t="str">
        <f>$A$20</f>
        <v>9 地域産業振興等に要する経費(商工費)</v>
      </c>
      <c r="B63" s="402"/>
      <c r="C63" s="113">
        <v>0</v>
      </c>
      <c r="D63" s="114">
        <v>9</v>
      </c>
      <c r="E63" s="116">
        <v>0</v>
      </c>
      <c r="F63" s="117">
        <v>4425</v>
      </c>
      <c r="G63" s="117">
        <v>49</v>
      </c>
      <c r="H63" s="116">
        <v>0</v>
      </c>
      <c r="I63" s="117"/>
      <c r="J63" s="117">
        <v>35</v>
      </c>
      <c r="K63" s="117"/>
      <c r="L63" s="117"/>
      <c r="M63" s="117"/>
      <c r="N63" s="117"/>
      <c r="O63" s="117"/>
      <c r="P63" s="118"/>
      <c r="Q63" s="13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</row>
    <row r="64" spans="1:117" ht="26.25" customHeight="1" x14ac:dyDescent="0.15">
      <c r="A64" s="401" t="str">
        <f>$A$21</f>
        <v>10 地域基盤整備等に要する経費(土木費)</v>
      </c>
      <c r="B64" s="402"/>
      <c r="C64" s="119">
        <v>1</v>
      </c>
      <c r="D64" s="120">
        <v>0</v>
      </c>
      <c r="E64" s="116">
        <v>0</v>
      </c>
      <c r="F64" s="117">
        <v>13832</v>
      </c>
      <c r="G64" s="117"/>
      <c r="H64" s="116">
        <v>0</v>
      </c>
      <c r="I64" s="117"/>
      <c r="J64" s="117">
        <v>19943</v>
      </c>
      <c r="K64" s="117"/>
      <c r="L64" s="117"/>
      <c r="M64" s="117"/>
      <c r="N64" s="117"/>
      <c r="O64" s="117"/>
      <c r="P64" s="118"/>
      <c r="Q64" s="13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</row>
    <row r="65" spans="1:117" ht="26.25" customHeight="1" x14ac:dyDescent="0.15">
      <c r="A65" s="401" t="str">
        <f>$A$22</f>
        <v>11 防災対策等に要する経費(消防費)</v>
      </c>
      <c r="B65" s="402"/>
      <c r="C65" s="113">
        <v>1</v>
      </c>
      <c r="D65" s="114">
        <v>1</v>
      </c>
      <c r="E65" s="116">
        <v>0</v>
      </c>
      <c r="F65" s="117"/>
      <c r="G65" s="117"/>
      <c r="H65" s="116">
        <v>0</v>
      </c>
      <c r="I65" s="117"/>
      <c r="J65" s="117"/>
      <c r="K65" s="117"/>
      <c r="L65" s="117"/>
      <c r="M65" s="117"/>
      <c r="N65" s="117"/>
      <c r="O65" s="117"/>
      <c r="P65" s="118"/>
      <c r="Q65" s="13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</row>
    <row r="66" spans="1:117" ht="26.25" customHeight="1" x14ac:dyDescent="0.15">
      <c r="A66" s="401" t="str">
        <f>$A$23</f>
        <v>12 人材育成等に要する経費(教育費)</v>
      </c>
      <c r="B66" s="402"/>
      <c r="C66" s="119">
        <v>1</v>
      </c>
      <c r="D66" s="120">
        <v>2</v>
      </c>
      <c r="E66" s="116">
        <v>0</v>
      </c>
      <c r="F66" s="117">
        <v>344610</v>
      </c>
      <c r="G66" s="117">
        <v>5806</v>
      </c>
      <c r="H66" s="116">
        <v>0</v>
      </c>
      <c r="I66" s="117">
        <v>4141655</v>
      </c>
      <c r="J66" s="117">
        <v>52076</v>
      </c>
      <c r="K66" s="117"/>
      <c r="L66" s="117"/>
      <c r="M66" s="117"/>
      <c r="N66" s="117"/>
      <c r="O66" s="117"/>
      <c r="P66" s="118"/>
      <c r="Q66" s="13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</row>
    <row r="67" spans="1:117" ht="26.25" customHeight="1" x14ac:dyDescent="0.15">
      <c r="A67" s="401" t="str">
        <f>$A$24</f>
        <v>13 災害復旧等に要する経費(災害復旧費)</v>
      </c>
      <c r="B67" s="402"/>
      <c r="C67" s="119">
        <v>1</v>
      </c>
      <c r="D67" s="120">
        <v>3</v>
      </c>
      <c r="E67" s="116">
        <v>0</v>
      </c>
      <c r="F67" s="117"/>
      <c r="G67" s="117"/>
      <c r="H67" s="116">
        <v>0</v>
      </c>
      <c r="I67" s="117"/>
      <c r="J67" s="117"/>
      <c r="K67" s="117"/>
      <c r="L67" s="117"/>
      <c r="M67" s="117"/>
      <c r="N67" s="117"/>
      <c r="O67" s="117"/>
      <c r="P67" s="118"/>
      <c r="Q67" s="13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</row>
    <row r="68" spans="1:117" ht="26.25" customHeight="1" x14ac:dyDescent="0.15">
      <c r="A68" s="401" t="str">
        <f>$A$25</f>
        <v>14 管理的経費(総務費)</v>
      </c>
      <c r="B68" s="402"/>
      <c r="C68" s="119">
        <v>1</v>
      </c>
      <c r="D68" s="120">
        <v>4</v>
      </c>
      <c r="E68" s="116">
        <v>0</v>
      </c>
      <c r="F68" s="117">
        <v>637264</v>
      </c>
      <c r="G68" s="117">
        <v>220</v>
      </c>
      <c r="H68" s="116">
        <v>0</v>
      </c>
      <c r="I68" s="117"/>
      <c r="J68" s="117">
        <v>333001</v>
      </c>
      <c r="K68" s="117"/>
      <c r="L68" s="117"/>
      <c r="M68" s="117"/>
      <c r="N68" s="117"/>
      <c r="O68" s="117"/>
      <c r="P68" s="118"/>
      <c r="Q68" s="13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</row>
    <row r="69" spans="1:117" ht="26.25" customHeight="1" x14ac:dyDescent="0.15">
      <c r="A69" s="401" t="str">
        <f>$A$26</f>
        <v>15 その他の経費(議会費、公債費、諸支出金、前年度繰上充用金等)</v>
      </c>
      <c r="B69" s="402"/>
      <c r="C69" s="119">
        <v>1</v>
      </c>
      <c r="D69" s="120">
        <v>5</v>
      </c>
      <c r="E69" s="116">
        <v>0</v>
      </c>
      <c r="F69" s="117"/>
      <c r="G69" s="117"/>
      <c r="H69" s="117">
        <v>0</v>
      </c>
      <c r="I69" s="117"/>
      <c r="J69" s="117"/>
      <c r="K69" s="117"/>
      <c r="L69" s="117"/>
      <c r="M69" s="117"/>
      <c r="N69" s="117"/>
      <c r="O69" s="117"/>
      <c r="P69" s="118"/>
      <c r="Q69" s="13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</row>
    <row r="70" spans="1:117" ht="24.75" customHeight="1" thickBot="1" x14ac:dyDescent="0.2">
      <c r="A70" s="403" t="str">
        <f>$A$27</f>
        <v>合計</v>
      </c>
      <c r="B70" s="404"/>
      <c r="C70" s="121">
        <v>1</v>
      </c>
      <c r="D70" s="122">
        <v>6</v>
      </c>
      <c r="E70" s="123">
        <f t="shared" ref="E70:P70" si="4">SUM(E55:E69)</f>
        <v>269817</v>
      </c>
      <c r="F70" s="123">
        <f t="shared" si="4"/>
        <v>15894390</v>
      </c>
      <c r="G70" s="123">
        <f t="shared" si="4"/>
        <v>21049</v>
      </c>
      <c r="H70" s="123">
        <f t="shared" si="4"/>
        <v>0</v>
      </c>
      <c r="I70" s="123">
        <f t="shared" si="4"/>
        <v>130606348</v>
      </c>
      <c r="J70" s="123">
        <f t="shared" si="4"/>
        <v>1574414</v>
      </c>
      <c r="K70" s="123">
        <f t="shared" si="4"/>
        <v>0</v>
      </c>
      <c r="L70" s="123">
        <f t="shared" si="4"/>
        <v>137057</v>
      </c>
      <c r="M70" s="123">
        <f t="shared" si="4"/>
        <v>137057</v>
      </c>
      <c r="N70" s="123">
        <f t="shared" si="4"/>
        <v>0</v>
      </c>
      <c r="O70" s="123">
        <f t="shared" si="4"/>
        <v>11753520</v>
      </c>
      <c r="P70" s="124">
        <f t="shared" si="4"/>
        <v>0</v>
      </c>
      <c r="Q70" s="82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</row>
    <row r="71" spans="1:117" s="90" customFormat="1" ht="24" customHeight="1" x14ac:dyDescent="0.15">
      <c r="A71" s="89"/>
      <c r="B71" s="89"/>
      <c r="C71" s="89"/>
      <c r="D71" s="89"/>
      <c r="E71" s="125" t="s">
        <v>143</v>
      </c>
      <c r="F71" s="125" t="s">
        <v>144</v>
      </c>
      <c r="G71" s="125" t="s">
        <v>145</v>
      </c>
      <c r="H71" s="125" t="s">
        <v>146</v>
      </c>
      <c r="I71" s="125" t="s">
        <v>147</v>
      </c>
      <c r="J71" s="139" t="s">
        <v>148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</row>
    <row r="72" spans="1:117" s="90" customFormat="1" ht="14.25" customHeight="1" x14ac:dyDescent="0.15">
      <c r="A72" s="405" t="s">
        <v>81</v>
      </c>
      <c r="B72" s="406"/>
      <c r="C72" s="411" t="s">
        <v>82</v>
      </c>
      <c r="D72" s="406"/>
      <c r="E72" s="414" t="s">
        <v>149</v>
      </c>
      <c r="F72" s="399"/>
      <c r="G72" s="399"/>
      <c r="H72" s="399"/>
      <c r="I72" s="400"/>
      <c r="J72" s="415" t="s">
        <v>150</v>
      </c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</row>
    <row r="73" spans="1:117" s="90" customFormat="1" ht="14.25" customHeight="1" x14ac:dyDescent="0.15">
      <c r="A73" s="407"/>
      <c r="B73" s="408"/>
      <c r="C73" s="407"/>
      <c r="D73" s="408"/>
      <c r="E73" s="96" t="s">
        <v>126</v>
      </c>
      <c r="F73" s="97" t="s">
        <v>127</v>
      </c>
      <c r="G73" s="418" t="s">
        <v>128</v>
      </c>
      <c r="H73" s="97" t="s">
        <v>129</v>
      </c>
      <c r="I73" s="97" t="s">
        <v>130</v>
      </c>
      <c r="J73" s="416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</row>
    <row r="74" spans="1:117" s="90" customFormat="1" ht="14.25" customHeight="1" x14ac:dyDescent="0.15">
      <c r="A74" s="407"/>
      <c r="B74" s="408"/>
      <c r="C74" s="407"/>
      <c r="D74" s="408"/>
      <c r="E74" s="96"/>
      <c r="F74" s="98"/>
      <c r="G74" s="419"/>
      <c r="H74" s="98"/>
      <c r="I74" s="98"/>
      <c r="J74" s="416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</row>
    <row r="75" spans="1:117" s="90" customFormat="1" ht="14.25" customHeight="1" thickBot="1" x14ac:dyDescent="0.2">
      <c r="A75" s="409"/>
      <c r="B75" s="410"/>
      <c r="C75" s="412"/>
      <c r="D75" s="413"/>
      <c r="E75" s="126" t="s">
        <v>151</v>
      </c>
      <c r="F75" s="104" t="s">
        <v>133</v>
      </c>
      <c r="G75" s="104" t="s">
        <v>135</v>
      </c>
      <c r="H75" s="104" t="s">
        <v>152</v>
      </c>
      <c r="I75" s="104" t="s">
        <v>153</v>
      </c>
      <c r="J75" s="417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</row>
    <row r="76" spans="1:117" ht="26.25" customHeight="1" x14ac:dyDescent="0.15">
      <c r="A76" s="401" t="str">
        <f>$A$12</f>
        <v>1 少子化対策等に要する経費(民生費のうち、児童福祉費)</v>
      </c>
      <c r="B76" s="402"/>
      <c r="C76" s="107">
        <v>0</v>
      </c>
      <c r="D76" s="108">
        <v>1</v>
      </c>
      <c r="E76" s="127">
        <v>0</v>
      </c>
      <c r="F76" s="127">
        <v>0</v>
      </c>
      <c r="G76" s="128">
        <v>0</v>
      </c>
      <c r="H76" s="127">
        <v>122133</v>
      </c>
      <c r="I76" s="127">
        <v>498708</v>
      </c>
      <c r="J76" s="129">
        <f>E55+F55+I55+J55+L55+O55+E76+F76+G76+H76+I76</f>
        <v>58577661</v>
      </c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</row>
    <row r="77" spans="1:117" ht="26.25" customHeight="1" x14ac:dyDescent="0.15">
      <c r="A77" s="401" t="str">
        <f>$A$13</f>
        <v>2 高齢化対策等に要する経費(民生費のうち、老人福祉費)</v>
      </c>
      <c r="B77" s="402"/>
      <c r="C77" s="113">
        <v>0</v>
      </c>
      <c r="D77" s="114">
        <v>2</v>
      </c>
      <c r="E77" s="117">
        <v>0</v>
      </c>
      <c r="F77" s="117">
        <v>0</v>
      </c>
      <c r="G77" s="116">
        <v>0</v>
      </c>
      <c r="H77" s="117"/>
      <c r="I77" s="117">
        <v>205360</v>
      </c>
      <c r="J77" s="130">
        <f t="shared" ref="J77:J90" si="5">E56+F56+I56+J56+L56+O56+E77+F77+G77+H77+I77</f>
        <v>10274118</v>
      </c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</row>
    <row r="78" spans="1:117" ht="26.25" customHeight="1" x14ac:dyDescent="0.15">
      <c r="A78" s="401" t="str">
        <f>$A$14</f>
        <v>3 社会福祉等に要する経費(民生費。ただし老人福祉費、児童福祉費、災害救助費を除く)</v>
      </c>
      <c r="B78" s="402"/>
      <c r="C78" s="113">
        <v>0</v>
      </c>
      <c r="D78" s="114">
        <v>3</v>
      </c>
      <c r="E78" s="117">
        <v>0</v>
      </c>
      <c r="F78" s="117">
        <v>0</v>
      </c>
      <c r="G78" s="116">
        <v>0</v>
      </c>
      <c r="H78" s="117">
        <v>306219</v>
      </c>
      <c r="I78" s="117">
        <v>116302</v>
      </c>
      <c r="J78" s="130">
        <f t="shared" si="5"/>
        <v>70459010</v>
      </c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</row>
    <row r="79" spans="1:117" ht="26.25" customHeight="1" x14ac:dyDescent="0.15">
      <c r="A79" s="401" t="str">
        <f>$A$15</f>
        <v>4 災害救助に要する経費(民生費のうち災害救助費)</v>
      </c>
      <c r="B79" s="402"/>
      <c r="C79" s="113">
        <v>0</v>
      </c>
      <c r="D79" s="114">
        <v>4</v>
      </c>
      <c r="E79" s="117">
        <v>0</v>
      </c>
      <c r="F79" s="117">
        <v>0</v>
      </c>
      <c r="G79" s="116">
        <v>0</v>
      </c>
      <c r="H79" s="117"/>
      <c r="I79" s="117"/>
      <c r="J79" s="130">
        <f t="shared" si="5"/>
        <v>130</v>
      </c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</row>
    <row r="80" spans="1:117" ht="26.25" customHeight="1" x14ac:dyDescent="0.15">
      <c r="A80" s="401" t="str">
        <f>$A$16</f>
        <v>5 環境対策等に要する経費(衛生費のうち、清掃費)</v>
      </c>
      <c r="B80" s="402"/>
      <c r="C80" s="113">
        <v>0</v>
      </c>
      <c r="D80" s="114">
        <v>5</v>
      </c>
      <c r="E80" s="117">
        <v>0</v>
      </c>
      <c r="F80" s="117">
        <v>0</v>
      </c>
      <c r="G80" s="116">
        <v>0</v>
      </c>
      <c r="H80" s="117"/>
      <c r="I80" s="117">
        <v>1509680</v>
      </c>
      <c r="J80" s="130">
        <f t="shared" si="5"/>
        <v>1509997</v>
      </c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</row>
    <row r="81" spans="1:117" ht="26.25" customHeight="1" x14ac:dyDescent="0.15">
      <c r="A81" s="401" t="str">
        <f>$A$17</f>
        <v>6 健康対策等に要する経費(衛生費。ただし清掃費を除く)</v>
      </c>
      <c r="B81" s="402"/>
      <c r="C81" s="113">
        <v>0</v>
      </c>
      <c r="D81" s="114">
        <v>6</v>
      </c>
      <c r="E81" s="117">
        <v>0</v>
      </c>
      <c r="F81" s="117">
        <v>0</v>
      </c>
      <c r="G81" s="116">
        <v>0</v>
      </c>
      <c r="H81" s="117">
        <v>150374</v>
      </c>
      <c r="I81" s="117">
        <v>9847</v>
      </c>
      <c r="J81" s="130">
        <f t="shared" si="5"/>
        <v>16728741</v>
      </c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</row>
    <row r="82" spans="1:117" ht="26.25" customHeight="1" x14ac:dyDescent="0.15">
      <c r="A82" s="401" t="str">
        <f>$A$18</f>
        <v>7 雇用・失業対策等に要する経費(労働費)</v>
      </c>
      <c r="B82" s="402"/>
      <c r="C82" s="113">
        <v>0</v>
      </c>
      <c r="D82" s="114">
        <v>7</v>
      </c>
      <c r="E82" s="117">
        <v>0</v>
      </c>
      <c r="F82" s="117">
        <v>0</v>
      </c>
      <c r="G82" s="116">
        <v>0</v>
      </c>
      <c r="H82" s="117"/>
      <c r="I82" s="117"/>
      <c r="J82" s="130">
        <f t="shared" si="5"/>
        <v>10583</v>
      </c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</row>
    <row r="83" spans="1:117" ht="26.25" customHeight="1" x14ac:dyDescent="0.15">
      <c r="A83" s="401" t="str">
        <f>$A$19</f>
        <v>8 農林水産業振興等に要する経費(農林水産業費)</v>
      </c>
      <c r="B83" s="402"/>
      <c r="C83" s="113">
        <v>0</v>
      </c>
      <c r="D83" s="114">
        <v>8</v>
      </c>
      <c r="E83" s="117">
        <v>0</v>
      </c>
      <c r="F83" s="117">
        <v>0</v>
      </c>
      <c r="G83" s="116">
        <v>0</v>
      </c>
      <c r="H83" s="117">
        <v>4951</v>
      </c>
      <c r="I83" s="117"/>
      <c r="J83" s="130">
        <f t="shared" si="5"/>
        <v>52039</v>
      </c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</row>
    <row r="84" spans="1:117" ht="26.25" customHeight="1" x14ac:dyDescent="0.15">
      <c r="A84" s="401" t="str">
        <f>$A$20</f>
        <v>9 地域産業振興等に要する経費(商工費)</v>
      </c>
      <c r="B84" s="402"/>
      <c r="C84" s="113">
        <v>0</v>
      </c>
      <c r="D84" s="114">
        <v>9</v>
      </c>
      <c r="E84" s="117">
        <v>0</v>
      </c>
      <c r="F84" s="117">
        <v>0</v>
      </c>
      <c r="G84" s="116">
        <v>0</v>
      </c>
      <c r="H84" s="117">
        <v>15328</v>
      </c>
      <c r="I84" s="117"/>
      <c r="J84" s="130">
        <f t="shared" si="5"/>
        <v>19788</v>
      </c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</row>
    <row r="85" spans="1:117" ht="26.25" customHeight="1" x14ac:dyDescent="0.15">
      <c r="A85" s="401" t="str">
        <f>$A$21</f>
        <v>10 地域基盤整備等に要する経費(土木費)</v>
      </c>
      <c r="B85" s="402"/>
      <c r="C85" s="119">
        <v>1</v>
      </c>
      <c r="D85" s="120">
        <v>0</v>
      </c>
      <c r="E85" s="117">
        <v>0</v>
      </c>
      <c r="F85" s="117">
        <v>0</v>
      </c>
      <c r="G85" s="116">
        <v>0</v>
      </c>
      <c r="H85" s="117"/>
      <c r="I85" s="117">
        <v>8489406</v>
      </c>
      <c r="J85" s="130">
        <f t="shared" si="5"/>
        <v>8523181</v>
      </c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</row>
    <row r="86" spans="1:117" ht="26.25" customHeight="1" x14ac:dyDescent="0.15">
      <c r="A86" s="401" t="str">
        <f>$A$22</f>
        <v>11 防災対策等に要する経費(消防費)</v>
      </c>
      <c r="B86" s="402"/>
      <c r="C86" s="113">
        <v>1</v>
      </c>
      <c r="D86" s="114">
        <v>1</v>
      </c>
      <c r="E86" s="117">
        <v>0</v>
      </c>
      <c r="F86" s="117">
        <v>0</v>
      </c>
      <c r="G86" s="116">
        <v>0</v>
      </c>
      <c r="H86" s="117"/>
      <c r="I86" s="117"/>
      <c r="J86" s="130">
        <f t="shared" si="5"/>
        <v>0</v>
      </c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</row>
    <row r="87" spans="1:117" ht="26.25" customHeight="1" x14ac:dyDescent="0.15">
      <c r="A87" s="401" t="str">
        <f>$A$23</f>
        <v>12 人材育成等に要する経費(教育費)</v>
      </c>
      <c r="B87" s="402"/>
      <c r="C87" s="119">
        <v>1</v>
      </c>
      <c r="D87" s="120">
        <v>2</v>
      </c>
      <c r="E87" s="117">
        <v>0</v>
      </c>
      <c r="F87" s="117">
        <v>0</v>
      </c>
      <c r="G87" s="116">
        <v>0</v>
      </c>
      <c r="H87" s="117">
        <v>9753814</v>
      </c>
      <c r="I87" s="117">
        <v>4244361</v>
      </c>
      <c r="J87" s="130">
        <f t="shared" si="5"/>
        <v>18536516</v>
      </c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</row>
    <row r="88" spans="1:117" ht="26.25" customHeight="1" x14ac:dyDescent="0.15">
      <c r="A88" s="401" t="str">
        <f>$A$24</f>
        <v>13 災害復旧等に要する経費(災害復旧費)</v>
      </c>
      <c r="B88" s="402"/>
      <c r="C88" s="119">
        <v>1</v>
      </c>
      <c r="D88" s="120">
        <v>3</v>
      </c>
      <c r="E88" s="117">
        <v>0</v>
      </c>
      <c r="F88" s="117">
        <v>0</v>
      </c>
      <c r="G88" s="116">
        <v>0</v>
      </c>
      <c r="H88" s="117"/>
      <c r="I88" s="117">
        <v>62797</v>
      </c>
      <c r="J88" s="130">
        <f t="shared" si="5"/>
        <v>62797</v>
      </c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</row>
    <row r="89" spans="1:117" ht="26.25" customHeight="1" x14ac:dyDescent="0.15">
      <c r="A89" s="401" t="str">
        <f>$A$25</f>
        <v>14 管理的経費(総務費)</v>
      </c>
      <c r="B89" s="402"/>
      <c r="C89" s="119">
        <v>1</v>
      </c>
      <c r="D89" s="120">
        <v>4</v>
      </c>
      <c r="E89" s="117">
        <v>0</v>
      </c>
      <c r="F89" s="117">
        <v>0</v>
      </c>
      <c r="G89" s="116">
        <v>0</v>
      </c>
      <c r="H89" s="117">
        <v>5893</v>
      </c>
      <c r="I89" s="117">
        <v>1356</v>
      </c>
      <c r="J89" s="130">
        <f t="shared" si="5"/>
        <v>977514</v>
      </c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</row>
    <row r="90" spans="1:117" ht="26.25" customHeight="1" x14ac:dyDescent="0.15">
      <c r="A90" s="401" t="str">
        <f>$A$26</f>
        <v>15 その他の経費(議会費、公債費、諸支出金、前年度繰上充用金等)</v>
      </c>
      <c r="B90" s="402"/>
      <c r="C90" s="119">
        <v>1</v>
      </c>
      <c r="D90" s="120">
        <v>5</v>
      </c>
      <c r="E90" s="117">
        <v>0</v>
      </c>
      <c r="F90" s="117">
        <v>0</v>
      </c>
      <c r="G90" s="117">
        <v>0</v>
      </c>
      <c r="H90" s="117"/>
      <c r="I90" s="117"/>
      <c r="J90" s="130">
        <f t="shared" si="5"/>
        <v>0</v>
      </c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</row>
    <row r="91" spans="1:117" ht="26.25" customHeight="1" thickBot="1" x14ac:dyDescent="0.2">
      <c r="A91" s="403" t="str">
        <f>$A$27</f>
        <v>合計</v>
      </c>
      <c r="B91" s="404"/>
      <c r="C91" s="121">
        <v>1</v>
      </c>
      <c r="D91" s="122">
        <v>6</v>
      </c>
      <c r="E91" s="123">
        <f>SUM(E76:E90)</f>
        <v>0</v>
      </c>
      <c r="F91" s="123">
        <f t="shared" ref="F91:J91" si="6">SUM(F76:F90)</f>
        <v>0</v>
      </c>
      <c r="G91" s="123">
        <f t="shared" si="6"/>
        <v>0</v>
      </c>
      <c r="H91" s="123">
        <f t="shared" si="6"/>
        <v>10358712</v>
      </c>
      <c r="I91" s="123">
        <f t="shared" si="6"/>
        <v>15137817</v>
      </c>
      <c r="J91" s="124">
        <f t="shared" si="6"/>
        <v>185732075</v>
      </c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</row>
    <row r="92" spans="1:117" ht="12" x14ac:dyDescent="0.15">
      <c r="A92" s="89"/>
      <c r="B92" s="89"/>
      <c r="C92" s="89"/>
      <c r="D92" s="89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</row>
    <row r="93" spans="1:117" ht="0" hidden="1" customHeight="1" x14ac:dyDescent="0.1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</row>
    <row r="94" spans="1:117" ht="0" hidden="1" customHeight="1" x14ac:dyDescent="0.1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</row>
    <row r="95" spans="1:117" ht="0" hidden="1" customHeight="1" x14ac:dyDescent="0.1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</row>
    <row r="96" spans="1:117" ht="0" hidden="1" customHeight="1" x14ac:dyDescent="0.1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</row>
    <row r="97" spans="1:117" ht="0" hidden="1" customHeight="1" x14ac:dyDescent="0.1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</row>
    <row r="98" spans="1:117" ht="0" hidden="1" customHeight="1" x14ac:dyDescent="0.1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</row>
    <row r="99" spans="1:117" ht="0" hidden="1" customHeight="1" x14ac:dyDescent="0.1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</row>
    <row r="100" spans="1:117" ht="0" hidden="1" customHeight="1" x14ac:dyDescent="0.1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</row>
    <row r="101" spans="1:117" ht="0" hidden="1" customHeight="1" x14ac:dyDescent="0.1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</row>
  </sheetData>
  <mergeCells count="83">
    <mergeCell ref="E8:E11"/>
    <mergeCell ref="F9:F10"/>
    <mergeCell ref="J9:J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8:B11"/>
    <mergeCell ref="C8:D11"/>
    <mergeCell ref="A36:B36"/>
    <mergeCell ref="A25:B25"/>
    <mergeCell ref="A26:B26"/>
    <mergeCell ref="A27:B27"/>
    <mergeCell ref="A29:B32"/>
    <mergeCell ref="J29:J32"/>
    <mergeCell ref="G30:G31"/>
    <mergeCell ref="A33:B33"/>
    <mergeCell ref="A34:B34"/>
    <mergeCell ref="A35:B35"/>
    <mergeCell ref="C29:D32"/>
    <mergeCell ref="E29:I2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2:B62"/>
    <mergeCell ref="A51:B54"/>
    <mergeCell ref="C51:D54"/>
    <mergeCell ref="E52:E53"/>
    <mergeCell ref="I52:I53"/>
    <mergeCell ref="A55:B55"/>
    <mergeCell ref="A56:B56"/>
    <mergeCell ref="A57:B57"/>
    <mergeCell ref="A58:B58"/>
    <mergeCell ref="A59:B59"/>
    <mergeCell ref="A60:B60"/>
    <mergeCell ref="A61:B61"/>
    <mergeCell ref="E72:I72"/>
    <mergeCell ref="J72:J75"/>
    <mergeCell ref="G73:G74"/>
    <mergeCell ref="A63:B63"/>
    <mergeCell ref="A64:B64"/>
    <mergeCell ref="A65:B65"/>
    <mergeCell ref="A66:B66"/>
    <mergeCell ref="A67:B67"/>
    <mergeCell ref="A68:B68"/>
    <mergeCell ref="A81:B81"/>
    <mergeCell ref="A69:B69"/>
    <mergeCell ref="A70:B70"/>
    <mergeCell ref="A72:B75"/>
    <mergeCell ref="C72:D75"/>
    <mergeCell ref="A76:B76"/>
    <mergeCell ref="A77:B77"/>
    <mergeCell ref="A78:B78"/>
    <mergeCell ref="A79:B79"/>
    <mergeCell ref="A80:B80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87:B8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F12:H12 E55:G55 N12:Q24 J12:L25 M25:Q25 H33:I46 I55:P68 H76:I89 G13:H26 I26:L26 N26:Q26 E33:F47 G47:I47 F56:G69 H69:P69 E76:F90 G90:I90" xr:uid="{FAD47508-C4C9-48CA-AE96-2EE9BAB7FF3E}">
      <formula1>-9999999999</formula1>
      <formula2>99999999999</formula2>
    </dataValidation>
  </dataValidations>
  <pageMargins left="0.39370078740157483" right="0.39370078740157483" top="0.59055118110236227" bottom="0.39370078740157483" header="0.51181102362204722" footer="0.51181102362204722"/>
  <pageSetup paperSize="9" scale="48" fitToHeight="2" pageOrder="overThenDown" orientation="landscape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E6F2-17F3-4071-8708-80DC0604DFE8}">
  <sheetPr codeName="Sheet38">
    <pageSetUpPr fitToPage="1"/>
  </sheetPr>
  <dimension ref="A1:FA115"/>
  <sheetViews>
    <sheetView showGridLines="0" zoomScale="90" zoomScaleNormal="90" zoomScaleSheetLayoutView="100" workbookViewId="0">
      <pane xSplit="5" ySplit="14" topLeftCell="F24" activePane="bottomRight" state="frozen"/>
      <selection activeCell="A34" sqref="A34:B34"/>
      <selection pane="topRight" activeCell="A34" sqref="A34:B34"/>
      <selection pane="bottomLeft" activeCell="A34" sqref="A34:B34"/>
      <selection pane="bottomRight" activeCell="A34" sqref="A34:B34"/>
    </sheetView>
  </sheetViews>
  <sheetFormatPr defaultColWidth="0" defaultRowHeight="12" customHeight="1" zeroHeight="1" x14ac:dyDescent="0.15"/>
  <cols>
    <col min="1" max="1" width="2.625" style="19" customWidth="1"/>
    <col min="2" max="2" width="18.625" style="19" customWidth="1"/>
    <col min="3" max="3" width="20.875" style="19" customWidth="1"/>
    <col min="4" max="5" width="2.125" style="19" customWidth="1"/>
    <col min="6" max="20" width="14.625" style="19" customWidth="1"/>
    <col min="21" max="21" width="3.625" style="19" customWidth="1"/>
    <col min="22" max="22" width="15.125" style="19" hidden="1" customWidth="1"/>
    <col min="23" max="23" width="15.25" style="19" hidden="1" customWidth="1"/>
    <col min="24" max="24" width="15.375" style="19" hidden="1" customWidth="1"/>
    <col min="25" max="157" width="1.625" style="19" hidden="1" customWidth="1"/>
    <col min="158" max="256" width="0" style="19" hidden="1"/>
    <col min="257" max="257" width="2.625" style="19" customWidth="1"/>
    <col min="258" max="258" width="18.625" style="19" customWidth="1"/>
    <col min="259" max="259" width="20.875" style="19" customWidth="1"/>
    <col min="260" max="261" width="2.125" style="19" customWidth="1"/>
    <col min="262" max="276" width="14.625" style="19" customWidth="1"/>
    <col min="277" max="277" width="3.625" style="19" customWidth="1"/>
    <col min="278" max="413" width="0" style="19" hidden="1" customWidth="1"/>
    <col min="414" max="512" width="0" style="19" hidden="1"/>
    <col min="513" max="513" width="2.625" style="19" customWidth="1"/>
    <col min="514" max="514" width="18.625" style="19" customWidth="1"/>
    <col min="515" max="515" width="20.875" style="19" customWidth="1"/>
    <col min="516" max="517" width="2.125" style="19" customWidth="1"/>
    <col min="518" max="532" width="14.625" style="19" customWidth="1"/>
    <col min="533" max="533" width="3.625" style="19" customWidth="1"/>
    <col min="534" max="669" width="0" style="19" hidden="1" customWidth="1"/>
    <col min="670" max="768" width="0" style="19" hidden="1"/>
    <col min="769" max="769" width="2.625" style="19" customWidth="1"/>
    <col min="770" max="770" width="18.625" style="19" customWidth="1"/>
    <col min="771" max="771" width="20.875" style="19" customWidth="1"/>
    <col min="772" max="773" width="2.125" style="19" customWidth="1"/>
    <col min="774" max="788" width="14.625" style="19" customWidth="1"/>
    <col min="789" max="789" width="3.625" style="19" customWidth="1"/>
    <col min="790" max="925" width="0" style="19" hidden="1" customWidth="1"/>
    <col min="926" max="1024" width="0" style="19" hidden="1"/>
    <col min="1025" max="1025" width="2.625" style="19" customWidth="1"/>
    <col min="1026" max="1026" width="18.625" style="19" customWidth="1"/>
    <col min="1027" max="1027" width="20.875" style="19" customWidth="1"/>
    <col min="1028" max="1029" width="2.125" style="19" customWidth="1"/>
    <col min="1030" max="1044" width="14.625" style="19" customWidth="1"/>
    <col min="1045" max="1045" width="3.625" style="19" customWidth="1"/>
    <col min="1046" max="1181" width="0" style="19" hidden="1" customWidth="1"/>
    <col min="1182" max="1280" width="0" style="19" hidden="1"/>
    <col min="1281" max="1281" width="2.625" style="19" customWidth="1"/>
    <col min="1282" max="1282" width="18.625" style="19" customWidth="1"/>
    <col min="1283" max="1283" width="20.875" style="19" customWidth="1"/>
    <col min="1284" max="1285" width="2.125" style="19" customWidth="1"/>
    <col min="1286" max="1300" width="14.625" style="19" customWidth="1"/>
    <col min="1301" max="1301" width="3.625" style="19" customWidth="1"/>
    <col min="1302" max="1437" width="0" style="19" hidden="1" customWidth="1"/>
    <col min="1438" max="1536" width="0" style="19" hidden="1"/>
    <col min="1537" max="1537" width="2.625" style="19" customWidth="1"/>
    <col min="1538" max="1538" width="18.625" style="19" customWidth="1"/>
    <col min="1539" max="1539" width="20.875" style="19" customWidth="1"/>
    <col min="1540" max="1541" width="2.125" style="19" customWidth="1"/>
    <col min="1542" max="1556" width="14.625" style="19" customWidth="1"/>
    <col min="1557" max="1557" width="3.625" style="19" customWidth="1"/>
    <col min="1558" max="1693" width="0" style="19" hidden="1" customWidth="1"/>
    <col min="1694" max="1792" width="0" style="19" hidden="1"/>
    <col min="1793" max="1793" width="2.625" style="19" customWidth="1"/>
    <col min="1794" max="1794" width="18.625" style="19" customWidth="1"/>
    <col min="1795" max="1795" width="20.875" style="19" customWidth="1"/>
    <col min="1796" max="1797" width="2.125" style="19" customWidth="1"/>
    <col min="1798" max="1812" width="14.625" style="19" customWidth="1"/>
    <col min="1813" max="1813" width="3.625" style="19" customWidth="1"/>
    <col min="1814" max="1949" width="0" style="19" hidden="1" customWidth="1"/>
    <col min="1950" max="2048" width="0" style="19" hidden="1"/>
    <col min="2049" max="2049" width="2.625" style="19" customWidth="1"/>
    <col min="2050" max="2050" width="18.625" style="19" customWidth="1"/>
    <col min="2051" max="2051" width="20.875" style="19" customWidth="1"/>
    <col min="2052" max="2053" width="2.125" style="19" customWidth="1"/>
    <col min="2054" max="2068" width="14.625" style="19" customWidth="1"/>
    <col min="2069" max="2069" width="3.625" style="19" customWidth="1"/>
    <col min="2070" max="2205" width="0" style="19" hidden="1" customWidth="1"/>
    <col min="2206" max="2304" width="0" style="19" hidden="1"/>
    <col min="2305" max="2305" width="2.625" style="19" customWidth="1"/>
    <col min="2306" max="2306" width="18.625" style="19" customWidth="1"/>
    <col min="2307" max="2307" width="20.875" style="19" customWidth="1"/>
    <col min="2308" max="2309" width="2.125" style="19" customWidth="1"/>
    <col min="2310" max="2324" width="14.625" style="19" customWidth="1"/>
    <col min="2325" max="2325" width="3.625" style="19" customWidth="1"/>
    <col min="2326" max="2461" width="0" style="19" hidden="1" customWidth="1"/>
    <col min="2462" max="2560" width="0" style="19" hidden="1"/>
    <col min="2561" max="2561" width="2.625" style="19" customWidth="1"/>
    <col min="2562" max="2562" width="18.625" style="19" customWidth="1"/>
    <col min="2563" max="2563" width="20.875" style="19" customWidth="1"/>
    <col min="2564" max="2565" width="2.125" style="19" customWidth="1"/>
    <col min="2566" max="2580" width="14.625" style="19" customWidth="1"/>
    <col min="2581" max="2581" width="3.625" style="19" customWidth="1"/>
    <col min="2582" max="2717" width="0" style="19" hidden="1" customWidth="1"/>
    <col min="2718" max="2816" width="0" style="19" hidden="1"/>
    <col min="2817" max="2817" width="2.625" style="19" customWidth="1"/>
    <col min="2818" max="2818" width="18.625" style="19" customWidth="1"/>
    <col min="2819" max="2819" width="20.875" style="19" customWidth="1"/>
    <col min="2820" max="2821" width="2.125" style="19" customWidth="1"/>
    <col min="2822" max="2836" width="14.625" style="19" customWidth="1"/>
    <col min="2837" max="2837" width="3.625" style="19" customWidth="1"/>
    <col min="2838" max="2973" width="0" style="19" hidden="1" customWidth="1"/>
    <col min="2974" max="3072" width="0" style="19" hidden="1"/>
    <col min="3073" max="3073" width="2.625" style="19" customWidth="1"/>
    <col min="3074" max="3074" width="18.625" style="19" customWidth="1"/>
    <col min="3075" max="3075" width="20.875" style="19" customWidth="1"/>
    <col min="3076" max="3077" width="2.125" style="19" customWidth="1"/>
    <col min="3078" max="3092" width="14.625" style="19" customWidth="1"/>
    <col min="3093" max="3093" width="3.625" style="19" customWidth="1"/>
    <col min="3094" max="3229" width="0" style="19" hidden="1" customWidth="1"/>
    <col min="3230" max="3328" width="0" style="19" hidden="1"/>
    <col min="3329" max="3329" width="2.625" style="19" customWidth="1"/>
    <col min="3330" max="3330" width="18.625" style="19" customWidth="1"/>
    <col min="3331" max="3331" width="20.875" style="19" customWidth="1"/>
    <col min="3332" max="3333" width="2.125" style="19" customWidth="1"/>
    <col min="3334" max="3348" width="14.625" style="19" customWidth="1"/>
    <col min="3349" max="3349" width="3.625" style="19" customWidth="1"/>
    <col min="3350" max="3485" width="0" style="19" hidden="1" customWidth="1"/>
    <col min="3486" max="3584" width="0" style="19" hidden="1"/>
    <col min="3585" max="3585" width="2.625" style="19" customWidth="1"/>
    <col min="3586" max="3586" width="18.625" style="19" customWidth="1"/>
    <col min="3587" max="3587" width="20.875" style="19" customWidth="1"/>
    <col min="3588" max="3589" width="2.125" style="19" customWidth="1"/>
    <col min="3590" max="3604" width="14.625" style="19" customWidth="1"/>
    <col min="3605" max="3605" width="3.625" style="19" customWidth="1"/>
    <col min="3606" max="3741" width="0" style="19" hidden="1" customWidth="1"/>
    <col min="3742" max="3840" width="0" style="19" hidden="1"/>
    <col min="3841" max="3841" width="2.625" style="19" customWidth="1"/>
    <col min="3842" max="3842" width="18.625" style="19" customWidth="1"/>
    <col min="3843" max="3843" width="20.875" style="19" customWidth="1"/>
    <col min="3844" max="3845" width="2.125" style="19" customWidth="1"/>
    <col min="3846" max="3860" width="14.625" style="19" customWidth="1"/>
    <col min="3861" max="3861" width="3.625" style="19" customWidth="1"/>
    <col min="3862" max="3997" width="0" style="19" hidden="1" customWidth="1"/>
    <col min="3998" max="4096" width="0" style="19" hidden="1"/>
    <col min="4097" max="4097" width="2.625" style="19" customWidth="1"/>
    <col min="4098" max="4098" width="18.625" style="19" customWidth="1"/>
    <col min="4099" max="4099" width="20.875" style="19" customWidth="1"/>
    <col min="4100" max="4101" width="2.125" style="19" customWidth="1"/>
    <col min="4102" max="4116" width="14.625" style="19" customWidth="1"/>
    <col min="4117" max="4117" width="3.625" style="19" customWidth="1"/>
    <col min="4118" max="4253" width="0" style="19" hidden="1" customWidth="1"/>
    <col min="4254" max="4352" width="0" style="19" hidden="1"/>
    <col min="4353" max="4353" width="2.625" style="19" customWidth="1"/>
    <col min="4354" max="4354" width="18.625" style="19" customWidth="1"/>
    <col min="4355" max="4355" width="20.875" style="19" customWidth="1"/>
    <col min="4356" max="4357" width="2.125" style="19" customWidth="1"/>
    <col min="4358" max="4372" width="14.625" style="19" customWidth="1"/>
    <col min="4373" max="4373" width="3.625" style="19" customWidth="1"/>
    <col min="4374" max="4509" width="0" style="19" hidden="1" customWidth="1"/>
    <col min="4510" max="4608" width="0" style="19" hidden="1"/>
    <col min="4609" max="4609" width="2.625" style="19" customWidth="1"/>
    <col min="4610" max="4610" width="18.625" style="19" customWidth="1"/>
    <col min="4611" max="4611" width="20.875" style="19" customWidth="1"/>
    <col min="4612" max="4613" width="2.125" style="19" customWidth="1"/>
    <col min="4614" max="4628" width="14.625" style="19" customWidth="1"/>
    <col min="4629" max="4629" width="3.625" style="19" customWidth="1"/>
    <col min="4630" max="4765" width="0" style="19" hidden="1" customWidth="1"/>
    <col min="4766" max="4864" width="0" style="19" hidden="1"/>
    <col min="4865" max="4865" width="2.625" style="19" customWidth="1"/>
    <col min="4866" max="4866" width="18.625" style="19" customWidth="1"/>
    <col min="4867" max="4867" width="20.875" style="19" customWidth="1"/>
    <col min="4868" max="4869" width="2.125" style="19" customWidth="1"/>
    <col min="4870" max="4884" width="14.625" style="19" customWidth="1"/>
    <col min="4885" max="4885" width="3.625" style="19" customWidth="1"/>
    <col min="4886" max="5021" width="0" style="19" hidden="1" customWidth="1"/>
    <col min="5022" max="5120" width="0" style="19" hidden="1"/>
    <col min="5121" max="5121" width="2.625" style="19" customWidth="1"/>
    <col min="5122" max="5122" width="18.625" style="19" customWidth="1"/>
    <col min="5123" max="5123" width="20.875" style="19" customWidth="1"/>
    <col min="5124" max="5125" width="2.125" style="19" customWidth="1"/>
    <col min="5126" max="5140" width="14.625" style="19" customWidth="1"/>
    <col min="5141" max="5141" width="3.625" style="19" customWidth="1"/>
    <col min="5142" max="5277" width="0" style="19" hidden="1" customWidth="1"/>
    <col min="5278" max="5376" width="0" style="19" hidden="1"/>
    <col min="5377" max="5377" width="2.625" style="19" customWidth="1"/>
    <col min="5378" max="5378" width="18.625" style="19" customWidth="1"/>
    <col min="5379" max="5379" width="20.875" style="19" customWidth="1"/>
    <col min="5380" max="5381" width="2.125" style="19" customWidth="1"/>
    <col min="5382" max="5396" width="14.625" style="19" customWidth="1"/>
    <col min="5397" max="5397" width="3.625" style="19" customWidth="1"/>
    <col min="5398" max="5533" width="0" style="19" hidden="1" customWidth="1"/>
    <col min="5534" max="5632" width="0" style="19" hidden="1"/>
    <col min="5633" max="5633" width="2.625" style="19" customWidth="1"/>
    <col min="5634" max="5634" width="18.625" style="19" customWidth="1"/>
    <col min="5635" max="5635" width="20.875" style="19" customWidth="1"/>
    <col min="5636" max="5637" width="2.125" style="19" customWidth="1"/>
    <col min="5638" max="5652" width="14.625" style="19" customWidth="1"/>
    <col min="5653" max="5653" width="3.625" style="19" customWidth="1"/>
    <col min="5654" max="5789" width="0" style="19" hidden="1" customWidth="1"/>
    <col min="5790" max="5888" width="0" style="19" hidden="1"/>
    <col min="5889" max="5889" width="2.625" style="19" customWidth="1"/>
    <col min="5890" max="5890" width="18.625" style="19" customWidth="1"/>
    <col min="5891" max="5891" width="20.875" style="19" customWidth="1"/>
    <col min="5892" max="5893" width="2.125" style="19" customWidth="1"/>
    <col min="5894" max="5908" width="14.625" style="19" customWidth="1"/>
    <col min="5909" max="5909" width="3.625" style="19" customWidth="1"/>
    <col min="5910" max="6045" width="0" style="19" hidden="1" customWidth="1"/>
    <col min="6046" max="6144" width="0" style="19" hidden="1"/>
    <col min="6145" max="6145" width="2.625" style="19" customWidth="1"/>
    <col min="6146" max="6146" width="18.625" style="19" customWidth="1"/>
    <col min="6147" max="6147" width="20.875" style="19" customWidth="1"/>
    <col min="6148" max="6149" width="2.125" style="19" customWidth="1"/>
    <col min="6150" max="6164" width="14.625" style="19" customWidth="1"/>
    <col min="6165" max="6165" width="3.625" style="19" customWidth="1"/>
    <col min="6166" max="6301" width="0" style="19" hidden="1" customWidth="1"/>
    <col min="6302" max="6400" width="0" style="19" hidden="1"/>
    <col min="6401" max="6401" width="2.625" style="19" customWidth="1"/>
    <col min="6402" max="6402" width="18.625" style="19" customWidth="1"/>
    <col min="6403" max="6403" width="20.875" style="19" customWidth="1"/>
    <col min="6404" max="6405" width="2.125" style="19" customWidth="1"/>
    <col min="6406" max="6420" width="14.625" style="19" customWidth="1"/>
    <col min="6421" max="6421" width="3.625" style="19" customWidth="1"/>
    <col min="6422" max="6557" width="0" style="19" hidden="1" customWidth="1"/>
    <col min="6558" max="6656" width="0" style="19" hidden="1"/>
    <col min="6657" max="6657" width="2.625" style="19" customWidth="1"/>
    <col min="6658" max="6658" width="18.625" style="19" customWidth="1"/>
    <col min="6659" max="6659" width="20.875" style="19" customWidth="1"/>
    <col min="6660" max="6661" width="2.125" style="19" customWidth="1"/>
    <col min="6662" max="6676" width="14.625" style="19" customWidth="1"/>
    <col min="6677" max="6677" width="3.625" style="19" customWidth="1"/>
    <col min="6678" max="6813" width="0" style="19" hidden="1" customWidth="1"/>
    <col min="6814" max="6912" width="0" style="19" hidden="1"/>
    <col min="6913" max="6913" width="2.625" style="19" customWidth="1"/>
    <col min="6914" max="6914" width="18.625" style="19" customWidth="1"/>
    <col min="6915" max="6915" width="20.875" style="19" customWidth="1"/>
    <col min="6916" max="6917" width="2.125" style="19" customWidth="1"/>
    <col min="6918" max="6932" width="14.625" style="19" customWidth="1"/>
    <col min="6933" max="6933" width="3.625" style="19" customWidth="1"/>
    <col min="6934" max="7069" width="0" style="19" hidden="1" customWidth="1"/>
    <col min="7070" max="7168" width="0" style="19" hidden="1"/>
    <col min="7169" max="7169" width="2.625" style="19" customWidth="1"/>
    <col min="7170" max="7170" width="18.625" style="19" customWidth="1"/>
    <col min="7171" max="7171" width="20.875" style="19" customWidth="1"/>
    <col min="7172" max="7173" width="2.125" style="19" customWidth="1"/>
    <col min="7174" max="7188" width="14.625" style="19" customWidth="1"/>
    <col min="7189" max="7189" width="3.625" style="19" customWidth="1"/>
    <col min="7190" max="7325" width="0" style="19" hidden="1" customWidth="1"/>
    <col min="7326" max="7424" width="0" style="19" hidden="1"/>
    <col min="7425" max="7425" width="2.625" style="19" customWidth="1"/>
    <col min="7426" max="7426" width="18.625" style="19" customWidth="1"/>
    <col min="7427" max="7427" width="20.875" style="19" customWidth="1"/>
    <col min="7428" max="7429" width="2.125" style="19" customWidth="1"/>
    <col min="7430" max="7444" width="14.625" style="19" customWidth="1"/>
    <col min="7445" max="7445" width="3.625" style="19" customWidth="1"/>
    <col min="7446" max="7581" width="0" style="19" hidden="1" customWidth="1"/>
    <col min="7582" max="7680" width="0" style="19" hidden="1"/>
    <col min="7681" max="7681" width="2.625" style="19" customWidth="1"/>
    <col min="7682" max="7682" width="18.625" style="19" customWidth="1"/>
    <col min="7683" max="7683" width="20.875" style="19" customWidth="1"/>
    <col min="7684" max="7685" width="2.125" style="19" customWidth="1"/>
    <col min="7686" max="7700" width="14.625" style="19" customWidth="1"/>
    <col min="7701" max="7701" width="3.625" style="19" customWidth="1"/>
    <col min="7702" max="7837" width="0" style="19" hidden="1" customWidth="1"/>
    <col min="7838" max="7936" width="0" style="19" hidden="1"/>
    <col min="7937" max="7937" width="2.625" style="19" customWidth="1"/>
    <col min="7938" max="7938" width="18.625" style="19" customWidth="1"/>
    <col min="7939" max="7939" width="20.875" style="19" customWidth="1"/>
    <col min="7940" max="7941" width="2.125" style="19" customWidth="1"/>
    <col min="7942" max="7956" width="14.625" style="19" customWidth="1"/>
    <col min="7957" max="7957" width="3.625" style="19" customWidth="1"/>
    <col min="7958" max="8093" width="0" style="19" hidden="1" customWidth="1"/>
    <col min="8094" max="8192" width="0" style="19" hidden="1"/>
    <col min="8193" max="8193" width="2.625" style="19" customWidth="1"/>
    <col min="8194" max="8194" width="18.625" style="19" customWidth="1"/>
    <col min="8195" max="8195" width="20.875" style="19" customWidth="1"/>
    <col min="8196" max="8197" width="2.125" style="19" customWidth="1"/>
    <col min="8198" max="8212" width="14.625" style="19" customWidth="1"/>
    <col min="8213" max="8213" width="3.625" style="19" customWidth="1"/>
    <col min="8214" max="8349" width="0" style="19" hidden="1" customWidth="1"/>
    <col min="8350" max="8448" width="0" style="19" hidden="1"/>
    <col min="8449" max="8449" width="2.625" style="19" customWidth="1"/>
    <col min="8450" max="8450" width="18.625" style="19" customWidth="1"/>
    <col min="8451" max="8451" width="20.875" style="19" customWidth="1"/>
    <col min="8452" max="8453" width="2.125" style="19" customWidth="1"/>
    <col min="8454" max="8468" width="14.625" style="19" customWidth="1"/>
    <col min="8469" max="8469" width="3.625" style="19" customWidth="1"/>
    <col min="8470" max="8605" width="0" style="19" hidden="1" customWidth="1"/>
    <col min="8606" max="8704" width="0" style="19" hidden="1"/>
    <col min="8705" max="8705" width="2.625" style="19" customWidth="1"/>
    <col min="8706" max="8706" width="18.625" style="19" customWidth="1"/>
    <col min="8707" max="8707" width="20.875" style="19" customWidth="1"/>
    <col min="8708" max="8709" width="2.125" style="19" customWidth="1"/>
    <col min="8710" max="8724" width="14.625" style="19" customWidth="1"/>
    <col min="8725" max="8725" width="3.625" style="19" customWidth="1"/>
    <col min="8726" max="8861" width="0" style="19" hidden="1" customWidth="1"/>
    <col min="8862" max="8960" width="0" style="19" hidden="1"/>
    <col min="8961" max="8961" width="2.625" style="19" customWidth="1"/>
    <col min="8962" max="8962" width="18.625" style="19" customWidth="1"/>
    <col min="8963" max="8963" width="20.875" style="19" customWidth="1"/>
    <col min="8964" max="8965" width="2.125" style="19" customWidth="1"/>
    <col min="8966" max="8980" width="14.625" style="19" customWidth="1"/>
    <col min="8981" max="8981" width="3.625" style="19" customWidth="1"/>
    <col min="8982" max="9117" width="0" style="19" hidden="1" customWidth="1"/>
    <col min="9118" max="9216" width="0" style="19" hidden="1"/>
    <col min="9217" max="9217" width="2.625" style="19" customWidth="1"/>
    <col min="9218" max="9218" width="18.625" style="19" customWidth="1"/>
    <col min="9219" max="9219" width="20.875" style="19" customWidth="1"/>
    <col min="9220" max="9221" width="2.125" style="19" customWidth="1"/>
    <col min="9222" max="9236" width="14.625" style="19" customWidth="1"/>
    <col min="9237" max="9237" width="3.625" style="19" customWidth="1"/>
    <col min="9238" max="9373" width="0" style="19" hidden="1" customWidth="1"/>
    <col min="9374" max="9472" width="0" style="19" hidden="1"/>
    <col min="9473" max="9473" width="2.625" style="19" customWidth="1"/>
    <col min="9474" max="9474" width="18.625" style="19" customWidth="1"/>
    <col min="9475" max="9475" width="20.875" style="19" customWidth="1"/>
    <col min="9476" max="9477" width="2.125" style="19" customWidth="1"/>
    <col min="9478" max="9492" width="14.625" style="19" customWidth="1"/>
    <col min="9493" max="9493" width="3.625" style="19" customWidth="1"/>
    <col min="9494" max="9629" width="0" style="19" hidden="1" customWidth="1"/>
    <col min="9630" max="9728" width="0" style="19" hidden="1"/>
    <col min="9729" max="9729" width="2.625" style="19" customWidth="1"/>
    <col min="9730" max="9730" width="18.625" style="19" customWidth="1"/>
    <col min="9731" max="9731" width="20.875" style="19" customWidth="1"/>
    <col min="9732" max="9733" width="2.125" style="19" customWidth="1"/>
    <col min="9734" max="9748" width="14.625" style="19" customWidth="1"/>
    <col min="9749" max="9749" width="3.625" style="19" customWidth="1"/>
    <col min="9750" max="9885" width="0" style="19" hidden="1" customWidth="1"/>
    <col min="9886" max="9984" width="0" style="19" hidden="1"/>
    <col min="9985" max="9985" width="2.625" style="19" customWidth="1"/>
    <col min="9986" max="9986" width="18.625" style="19" customWidth="1"/>
    <col min="9987" max="9987" width="20.875" style="19" customWidth="1"/>
    <col min="9988" max="9989" width="2.125" style="19" customWidth="1"/>
    <col min="9990" max="10004" width="14.625" style="19" customWidth="1"/>
    <col min="10005" max="10005" width="3.625" style="19" customWidth="1"/>
    <col min="10006" max="10141" width="0" style="19" hidden="1" customWidth="1"/>
    <col min="10142" max="10240" width="0" style="19" hidden="1"/>
    <col min="10241" max="10241" width="2.625" style="19" customWidth="1"/>
    <col min="10242" max="10242" width="18.625" style="19" customWidth="1"/>
    <col min="10243" max="10243" width="20.875" style="19" customWidth="1"/>
    <col min="10244" max="10245" width="2.125" style="19" customWidth="1"/>
    <col min="10246" max="10260" width="14.625" style="19" customWidth="1"/>
    <col min="10261" max="10261" width="3.625" style="19" customWidth="1"/>
    <col min="10262" max="10397" width="0" style="19" hidden="1" customWidth="1"/>
    <col min="10398" max="10496" width="0" style="19" hidden="1"/>
    <col min="10497" max="10497" width="2.625" style="19" customWidth="1"/>
    <col min="10498" max="10498" width="18.625" style="19" customWidth="1"/>
    <col min="10499" max="10499" width="20.875" style="19" customWidth="1"/>
    <col min="10500" max="10501" width="2.125" style="19" customWidth="1"/>
    <col min="10502" max="10516" width="14.625" style="19" customWidth="1"/>
    <col min="10517" max="10517" width="3.625" style="19" customWidth="1"/>
    <col min="10518" max="10653" width="0" style="19" hidden="1" customWidth="1"/>
    <col min="10654" max="10752" width="0" style="19" hidden="1"/>
    <col min="10753" max="10753" width="2.625" style="19" customWidth="1"/>
    <col min="10754" max="10754" width="18.625" style="19" customWidth="1"/>
    <col min="10755" max="10755" width="20.875" style="19" customWidth="1"/>
    <col min="10756" max="10757" width="2.125" style="19" customWidth="1"/>
    <col min="10758" max="10772" width="14.625" style="19" customWidth="1"/>
    <col min="10773" max="10773" width="3.625" style="19" customWidth="1"/>
    <col min="10774" max="10909" width="0" style="19" hidden="1" customWidth="1"/>
    <col min="10910" max="11008" width="0" style="19" hidden="1"/>
    <col min="11009" max="11009" width="2.625" style="19" customWidth="1"/>
    <col min="11010" max="11010" width="18.625" style="19" customWidth="1"/>
    <col min="11011" max="11011" width="20.875" style="19" customWidth="1"/>
    <col min="11012" max="11013" width="2.125" style="19" customWidth="1"/>
    <col min="11014" max="11028" width="14.625" style="19" customWidth="1"/>
    <col min="11029" max="11029" width="3.625" style="19" customWidth="1"/>
    <col min="11030" max="11165" width="0" style="19" hidden="1" customWidth="1"/>
    <col min="11166" max="11264" width="0" style="19" hidden="1"/>
    <col min="11265" max="11265" width="2.625" style="19" customWidth="1"/>
    <col min="11266" max="11266" width="18.625" style="19" customWidth="1"/>
    <col min="11267" max="11267" width="20.875" style="19" customWidth="1"/>
    <col min="11268" max="11269" width="2.125" style="19" customWidth="1"/>
    <col min="11270" max="11284" width="14.625" style="19" customWidth="1"/>
    <col min="11285" max="11285" width="3.625" style="19" customWidth="1"/>
    <col min="11286" max="11421" width="0" style="19" hidden="1" customWidth="1"/>
    <col min="11422" max="11520" width="0" style="19" hidden="1"/>
    <col min="11521" max="11521" width="2.625" style="19" customWidth="1"/>
    <col min="11522" max="11522" width="18.625" style="19" customWidth="1"/>
    <col min="11523" max="11523" width="20.875" style="19" customWidth="1"/>
    <col min="11524" max="11525" width="2.125" style="19" customWidth="1"/>
    <col min="11526" max="11540" width="14.625" style="19" customWidth="1"/>
    <col min="11541" max="11541" width="3.625" style="19" customWidth="1"/>
    <col min="11542" max="11677" width="0" style="19" hidden="1" customWidth="1"/>
    <col min="11678" max="11776" width="0" style="19" hidden="1"/>
    <col min="11777" max="11777" width="2.625" style="19" customWidth="1"/>
    <col min="11778" max="11778" width="18.625" style="19" customWidth="1"/>
    <col min="11779" max="11779" width="20.875" style="19" customWidth="1"/>
    <col min="11780" max="11781" width="2.125" style="19" customWidth="1"/>
    <col min="11782" max="11796" width="14.625" style="19" customWidth="1"/>
    <col min="11797" max="11797" width="3.625" style="19" customWidth="1"/>
    <col min="11798" max="11933" width="0" style="19" hidden="1" customWidth="1"/>
    <col min="11934" max="12032" width="0" style="19" hidden="1"/>
    <col min="12033" max="12033" width="2.625" style="19" customWidth="1"/>
    <col min="12034" max="12034" width="18.625" style="19" customWidth="1"/>
    <col min="12035" max="12035" width="20.875" style="19" customWidth="1"/>
    <col min="12036" max="12037" width="2.125" style="19" customWidth="1"/>
    <col min="12038" max="12052" width="14.625" style="19" customWidth="1"/>
    <col min="12053" max="12053" width="3.625" style="19" customWidth="1"/>
    <col min="12054" max="12189" width="0" style="19" hidden="1" customWidth="1"/>
    <col min="12190" max="12288" width="0" style="19" hidden="1"/>
    <col min="12289" max="12289" width="2.625" style="19" customWidth="1"/>
    <col min="12290" max="12290" width="18.625" style="19" customWidth="1"/>
    <col min="12291" max="12291" width="20.875" style="19" customWidth="1"/>
    <col min="12292" max="12293" width="2.125" style="19" customWidth="1"/>
    <col min="12294" max="12308" width="14.625" style="19" customWidth="1"/>
    <col min="12309" max="12309" width="3.625" style="19" customWidth="1"/>
    <col min="12310" max="12445" width="0" style="19" hidden="1" customWidth="1"/>
    <col min="12446" max="12544" width="0" style="19" hidden="1"/>
    <col min="12545" max="12545" width="2.625" style="19" customWidth="1"/>
    <col min="12546" max="12546" width="18.625" style="19" customWidth="1"/>
    <col min="12547" max="12547" width="20.875" style="19" customWidth="1"/>
    <col min="12548" max="12549" width="2.125" style="19" customWidth="1"/>
    <col min="12550" max="12564" width="14.625" style="19" customWidth="1"/>
    <col min="12565" max="12565" width="3.625" style="19" customWidth="1"/>
    <col min="12566" max="12701" width="0" style="19" hidden="1" customWidth="1"/>
    <col min="12702" max="12800" width="0" style="19" hidden="1"/>
    <col min="12801" max="12801" width="2.625" style="19" customWidth="1"/>
    <col min="12802" max="12802" width="18.625" style="19" customWidth="1"/>
    <col min="12803" max="12803" width="20.875" style="19" customWidth="1"/>
    <col min="12804" max="12805" width="2.125" style="19" customWidth="1"/>
    <col min="12806" max="12820" width="14.625" style="19" customWidth="1"/>
    <col min="12821" max="12821" width="3.625" style="19" customWidth="1"/>
    <col min="12822" max="12957" width="0" style="19" hidden="1" customWidth="1"/>
    <col min="12958" max="13056" width="0" style="19" hidden="1"/>
    <col min="13057" max="13057" width="2.625" style="19" customWidth="1"/>
    <col min="13058" max="13058" width="18.625" style="19" customWidth="1"/>
    <col min="13059" max="13059" width="20.875" style="19" customWidth="1"/>
    <col min="13060" max="13061" width="2.125" style="19" customWidth="1"/>
    <col min="13062" max="13076" width="14.625" style="19" customWidth="1"/>
    <col min="13077" max="13077" width="3.625" style="19" customWidth="1"/>
    <col min="13078" max="13213" width="0" style="19" hidden="1" customWidth="1"/>
    <col min="13214" max="13312" width="0" style="19" hidden="1"/>
    <col min="13313" max="13313" width="2.625" style="19" customWidth="1"/>
    <col min="13314" max="13314" width="18.625" style="19" customWidth="1"/>
    <col min="13315" max="13315" width="20.875" style="19" customWidth="1"/>
    <col min="13316" max="13317" width="2.125" style="19" customWidth="1"/>
    <col min="13318" max="13332" width="14.625" style="19" customWidth="1"/>
    <col min="13333" max="13333" width="3.625" style="19" customWidth="1"/>
    <col min="13334" max="13469" width="0" style="19" hidden="1" customWidth="1"/>
    <col min="13470" max="13568" width="0" style="19" hidden="1"/>
    <col min="13569" max="13569" width="2.625" style="19" customWidth="1"/>
    <col min="13570" max="13570" width="18.625" style="19" customWidth="1"/>
    <col min="13571" max="13571" width="20.875" style="19" customWidth="1"/>
    <col min="13572" max="13573" width="2.125" style="19" customWidth="1"/>
    <col min="13574" max="13588" width="14.625" style="19" customWidth="1"/>
    <col min="13589" max="13589" width="3.625" style="19" customWidth="1"/>
    <col min="13590" max="13725" width="0" style="19" hidden="1" customWidth="1"/>
    <col min="13726" max="13824" width="0" style="19" hidden="1"/>
    <col min="13825" max="13825" width="2.625" style="19" customWidth="1"/>
    <col min="13826" max="13826" width="18.625" style="19" customWidth="1"/>
    <col min="13827" max="13827" width="20.875" style="19" customWidth="1"/>
    <col min="13828" max="13829" width="2.125" style="19" customWidth="1"/>
    <col min="13830" max="13844" width="14.625" style="19" customWidth="1"/>
    <col min="13845" max="13845" width="3.625" style="19" customWidth="1"/>
    <col min="13846" max="13981" width="0" style="19" hidden="1" customWidth="1"/>
    <col min="13982" max="14080" width="0" style="19" hidden="1"/>
    <col min="14081" max="14081" width="2.625" style="19" customWidth="1"/>
    <col min="14082" max="14082" width="18.625" style="19" customWidth="1"/>
    <col min="14083" max="14083" width="20.875" style="19" customWidth="1"/>
    <col min="14084" max="14085" width="2.125" style="19" customWidth="1"/>
    <col min="14086" max="14100" width="14.625" style="19" customWidth="1"/>
    <col min="14101" max="14101" width="3.625" style="19" customWidth="1"/>
    <col min="14102" max="14237" width="0" style="19" hidden="1" customWidth="1"/>
    <col min="14238" max="14336" width="0" style="19" hidden="1"/>
    <col min="14337" max="14337" width="2.625" style="19" customWidth="1"/>
    <col min="14338" max="14338" width="18.625" style="19" customWidth="1"/>
    <col min="14339" max="14339" width="20.875" style="19" customWidth="1"/>
    <col min="14340" max="14341" width="2.125" style="19" customWidth="1"/>
    <col min="14342" max="14356" width="14.625" style="19" customWidth="1"/>
    <col min="14357" max="14357" width="3.625" style="19" customWidth="1"/>
    <col min="14358" max="14493" width="0" style="19" hidden="1" customWidth="1"/>
    <col min="14494" max="14592" width="0" style="19" hidden="1"/>
    <col min="14593" max="14593" width="2.625" style="19" customWidth="1"/>
    <col min="14594" max="14594" width="18.625" style="19" customWidth="1"/>
    <col min="14595" max="14595" width="20.875" style="19" customWidth="1"/>
    <col min="14596" max="14597" width="2.125" style="19" customWidth="1"/>
    <col min="14598" max="14612" width="14.625" style="19" customWidth="1"/>
    <col min="14613" max="14613" width="3.625" style="19" customWidth="1"/>
    <col min="14614" max="14749" width="0" style="19" hidden="1" customWidth="1"/>
    <col min="14750" max="14848" width="0" style="19" hidden="1"/>
    <col min="14849" max="14849" width="2.625" style="19" customWidth="1"/>
    <col min="14850" max="14850" width="18.625" style="19" customWidth="1"/>
    <col min="14851" max="14851" width="20.875" style="19" customWidth="1"/>
    <col min="14852" max="14853" width="2.125" style="19" customWidth="1"/>
    <col min="14854" max="14868" width="14.625" style="19" customWidth="1"/>
    <col min="14869" max="14869" width="3.625" style="19" customWidth="1"/>
    <col min="14870" max="15005" width="0" style="19" hidden="1" customWidth="1"/>
    <col min="15006" max="15104" width="0" style="19" hidden="1"/>
    <col min="15105" max="15105" width="2.625" style="19" customWidth="1"/>
    <col min="15106" max="15106" width="18.625" style="19" customWidth="1"/>
    <col min="15107" max="15107" width="20.875" style="19" customWidth="1"/>
    <col min="15108" max="15109" width="2.125" style="19" customWidth="1"/>
    <col min="15110" max="15124" width="14.625" style="19" customWidth="1"/>
    <col min="15125" max="15125" width="3.625" style="19" customWidth="1"/>
    <col min="15126" max="15261" width="0" style="19" hidden="1" customWidth="1"/>
    <col min="15262" max="15360" width="0" style="19" hidden="1"/>
    <col min="15361" max="15361" width="2.625" style="19" customWidth="1"/>
    <col min="15362" max="15362" width="18.625" style="19" customWidth="1"/>
    <col min="15363" max="15363" width="20.875" style="19" customWidth="1"/>
    <col min="15364" max="15365" width="2.125" style="19" customWidth="1"/>
    <col min="15366" max="15380" width="14.625" style="19" customWidth="1"/>
    <col min="15381" max="15381" width="3.625" style="19" customWidth="1"/>
    <col min="15382" max="15517" width="0" style="19" hidden="1" customWidth="1"/>
    <col min="15518" max="15616" width="0" style="19" hidden="1"/>
    <col min="15617" max="15617" width="2.625" style="19" customWidth="1"/>
    <col min="15618" max="15618" width="18.625" style="19" customWidth="1"/>
    <col min="15619" max="15619" width="20.875" style="19" customWidth="1"/>
    <col min="15620" max="15621" width="2.125" style="19" customWidth="1"/>
    <col min="15622" max="15636" width="14.625" style="19" customWidth="1"/>
    <col min="15637" max="15637" width="3.625" style="19" customWidth="1"/>
    <col min="15638" max="15773" width="0" style="19" hidden="1" customWidth="1"/>
    <col min="15774" max="15872" width="0" style="19" hidden="1"/>
    <col min="15873" max="15873" width="2.625" style="19" customWidth="1"/>
    <col min="15874" max="15874" width="18.625" style="19" customWidth="1"/>
    <col min="15875" max="15875" width="20.875" style="19" customWidth="1"/>
    <col min="15876" max="15877" width="2.125" style="19" customWidth="1"/>
    <col min="15878" max="15892" width="14.625" style="19" customWidth="1"/>
    <col min="15893" max="15893" width="3.625" style="19" customWidth="1"/>
    <col min="15894" max="16029" width="0" style="19" hidden="1" customWidth="1"/>
    <col min="16030" max="16128" width="0" style="19" hidden="1"/>
    <col min="16129" max="16129" width="2.625" style="19" customWidth="1"/>
    <col min="16130" max="16130" width="18.625" style="19" customWidth="1"/>
    <col min="16131" max="16131" width="20.875" style="19" customWidth="1"/>
    <col min="16132" max="16133" width="2.125" style="19" customWidth="1"/>
    <col min="16134" max="16148" width="14.625" style="19" customWidth="1"/>
    <col min="16149" max="16149" width="3.625" style="19" customWidth="1"/>
    <col min="16150" max="16285" width="0" style="19" hidden="1" customWidth="1"/>
    <col min="16286" max="16384" width="0" style="19" hidden="1"/>
  </cols>
  <sheetData>
    <row r="1" spans="1:120" s="222" customFormat="1" ht="14.25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</row>
    <row r="2" spans="1:120" s="222" customFormat="1" ht="23.25" customHeight="1" x14ac:dyDescent="0.15">
      <c r="A2" s="68"/>
      <c r="B2" s="12" t="s">
        <v>243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1"/>
      <c r="R2" s="5" t="s">
        <v>19</v>
      </c>
      <c r="S2" s="52" t="s">
        <v>244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</row>
    <row r="3" spans="1:120" s="222" customFormat="1" ht="24" x14ac:dyDescent="0.15">
      <c r="A3" s="68"/>
      <c r="B3" s="68"/>
      <c r="C3" s="68"/>
      <c r="D3" s="68"/>
      <c r="E3" s="68"/>
      <c r="F3" s="223"/>
      <c r="G3" s="223" t="s">
        <v>245</v>
      </c>
      <c r="H3" s="224"/>
      <c r="I3" s="223" t="s">
        <v>246</v>
      </c>
      <c r="J3" s="224"/>
      <c r="K3" s="224"/>
      <c r="L3" s="224"/>
      <c r="M3" s="224"/>
      <c r="N3" s="224"/>
      <c r="O3" s="224"/>
      <c r="P3" s="224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</row>
    <row r="4" spans="1:120" s="222" customFormat="1" ht="14.25" x14ac:dyDescent="0.15">
      <c r="A4" s="68"/>
      <c r="B4" s="68" t="s">
        <v>247</v>
      </c>
      <c r="C4" s="1" t="s">
        <v>3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27" t="s">
        <v>0</v>
      </c>
      <c r="R4" s="7" t="s">
        <v>1</v>
      </c>
      <c r="S4" s="62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</row>
    <row r="5" spans="1:120" s="222" customFormat="1" ht="14.25" x14ac:dyDescent="0.15">
      <c r="A5" s="68"/>
      <c r="B5" s="68" t="s">
        <v>248</v>
      </c>
      <c r="C5" s="71" t="s">
        <v>249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9" t="s">
        <v>20</v>
      </c>
      <c r="R5" s="10" t="s">
        <v>5</v>
      </c>
      <c r="S5" s="11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</row>
    <row r="6" spans="1:120" s="226" customFormat="1" ht="12" customHeight="1" x14ac:dyDescent="0.15">
      <c r="A6" s="73"/>
      <c r="B6" s="73"/>
      <c r="C6" s="69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225"/>
      <c r="R6" s="225"/>
      <c r="S6" s="225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</row>
    <row r="7" spans="1:120" s="226" customFormat="1" ht="12" customHeight="1" x14ac:dyDescent="0.15">
      <c r="A7" s="73"/>
      <c r="B7" s="73"/>
      <c r="C7" s="227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225"/>
      <c r="R7" s="225"/>
      <c r="S7" s="225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</row>
    <row r="8" spans="1:120" s="226" customFormat="1" ht="12" customHeight="1" x14ac:dyDescent="0.15">
      <c r="A8" s="73"/>
      <c r="B8" s="227"/>
      <c r="C8" s="227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22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</row>
    <row r="9" spans="1:120" s="226" customFormat="1" ht="12" customHeight="1" x14ac:dyDescent="0.15">
      <c r="A9" s="73"/>
      <c r="B9" s="227"/>
      <c r="C9" s="73"/>
      <c r="D9" s="221"/>
      <c r="E9" s="221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</row>
    <row r="10" spans="1:120" s="226" customFormat="1" ht="12" customHeight="1" thickBot="1" x14ac:dyDescent="0.2">
      <c r="A10" s="73"/>
      <c r="B10" s="218"/>
      <c r="C10" s="218"/>
      <c r="D10" s="225"/>
      <c r="E10" s="225"/>
      <c r="F10" s="70" t="s">
        <v>174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</row>
    <row r="11" spans="1:120" s="226" customFormat="1" ht="24" customHeight="1" thickBot="1" x14ac:dyDescent="0.2">
      <c r="A11" s="73"/>
      <c r="B11" s="475" t="s">
        <v>250</v>
      </c>
      <c r="C11" s="470"/>
      <c r="D11" s="229">
        <v>0</v>
      </c>
      <c r="E11" s="230">
        <v>1</v>
      </c>
      <c r="F11" s="231">
        <v>266135814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</row>
    <row r="12" spans="1:120" s="226" customFormat="1" ht="12" customHeight="1" x14ac:dyDescent="0.15">
      <c r="A12" s="73"/>
      <c r="B12" s="218"/>
      <c r="C12" s="218"/>
      <c r="D12" s="225"/>
      <c r="E12" s="225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</row>
    <row r="13" spans="1:120" s="226" customFormat="1" ht="12" customHeight="1" x14ac:dyDescent="0.15">
      <c r="A13" s="73"/>
      <c r="B13" s="232"/>
      <c r="C13" s="232"/>
      <c r="D13" s="232"/>
      <c r="E13" s="232"/>
      <c r="F13" s="220"/>
      <c r="G13" s="220"/>
      <c r="H13" s="220"/>
      <c r="I13" s="220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</row>
    <row r="14" spans="1:120" s="226" customFormat="1" ht="12" customHeight="1" x14ac:dyDescent="0.15">
      <c r="A14" s="73"/>
      <c r="B14" s="227"/>
      <c r="C14" s="227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228" t="s">
        <v>251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</row>
    <row r="15" spans="1:120" s="226" customFormat="1" ht="12" customHeight="1" x14ac:dyDescent="0.15">
      <c r="A15" s="73"/>
      <c r="B15" s="227" t="s">
        <v>252</v>
      </c>
      <c r="C15" s="73"/>
      <c r="D15" s="221"/>
      <c r="E15" s="221"/>
      <c r="F15" s="70" t="s">
        <v>174</v>
      </c>
      <c r="G15" s="70" t="s">
        <v>235</v>
      </c>
      <c r="H15" s="70" t="s">
        <v>236</v>
      </c>
      <c r="I15" s="70" t="s">
        <v>241</v>
      </c>
      <c r="J15" s="70" t="s">
        <v>253</v>
      </c>
      <c r="K15" s="70" t="s">
        <v>254</v>
      </c>
      <c r="L15" s="70" t="s">
        <v>255</v>
      </c>
      <c r="M15" s="70" t="s">
        <v>256</v>
      </c>
      <c r="N15" s="70" t="s">
        <v>257</v>
      </c>
      <c r="O15" s="70" t="s">
        <v>51</v>
      </c>
      <c r="P15" s="70" t="s">
        <v>258</v>
      </c>
      <c r="Q15" s="70" t="s">
        <v>259</v>
      </c>
      <c r="R15" s="70" t="s">
        <v>234</v>
      </c>
      <c r="S15" s="70" t="s">
        <v>260</v>
      </c>
      <c r="T15" s="70" t="s">
        <v>261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</row>
    <row r="16" spans="1:120" s="226" customFormat="1" ht="18" customHeight="1" thickBot="1" x14ac:dyDescent="0.2">
      <c r="A16" s="73"/>
      <c r="B16" s="42" t="s">
        <v>168</v>
      </c>
      <c r="C16" s="42"/>
      <c r="D16" s="233" t="s">
        <v>184</v>
      </c>
      <c r="E16" s="233"/>
      <c r="F16" s="234" t="s">
        <v>262</v>
      </c>
      <c r="G16" s="235" t="s">
        <v>263</v>
      </c>
      <c r="H16" s="235" t="s">
        <v>264</v>
      </c>
      <c r="I16" s="235" t="s">
        <v>265</v>
      </c>
      <c r="J16" s="235" t="s">
        <v>266</v>
      </c>
      <c r="K16" s="235" t="s">
        <v>267</v>
      </c>
      <c r="L16" s="235" t="s">
        <v>268</v>
      </c>
      <c r="M16" s="235" t="s">
        <v>269</v>
      </c>
      <c r="N16" s="235" t="s">
        <v>270</v>
      </c>
      <c r="O16" s="235" t="s">
        <v>271</v>
      </c>
      <c r="P16" s="235" t="s">
        <v>272</v>
      </c>
      <c r="Q16" s="235" t="s">
        <v>273</v>
      </c>
      <c r="R16" s="234" t="s">
        <v>274</v>
      </c>
      <c r="S16" s="235" t="s">
        <v>263</v>
      </c>
      <c r="T16" s="235" t="s">
        <v>275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</row>
    <row r="17" spans="1:120" s="226" customFormat="1" ht="24" customHeight="1" x14ac:dyDescent="0.15">
      <c r="A17" s="73"/>
      <c r="B17" s="472" t="s">
        <v>276</v>
      </c>
      <c r="C17" s="236" t="s">
        <v>277</v>
      </c>
      <c r="D17" s="237">
        <v>0</v>
      </c>
      <c r="E17" s="238">
        <v>2</v>
      </c>
      <c r="F17" s="202">
        <v>0</v>
      </c>
      <c r="G17" s="202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</row>
    <row r="18" spans="1:120" s="226" customFormat="1" ht="24" customHeight="1" x14ac:dyDescent="0.15">
      <c r="A18" s="73"/>
      <c r="B18" s="473"/>
      <c r="C18" s="236" t="s">
        <v>156</v>
      </c>
      <c r="D18" s="239">
        <v>0</v>
      </c>
      <c r="E18" s="240">
        <v>3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</row>
    <row r="19" spans="1:120" s="226" customFormat="1" ht="24" customHeight="1" x14ac:dyDescent="0.15">
      <c r="A19" s="73"/>
      <c r="B19" s="473"/>
      <c r="C19" s="236" t="s">
        <v>278</v>
      </c>
      <c r="D19" s="239">
        <v>0</v>
      </c>
      <c r="E19" s="240">
        <v>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>
        <v>0</v>
      </c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</row>
    <row r="20" spans="1:120" s="226" customFormat="1" ht="24" customHeight="1" x14ac:dyDescent="0.15">
      <c r="A20" s="73"/>
      <c r="B20" s="473"/>
      <c r="C20" s="236" t="s">
        <v>156</v>
      </c>
      <c r="D20" s="239">
        <v>0</v>
      </c>
      <c r="E20" s="240">
        <v>5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</row>
    <row r="21" spans="1:120" s="226" customFormat="1" ht="24" customHeight="1" x14ac:dyDescent="0.15">
      <c r="A21" s="73"/>
      <c r="B21" s="474"/>
      <c r="C21" s="236" t="s">
        <v>279</v>
      </c>
      <c r="D21" s="239">
        <v>0</v>
      </c>
      <c r="E21" s="240">
        <v>6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3"/>
      <c r="S21" s="23"/>
      <c r="T21" s="2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1:120" s="226" customFormat="1" ht="24" customHeight="1" x14ac:dyDescent="0.15">
      <c r="A22" s="73"/>
      <c r="B22" s="241" t="s">
        <v>280</v>
      </c>
      <c r="C22" s="236" t="s">
        <v>278</v>
      </c>
      <c r="D22" s="239">
        <v>0</v>
      </c>
      <c r="E22" s="240">
        <v>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>
        <v>0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</row>
    <row r="23" spans="1:120" s="226" customFormat="1" ht="24" customHeight="1" thickBot="1" x14ac:dyDescent="0.2">
      <c r="A23" s="73"/>
      <c r="B23" s="241" t="s">
        <v>281</v>
      </c>
      <c r="C23" s="236" t="s">
        <v>278</v>
      </c>
      <c r="D23" s="242">
        <v>0</v>
      </c>
      <c r="E23" s="243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48">
        <v>0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</row>
    <row r="24" spans="1:120" s="226" customFormat="1" ht="12" customHeight="1" x14ac:dyDescent="0.15">
      <c r="A24" s="73"/>
      <c r="B24" s="140"/>
      <c r="C24" s="218"/>
      <c r="D24" s="225"/>
      <c r="E24" s="225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</row>
    <row r="25" spans="1:120" s="226" customFormat="1" ht="12" customHeight="1" x14ac:dyDescent="0.15">
      <c r="A25" s="73"/>
      <c r="B25" s="73"/>
      <c r="C25" s="73"/>
      <c r="D25" s="73"/>
      <c r="E25" s="73"/>
      <c r="F25" s="70" t="s">
        <v>174</v>
      </c>
      <c r="G25" s="70" t="s">
        <v>235</v>
      </c>
      <c r="H25" s="70" t="s">
        <v>236</v>
      </c>
      <c r="I25" s="70" t="s">
        <v>241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</row>
    <row r="26" spans="1:120" s="226" customFormat="1" ht="18.75" customHeight="1" x14ac:dyDescent="0.15">
      <c r="A26" s="73"/>
      <c r="B26" s="449" t="s">
        <v>24</v>
      </c>
      <c r="C26" s="465"/>
      <c r="D26" s="449" t="s">
        <v>184</v>
      </c>
      <c r="E26" s="406"/>
      <c r="F26" s="434" t="s">
        <v>282</v>
      </c>
      <c r="G26" s="471"/>
      <c r="H26" s="434" t="s">
        <v>283</v>
      </c>
      <c r="I26" s="471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</row>
    <row r="27" spans="1:120" s="226" customFormat="1" ht="25.5" customHeight="1" thickBot="1" x14ac:dyDescent="0.2">
      <c r="A27" s="73"/>
      <c r="B27" s="466"/>
      <c r="C27" s="467"/>
      <c r="D27" s="412"/>
      <c r="E27" s="413"/>
      <c r="F27" s="244"/>
      <c r="G27" s="245" t="s">
        <v>284</v>
      </c>
      <c r="H27" s="244"/>
      <c r="I27" s="245" t="s">
        <v>284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</row>
    <row r="28" spans="1:120" s="226" customFormat="1" ht="24" customHeight="1" thickBot="1" x14ac:dyDescent="0.2">
      <c r="A28" s="73"/>
      <c r="B28" s="469" t="s">
        <v>285</v>
      </c>
      <c r="C28" s="470"/>
      <c r="D28" s="229">
        <v>0</v>
      </c>
      <c r="E28" s="230">
        <v>9</v>
      </c>
      <c r="F28" s="47">
        <v>50000000</v>
      </c>
      <c r="G28" s="246">
        <f>IF(OR(F28=0,$F$11=0),"",(F28/$F$11)*100)</f>
        <v>18.787400030271762</v>
      </c>
      <c r="H28" s="47">
        <v>50000000</v>
      </c>
      <c r="I28" s="247">
        <f>IF(OR(H28=0,$F$11=0),"",(H28/$F$11)*100)</f>
        <v>18.787400030271762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</row>
    <row r="29" spans="1:120" s="226" customFormat="1" ht="12" customHeight="1" x14ac:dyDescent="0.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</row>
    <row r="30" spans="1:120" s="226" customFormat="1" ht="12" customHeight="1" x14ac:dyDescent="0.15">
      <c r="A30" s="73"/>
      <c r="B30" s="73"/>
      <c r="C30" s="73"/>
      <c r="D30" s="73"/>
      <c r="E30" s="73"/>
      <c r="F30" s="70" t="s">
        <v>174</v>
      </c>
      <c r="G30" s="70" t="s">
        <v>235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</row>
    <row r="31" spans="1:120" s="226" customFormat="1" ht="18" customHeight="1" x14ac:dyDescent="0.15">
      <c r="A31" s="73"/>
      <c r="B31" s="449" t="s">
        <v>24</v>
      </c>
      <c r="C31" s="465"/>
      <c r="D31" s="449"/>
      <c r="E31" s="406"/>
      <c r="F31" s="434" t="s">
        <v>286</v>
      </c>
      <c r="G31" s="471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</row>
    <row r="32" spans="1:120" s="226" customFormat="1" ht="24.75" customHeight="1" thickBot="1" x14ac:dyDescent="0.2">
      <c r="A32" s="73"/>
      <c r="B32" s="466"/>
      <c r="C32" s="467"/>
      <c r="D32" s="412"/>
      <c r="E32" s="413"/>
      <c r="F32" s="244"/>
      <c r="G32" s="245" t="s">
        <v>284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</row>
    <row r="33" spans="1:120" s="226" customFormat="1" ht="24" customHeight="1" thickBot="1" x14ac:dyDescent="0.2">
      <c r="A33" s="73"/>
      <c r="B33" s="469" t="s">
        <v>287</v>
      </c>
      <c r="C33" s="470"/>
      <c r="D33" s="229">
        <v>1</v>
      </c>
      <c r="E33" s="230">
        <v>0</v>
      </c>
      <c r="F33" s="47"/>
      <c r="G33" s="247" t="str">
        <f>IF(OR(F33=0,$F$11=0),"",(F33/$F$11)*100)</f>
        <v/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</row>
    <row r="34" spans="1:120" s="226" customFormat="1" ht="18" customHeight="1" x14ac:dyDescent="0.15">
      <c r="A34" s="73"/>
      <c r="B34" s="248"/>
      <c r="C34" s="248"/>
      <c r="D34" s="249"/>
      <c r="E34" s="249"/>
      <c r="F34" s="225"/>
      <c r="G34" s="225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</row>
    <row r="35" spans="1:120" s="226" customFormat="1" x14ac:dyDescent="0.15">
      <c r="A35" s="73"/>
      <c r="B35" s="248"/>
      <c r="C35" s="248"/>
      <c r="D35" s="249"/>
      <c r="E35" s="249"/>
      <c r="F35" s="225"/>
      <c r="G35" s="225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</row>
    <row r="36" spans="1:120" s="226" customFormat="1" ht="18" customHeight="1" x14ac:dyDescent="0.15">
      <c r="A36" s="73"/>
      <c r="B36" s="248"/>
      <c r="C36" s="248"/>
      <c r="D36" s="249"/>
      <c r="E36" s="249"/>
      <c r="F36" s="225"/>
      <c r="G36" s="225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</row>
    <row r="37" spans="1:120" s="226" customFormat="1" ht="18" customHeight="1" x14ac:dyDescent="0.15">
      <c r="A37" s="73"/>
      <c r="B37" s="227"/>
      <c r="C37" s="227"/>
      <c r="D37" s="227"/>
      <c r="E37" s="227"/>
      <c r="F37" s="227"/>
      <c r="G37" s="227"/>
      <c r="H37" s="227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228" t="s">
        <v>251</v>
      </c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</row>
    <row r="38" spans="1:120" s="226" customFormat="1" ht="12" customHeight="1" x14ac:dyDescent="0.15">
      <c r="A38" s="73"/>
      <c r="B38" s="227" t="s">
        <v>288</v>
      </c>
      <c r="C38" s="227"/>
      <c r="D38" s="221"/>
      <c r="E38" s="221"/>
      <c r="F38" s="70" t="s">
        <v>174</v>
      </c>
      <c r="G38" s="70" t="s">
        <v>235</v>
      </c>
      <c r="H38" s="70" t="s">
        <v>236</v>
      </c>
      <c r="I38" s="70" t="s">
        <v>241</v>
      </c>
      <c r="J38" s="70" t="s">
        <v>253</v>
      </c>
      <c r="K38" s="70" t="s">
        <v>254</v>
      </c>
      <c r="L38" s="70" t="s">
        <v>255</v>
      </c>
      <c r="M38" s="70" t="s">
        <v>256</v>
      </c>
      <c r="N38" s="70" t="s">
        <v>257</v>
      </c>
      <c r="O38" s="70" t="s">
        <v>51</v>
      </c>
      <c r="P38" s="70" t="s">
        <v>258</v>
      </c>
      <c r="Q38" s="70" t="s">
        <v>259</v>
      </c>
      <c r="R38" s="70" t="s">
        <v>234</v>
      </c>
      <c r="S38" s="70" t="s">
        <v>260</v>
      </c>
      <c r="T38" s="70" t="s">
        <v>261</v>
      </c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</row>
    <row r="39" spans="1:120" s="226" customFormat="1" ht="18" customHeight="1" thickBot="1" x14ac:dyDescent="0.2">
      <c r="A39" s="73"/>
      <c r="B39" s="42" t="s">
        <v>168</v>
      </c>
      <c r="C39" s="42"/>
      <c r="D39" s="233" t="s">
        <v>184</v>
      </c>
      <c r="E39" s="233"/>
      <c r="F39" s="234" t="s">
        <v>262</v>
      </c>
      <c r="G39" s="235" t="s">
        <v>263</v>
      </c>
      <c r="H39" s="235" t="s">
        <v>264</v>
      </c>
      <c r="I39" s="235" t="s">
        <v>265</v>
      </c>
      <c r="J39" s="235" t="s">
        <v>266</v>
      </c>
      <c r="K39" s="235" t="s">
        <v>267</v>
      </c>
      <c r="L39" s="235" t="s">
        <v>268</v>
      </c>
      <c r="M39" s="235" t="s">
        <v>269</v>
      </c>
      <c r="N39" s="235" t="s">
        <v>270</v>
      </c>
      <c r="O39" s="235" t="s">
        <v>271</v>
      </c>
      <c r="P39" s="235" t="s">
        <v>272</v>
      </c>
      <c r="Q39" s="235" t="s">
        <v>273</v>
      </c>
      <c r="R39" s="234" t="s">
        <v>274</v>
      </c>
      <c r="S39" s="235" t="s">
        <v>263</v>
      </c>
      <c r="T39" s="235" t="s">
        <v>275</v>
      </c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</row>
    <row r="40" spans="1:120" s="226" customFormat="1" ht="24" customHeight="1" x14ac:dyDescent="0.15">
      <c r="A40" s="73"/>
      <c r="B40" s="472" t="s">
        <v>276</v>
      </c>
      <c r="C40" s="236" t="s">
        <v>277</v>
      </c>
      <c r="D40" s="237">
        <v>1</v>
      </c>
      <c r="E40" s="238">
        <v>1</v>
      </c>
      <c r="F40" s="202">
        <v>0</v>
      </c>
      <c r="G40" s="202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</row>
    <row r="41" spans="1:120" s="226" customFormat="1" ht="24" customHeight="1" x14ac:dyDescent="0.15">
      <c r="A41" s="73"/>
      <c r="B41" s="473"/>
      <c r="C41" s="236" t="s">
        <v>156</v>
      </c>
      <c r="D41" s="239">
        <v>1</v>
      </c>
      <c r="E41" s="240">
        <v>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</row>
    <row r="42" spans="1:120" s="226" customFormat="1" ht="24" customHeight="1" x14ac:dyDescent="0.15">
      <c r="A42" s="73"/>
      <c r="B42" s="473"/>
      <c r="C42" s="236" t="s">
        <v>278</v>
      </c>
      <c r="D42" s="239">
        <v>1</v>
      </c>
      <c r="E42" s="240">
        <v>3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9">
        <v>0</v>
      </c>
      <c r="S42" s="219">
        <v>0</v>
      </c>
      <c r="T42" s="24">
        <v>0</v>
      </c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</row>
    <row r="43" spans="1:120" s="226" customFormat="1" ht="24" customHeight="1" x14ac:dyDescent="0.15">
      <c r="A43" s="73"/>
      <c r="B43" s="473"/>
      <c r="C43" s="236" t="s">
        <v>156</v>
      </c>
      <c r="D43" s="239">
        <v>1</v>
      </c>
      <c r="E43" s="240">
        <v>4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</row>
    <row r="44" spans="1:120" s="226" customFormat="1" ht="24" customHeight="1" x14ac:dyDescent="0.15">
      <c r="A44" s="73"/>
      <c r="B44" s="474"/>
      <c r="C44" s="236" t="s">
        <v>279</v>
      </c>
      <c r="D44" s="239">
        <v>1</v>
      </c>
      <c r="E44" s="240">
        <v>5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3"/>
      <c r="S44" s="23"/>
      <c r="T44" s="2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</row>
    <row r="45" spans="1:120" s="226" customFormat="1" ht="24" customHeight="1" x14ac:dyDescent="0.15">
      <c r="A45" s="73"/>
      <c r="B45" s="241" t="s">
        <v>280</v>
      </c>
      <c r="C45" s="236" t="s">
        <v>278</v>
      </c>
      <c r="D45" s="239">
        <v>1</v>
      </c>
      <c r="E45" s="240">
        <v>6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>
        <v>0</v>
      </c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</row>
    <row r="46" spans="1:120" s="226" customFormat="1" ht="24" customHeight="1" thickBot="1" x14ac:dyDescent="0.2">
      <c r="A46" s="73"/>
      <c r="B46" s="241" t="s">
        <v>281</v>
      </c>
      <c r="C46" s="236" t="s">
        <v>278</v>
      </c>
      <c r="D46" s="242">
        <v>1</v>
      </c>
      <c r="E46" s="243">
        <v>7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48">
        <v>0</v>
      </c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</row>
    <row r="47" spans="1:120" s="226" customFormat="1" ht="18" customHeight="1" x14ac:dyDescent="0.15">
      <c r="A47" s="73"/>
      <c r="B47" s="218"/>
      <c r="C47" s="218"/>
      <c r="D47" s="249"/>
      <c r="E47" s="249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</row>
    <row r="48" spans="1:120" s="226" customFormat="1" ht="12" customHeight="1" thickBot="1" x14ac:dyDescent="0.2">
      <c r="A48" s="73"/>
      <c r="B48" s="218"/>
      <c r="C48" s="218"/>
      <c r="D48" s="225"/>
      <c r="E48" s="225"/>
      <c r="F48" s="70" t="s">
        <v>174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</row>
    <row r="49" spans="1:120" s="226" customFormat="1" ht="24" customHeight="1" thickBot="1" x14ac:dyDescent="0.2">
      <c r="A49" s="73"/>
      <c r="B49" s="469" t="s">
        <v>289</v>
      </c>
      <c r="C49" s="470"/>
      <c r="D49" s="229">
        <v>1</v>
      </c>
      <c r="E49" s="230">
        <v>8</v>
      </c>
      <c r="F49" s="231">
        <v>174735884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</row>
    <row r="50" spans="1:120" s="226" customFormat="1" ht="12" customHeight="1" x14ac:dyDescent="0.15">
      <c r="A50" s="73"/>
      <c r="B50" s="140"/>
      <c r="C50" s="218"/>
      <c r="D50" s="225"/>
      <c r="E50" s="225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</row>
    <row r="51" spans="1:120" s="226" customFormat="1" ht="12" customHeight="1" x14ac:dyDescent="0.15">
      <c r="A51" s="73"/>
      <c r="B51" s="73"/>
      <c r="C51" s="73"/>
      <c r="D51" s="73"/>
      <c r="E51" s="73"/>
      <c r="F51" s="70" t="s">
        <v>174</v>
      </c>
      <c r="G51" s="70" t="s">
        <v>235</v>
      </c>
      <c r="H51" s="70" t="s">
        <v>236</v>
      </c>
      <c r="I51" s="70" t="s">
        <v>241</v>
      </c>
      <c r="J51" s="70" t="s">
        <v>253</v>
      </c>
      <c r="K51" s="70" t="s">
        <v>254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</row>
    <row r="52" spans="1:120" s="226" customFormat="1" ht="18" customHeight="1" x14ac:dyDescent="0.15">
      <c r="A52" s="73"/>
      <c r="B52" s="449" t="s">
        <v>24</v>
      </c>
      <c r="C52" s="465"/>
      <c r="D52" s="449" t="s">
        <v>184</v>
      </c>
      <c r="E52" s="406"/>
      <c r="F52" s="434" t="s">
        <v>282</v>
      </c>
      <c r="G52" s="468"/>
      <c r="H52" s="250"/>
      <c r="I52" s="434" t="s">
        <v>283</v>
      </c>
      <c r="J52" s="468"/>
      <c r="K52" s="250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</row>
    <row r="53" spans="1:120" s="226" customFormat="1" ht="25.5" customHeight="1" thickBot="1" x14ac:dyDescent="0.2">
      <c r="A53" s="73"/>
      <c r="B53" s="466"/>
      <c r="C53" s="467"/>
      <c r="D53" s="412"/>
      <c r="E53" s="413"/>
      <c r="F53" s="244"/>
      <c r="G53" s="251" t="s">
        <v>284</v>
      </c>
      <c r="H53" s="252" t="s">
        <v>290</v>
      </c>
      <c r="I53" s="244"/>
      <c r="J53" s="251" t="s">
        <v>284</v>
      </c>
      <c r="K53" s="252" t="s">
        <v>290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</row>
    <row r="54" spans="1:120" s="226" customFormat="1" ht="24" customHeight="1" thickBot="1" x14ac:dyDescent="0.2">
      <c r="A54" s="73"/>
      <c r="B54" s="469" t="s">
        <v>285</v>
      </c>
      <c r="C54" s="470"/>
      <c r="D54" s="229">
        <v>1</v>
      </c>
      <c r="E54" s="230">
        <v>9</v>
      </c>
      <c r="F54" s="47"/>
      <c r="G54" s="246" t="str">
        <f>IF(OR(F54=0,$F$11=0),"",(F54/$F$11)*100)</f>
        <v/>
      </c>
      <c r="H54" s="246" t="str">
        <f>IF(OR(F54=0,$F$49=0),"",(F54/$F$49)*100)</f>
        <v/>
      </c>
      <c r="I54" s="47"/>
      <c r="J54" s="246" t="str">
        <f>IF(OR(I54=0,$F$11=0),"",(I54/$F$11)*100)</f>
        <v/>
      </c>
      <c r="K54" s="247" t="str">
        <f>IF(OR(I54=0,$F$49=0),"",(I54/$F$49)*100)</f>
        <v/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</row>
    <row r="55" spans="1:120" s="226" customFormat="1" ht="12" customHeight="1" x14ac:dyDescent="0.1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</row>
    <row r="56" spans="1:120" s="226" customFormat="1" ht="12" customHeight="1" x14ac:dyDescent="0.15">
      <c r="A56" s="73"/>
      <c r="B56" s="73"/>
      <c r="C56" s="73"/>
      <c r="D56" s="73"/>
      <c r="E56" s="73"/>
      <c r="F56" s="70" t="s">
        <v>174</v>
      </c>
      <c r="G56" s="70" t="s">
        <v>235</v>
      </c>
      <c r="H56" s="70" t="s">
        <v>236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s="226" customFormat="1" ht="18" customHeight="1" x14ac:dyDescent="0.15">
      <c r="A57" s="73"/>
      <c r="B57" s="449" t="s">
        <v>24</v>
      </c>
      <c r="C57" s="465"/>
      <c r="D57" s="449" t="s">
        <v>184</v>
      </c>
      <c r="E57" s="406"/>
      <c r="F57" s="434" t="s">
        <v>286</v>
      </c>
      <c r="G57" s="468"/>
      <c r="H57" s="250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</row>
    <row r="58" spans="1:120" s="226" customFormat="1" ht="25.5" customHeight="1" thickBot="1" x14ac:dyDescent="0.2">
      <c r="A58" s="73"/>
      <c r="B58" s="466"/>
      <c r="C58" s="467"/>
      <c r="D58" s="412"/>
      <c r="E58" s="413"/>
      <c r="F58" s="244"/>
      <c r="G58" s="251" t="s">
        <v>284</v>
      </c>
      <c r="H58" s="252" t="s">
        <v>290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s="226" customFormat="1" ht="24" customHeight="1" thickBot="1" x14ac:dyDescent="0.2">
      <c r="A59" s="73"/>
      <c r="B59" s="469" t="s">
        <v>287</v>
      </c>
      <c r="C59" s="470"/>
      <c r="D59" s="229">
        <v>2</v>
      </c>
      <c r="E59" s="230">
        <v>0</v>
      </c>
      <c r="F59" s="47"/>
      <c r="G59" s="246" t="str">
        <f>IF(OR(F59=0,$F$11=0),"",(F59/$F$11)*100)</f>
        <v/>
      </c>
      <c r="H59" s="247" t="str">
        <f>IF(OR(F59=0,$F$49=0),"",(F59/$F$49)*100)</f>
        <v/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</row>
    <row r="60" spans="1:120" s="226" customFormat="1" x14ac:dyDescent="0.1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s="226" customFormat="1" x14ac:dyDescent="0.1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</row>
    <row r="62" spans="1:120" s="226" customFormat="1" hidden="1" x14ac:dyDescent="0.1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</row>
    <row r="63" spans="1:120" s="226" customFormat="1" hidden="1" x14ac:dyDescent="0.1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</row>
    <row r="64" spans="1:120" s="226" customFormat="1" hidden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</row>
    <row r="65" spans="1:120" s="226" customFormat="1" hidden="1" x14ac:dyDescent="0.1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</row>
    <row r="66" spans="1:120" s="226" customFormat="1" hidden="1" x14ac:dyDescent="0.1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</row>
    <row r="67" spans="1:120" s="226" customFormat="1" hidden="1" x14ac:dyDescent="0.1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</row>
    <row r="68" spans="1:120" s="226" customFormat="1" hidden="1" x14ac:dyDescent="0.1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</row>
    <row r="69" spans="1:120" s="226" customFormat="1" hidden="1" x14ac:dyDescent="0.1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</row>
    <row r="70" spans="1:120" s="226" customFormat="1" hidden="1" x14ac:dyDescent="0.15"/>
    <row r="71" spans="1:120" s="226" customFormat="1" hidden="1" x14ac:dyDescent="0.15"/>
    <row r="72" spans="1:120" s="226" customFormat="1" hidden="1" x14ac:dyDescent="0.15"/>
    <row r="73" spans="1:120" s="226" customFormat="1" hidden="1" x14ac:dyDescent="0.15"/>
    <row r="74" spans="1:120" s="226" customFormat="1" hidden="1" x14ac:dyDescent="0.15"/>
    <row r="75" spans="1:120" s="226" customFormat="1" hidden="1" x14ac:dyDescent="0.15"/>
    <row r="76" spans="1:120" s="226" customFormat="1" hidden="1" x14ac:dyDescent="0.15"/>
    <row r="77" spans="1:120" s="226" customFormat="1" hidden="1" x14ac:dyDescent="0.15"/>
    <row r="78" spans="1:120" s="226" customFormat="1" hidden="1" x14ac:dyDescent="0.15"/>
    <row r="79" spans="1:120" s="226" customFormat="1" hidden="1" x14ac:dyDescent="0.15"/>
    <row r="80" spans="1:120" s="226" customFormat="1" hidden="1" x14ac:dyDescent="0.15"/>
    <row r="81" s="226" customFormat="1" hidden="1" x14ac:dyDescent="0.15"/>
    <row r="82" s="226" customFormat="1" hidden="1" x14ac:dyDescent="0.15"/>
    <row r="83" s="226" customFormat="1" hidden="1" x14ac:dyDescent="0.15"/>
    <row r="84" s="226" customFormat="1" hidden="1" x14ac:dyDescent="0.15"/>
    <row r="85" s="226" customFormat="1" hidden="1" x14ac:dyDescent="0.15"/>
    <row r="86" s="226" customFormat="1" hidden="1" x14ac:dyDescent="0.15"/>
    <row r="87" s="226" customFormat="1" hidden="1" x14ac:dyDescent="0.15"/>
    <row r="88" s="226" customFormat="1" hidden="1" x14ac:dyDescent="0.15"/>
    <row r="89" s="226" customFormat="1" hidden="1" x14ac:dyDescent="0.15"/>
    <row r="90" s="226" customFormat="1" hidden="1" x14ac:dyDescent="0.15"/>
    <row r="91" s="226" customFormat="1" hidden="1" x14ac:dyDescent="0.15"/>
    <row r="92" s="226" customFormat="1" hidden="1" x14ac:dyDescent="0.15"/>
    <row r="93" s="226" customFormat="1" hidden="1" x14ac:dyDescent="0.15"/>
    <row r="94" s="226" customFormat="1" hidden="1" x14ac:dyDescent="0.15"/>
    <row r="95" s="226" customFormat="1" hidden="1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</sheetData>
  <dataConsolidate/>
  <mergeCells count="22">
    <mergeCell ref="H26:I26"/>
    <mergeCell ref="B11:C11"/>
    <mergeCell ref="B17:B21"/>
    <mergeCell ref="B26:C27"/>
    <mergeCell ref="D26:E27"/>
    <mergeCell ref="F26:G26"/>
    <mergeCell ref="I52:J52"/>
    <mergeCell ref="B54:C54"/>
    <mergeCell ref="B28:C28"/>
    <mergeCell ref="B31:C32"/>
    <mergeCell ref="D31:E32"/>
    <mergeCell ref="F31:G31"/>
    <mergeCell ref="B33:C33"/>
    <mergeCell ref="B40:B44"/>
    <mergeCell ref="B57:C58"/>
    <mergeCell ref="D57:E58"/>
    <mergeCell ref="F57:G57"/>
    <mergeCell ref="B59:C59"/>
    <mergeCell ref="B49:C49"/>
    <mergeCell ref="B52:C53"/>
    <mergeCell ref="D52:E53"/>
    <mergeCell ref="F52:G5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F11 F17:G17 F19:S19 R21:T21 F22:S23 F28 H28 F33 F40:G40 F42:S42 R44:T44 F45:S46 F49 F54 I54 F59" xr:uid="{2D1C683A-D599-4CFB-8F5F-731E9C10D37C}">
      <formula1>-9999999999</formula1>
      <formula2>99999999999</formula2>
    </dataValidation>
  </dataValidations>
  <pageMargins left="0.59055118110236227" right="0" top="0" bottom="0" header="0" footer="0"/>
  <pageSetup paperSize="9" scale="48" fitToHeight="2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962D-B6A2-490B-AACE-1D57C7C69876}">
  <sheetPr codeName="Sheet55">
    <pageSetUpPr fitToPage="1"/>
  </sheetPr>
  <dimension ref="A1:XEZ45"/>
  <sheetViews>
    <sheetView showGridLines="0" tabSelected="1" zoomScale="90" zoomScaleNormal="90" workbookViewId="0">
      <pane ySplit="11" topLeftCell="A17" activePane="bottomLeft" state="frozen"/>
      <selection pane="bottomLeft" activeCell="Z12" sqref="Z12:AA17"/>
    </sheetView>
  </sheetViews>
  <sheetFormatPr defaultColWidth="0" defaultRowHeight="0" customHeight="1" zeroHeight="1" x14ac:dyDescent="0.15"/>
  <cols>
    <col min="1" max="1" width="1.5" style="353" customWidth="1"/>
    <col min="2" max="13" width="1.625" style="353" customWidth="1"/>
    <col min="14" max="14" width="2.25" style="353" customWidth="1"/>
    <col min="15" max="20" width="1.625" style="353" customWidth="1"/>
    <col min="21" max="22" width="2.625" style="353" customWidth="1"/>
    <col min="23" max="23" width="16.625" style="353" customWidth="1"/>
    <col min="24" max="25" width="3.625" style="353" customWidth="1"/>
    <col min="26" max="43" width="1.625" style="353" customWidth="1"/>
    <col min="44" max="45" width="2.625" style="353" customWidth="1"/>
    <col min="46" max="46" width="16.5" style="384" customWidth="1"/>
    <col min="47" max="47" width="11.75" style="353" customWidth="1"/>
    <col min="48" max="48" width="4.625" style="353" hidden="1"/>
    <col min="49" max="51" width="2.625" style="353" hidden="1"/>
    <col min="52" max="54" width="4.625" style="353" hidden="1"/>
    <col min="55" max="251" width="0" style="353" hidden="1"/>
    <col min="252" max="252" width="2.5" style="353" customWidth="1"/>
    <col min="253" max="253" width="2.625" style="353" hidden="1"/>
    <col min="254" max="254" width="1.625" style="353" hidden="1"/>
    <col min="255" max="256" width="3" style="353" hidden="1"/>
    <col min="257" max="257" width="1.5" style="353" hidden="1" customWidth="1"/>
    <col min="258" max="269" width="1.625" style="353" hidden="1" customWidth="1"/>
    <col min="270" max="270" width="2.25" style="353" hidden="1" customWidth="1"/>
    <col min="271" max="276" width="1.625" style="353" hidden="1" customWidth="1"/>
    <col min="277" max="278" width="2.625" style="353" hidden="1" customWidth="1"/>
    <col min="279" max="279" width="16.625" style="353" hidden="1" customWidth="1"/>
    <col min="280" max="281" width="3.625" style="353" hidden="1" customWidth="1"/>
    <col min="282" max="299" width="1.625" style="353" hidden="1" customWidth="1"/>
    <col min="300" max="301" width="2.625" style="353" hidden="1" customWidth="1"/>
    <col min="302" max="302" width="16.5" style="353" hidden="1" customWidth="1"/>
    <col min="303" max="303" width="11.75" style="353" hidden="1" customWidth="1"/>
    <col min="304" max="507" width="3" style="353" hidden="1"/>
    <col min="508" max="508" width="2.5" style="353" hidden="1" customWidth="1"/>
    <col min="509" max="512" width="3" style="353" hidden="1"/>
    <col min="513" max="513" width="1.5" style="353" hidden="1" customWidth="1"/>
    <col min="514" max="525" width="1.625" style="353" hidden="1" customWidth="1"/>
    <col min="526" max="526" width="2.25" style="353" hidden="1" customWidth="1"/>
    <col min="527" max="532" width="1.625" style="353" hidden="1" customWidth="1"/>
    <col min="533" max="534" width="2.625" style="353" hidden="1" customWidth="1"/>
    <col min="535" max="535" width="16.625" style="353" hidden="1" customWidth="1"/>
    <col min="536" max="537" width="3.625" style="353" hidden="1" customWidth="1"/>
    <col min="538" max="555" width="1.625" style="353" hidden="1" customWidth="1"/>
    <col min="556" max="557" width="2.625" style="353" hidden="1" customWidth="1"/>
    <col min="558" max="558" width="16.5" style="353" hidden="1" customWidth="1"/>
    <col min="559" max="559" width="11.75" style="353" hidden="1" customWidth="1"/>
    <col min="560" max="763" width="3" style="353" hidden="1"/>
    <col min="764" max="764" width="2.5" style="353" hidden="1" customWidth="1"/>
    <col min="765" max="768" width="3" style="353" hidden="1"/>
    <col min="769" max="769" width="1.5" style="353" hidden="1" customWidth="1"/>
    <col min="770" max="781" width="1.625" style="353" hidden="1" customWidth="1"/>
    <col min="782" max="782" width="2.25" style="353" hidden="1" customWidth="1"/>
    <col min="783" max="788" width="1.625" style="353" hidden="1" customWidth="1"/>
    <col min="789" max="790" width="2.625" style="353" hidden="1" customWidth="1"/>
    <col min="791" max="791" width="16.625" style="353" hidden="1" customWidth="1"/>
    <col min="792" max="793" width="3.625" style="353" hidden="1" customWidth="1"/>
    <col min="794" max="811" width="1.625" style="353" hidden="1" customWidth="1"/>
    <col min="812" max="813" width="2.625" style="353" hidden="1" customWidth="1"/>
    <col min="814" max="814" width="16.5" style="353" hidden="1" customWidth="1"/>
    <col min="815" max="815" width="11.75" style="353" hidden="1" customWidth="1"/>
    <col min="816" max="1019" width="3" style="353" hidden="1"/>
    <col min="1020" max="1020" width="2.5" style="353" hidden="1" customWidth="1"/>
    <col min="1021" max="1024" width="3" style="353" hidden="1"/>
    <col min="1025" max="1025" width="1.5" style="353" hidden="1" customWidth="1"/>
    <col min="1026" max="1037" width="1.625" style="353" hidden="1" customWidth="1"/>
    <col min="1038" max="1038" width="2.25" style="353" hidden="1" customWidth="1"/>
    <col min="1039" max="1044" width="1.625" style="353" hidden="1" customWidth="1"/>
    <col min="1045" max="1046" width="2.625" style="353" hidden="1" customWidth="1"/>
    <col min="1047" max="1047" width="16.625" style="353" hidden="1" customWidth="1"/>
    <col min="1048" max="1049" width="3.625" style="353" hidden="1" customWidth="1"/>
    <col min="1050" max="1067" width="1.625" style="353" hidden="1" customWidth="1"/>
    <col min="1068" max="1069" width="2.625" style="353" hidden="1" customWidth="1"/>
    <col min="1070" max="1070" width="16.5" style="353" hidden="1" customWidth="1"/>
    <col min="1071" max="1071" width="11.75" style="353" hidden="1" customWidth="1"/>
    <col min="1072" max="1275" width="3" style="353" hidden="1"/>
    <col min="1276" max="1276" width="2.5" style="353" hidden="1" customWidth="1"/>
    <col min="1277" max="1280" width="3" style="353" hidden="1"/>
    <col min="1281" max="1281" width="1.5" style="353" hidden="1" customWidth="1"/>
    <col min="1282" max="1293" width="1.625" style="353" hidden="1" customWidth="1"/>
    <col min="1294" max="1294" width="2.25" style="353" hidden="1" customWidth="1"/>
    <col min="1295" max="1300" width="1.625" style="353" hidden="1" customWidth="1"/>
    <col min="1301" max="1302" width="2.625" style="353" hidden="1" customWidth="1"/>
    <col min="1303" max="1303" width="16.625" style="353" hidden="1" customWidth="1"/>
    <col min="1304" max="1305" width="3.625" style="353" hidden="1" customWidth="1"/>
    <col min="1306" max="1323" width="1.625" style="353" hidden="1" customWidth="1"/>
    <col min="1324" max="1325" width="2.625" style="353" hidden="1" customWidth="1"/>
    <col min="1326" max="1326" width="16.5" style="353" hidden="1" customWidth="1"/>
    <col min="1327" max="1327" width="11.75" style="353" hidden="1" customWidth="1"/>
    <col min="1328" max="1531" width="3" style="353" hidden="1"/>
    <col min="1532" max="1532" width="2.5" style="353" hidden="1" customWidth="1"/>
    <col min="1533" max="1536" width="3" style="353" hidden="1"/>
    <col min="1537" max="1537" width="1.5" style="353" hidden="1" customWidth="1"/>
    <col min="1538" max="1549" width="1.625" style="353" hidden="1" customWidth="1"/>
    <col min="1550" max="1550" width="2.25" style="353" hidden="1" customWidth="1"/>
    <col min="1551" max="1556" width="1.625" style="353" hidden="1" customWidth="1"/>
    <col min="1557" max="1558" width="2.625" style="353" hidden="1" customWidth="1"/>
    <col min="1559" max="1559" width="16.625" style="353" hidden="1" customWidth="1"/>
    <col min="1560" max="1561" width="3.625" style="353" hidden="1" customWidth="1"/>
    <col min="1562" max="1579" width="1.625" style="353" hidden="1" customWidth="1"/>
    <col min="1580" max="1581" width="2.625" style="353" hidden="1" customWidth="1"/>
    <col min="1582" max="1582" width="16.5" style="353" hidden="1" customWidth="1"/>
    <col min="1583" max="1583" width="11.75" style="353" hidden="1" customWidth="1"/>
    <col min="1584" max="1787" width="3" style="353" hidden="1"/>
    <col min="1788" max="1788" width="2.5" style="353" hidden="1" customWidth="1"/>
    <col min="1789" max="1792" width="3" style="353" hidden="1"/>
    <col min="1793" max="1793" width="1.5" style="353" hidden="1" customWidth="1"/>
    <col min="1794" max="1805" width="1.625" style="353" hidden="1" customWidth="1"/>
    <col min="1806" max="1806" width="2.25" style="353" hidden="1" customWidth="1"/>
    <col min="1807" max="1812" width="1.625" style="353" hidden="1" customWidth="1"/>
    <col min="1813" max="1814" width="2.625" style="353" hidden="1" customWidth="1"/>
    <col min="1815" max="1815" width="16.625" style="353" hidden="1" customWidth="1"/>
    <col min="1816" max="1817" width="3.625" style="353" hidden="1" customWidth="1"/>
    <col min="1818" max="1835" width="1.625" style="353" hidden="1" customWidth="1"/>
    <col min="1836" max="1837" width="2.625" style="353" hidden="1" customWidth="1"/>
    <col min="1838" max="1838" width="16.5" style="353" hidden="1" customWidth="1"/>
    <col min="1839" max="1839" width="11.75" style="353" hidden="1" customWidth="1"/>
    <col min="1840" max="2043" width="3" style="353" hidden="1"/>
    <col min="2044" max="2044" width="2.5" style="353" hidden="1" customWidth="1"/>
    <col min="2045" max="2048" width="3" style="353" hidden="1"/>
    <col min="2049" max="2049" width="1.5" style="353" hidden="1" customWidth="1"/>
    <col min="2050" max="2061" width="1.625" style="353" hidden="1" customWidth="1"/>
    <col min="2062" max="2062" width="2.25" style="353" hidden="1" customWidth="1"/>
    <col min="2063" max="2068" width="1.625" style="353" hidden="1" customWidth="1"/>
    <col min="2069" max="2070" width="2.625" style="353" hidden="1" customWidth="1"/>
    <col min="2071" max="2071" width="16.625" style="353" hidden="1" customWidth="1"/>
    <col min="2072" max="2073" width="3.625" style="353" hidden="1" customWidth="1"/>
    <col min="2074" max="2091" width="1.625" style="353" hidden="1" customWidth="1"/>
    <col min="2092" max="2093" width="2.625" style="353" hidden="1" customWidth="1"/>
    <col min="2094" max="2094" width="16.5" style="353" hidden="1" customWidth="1"/>
    <col min="2095" max="2095" width="11.75" style="353" hidden="1" customWidth="1"/>
    <col min="2096" max="2299" width="3" style="353" hidden="1"/>
    <col min="2300" max="2300" width="2.5" style="353" hidden="1" customWidth="1"/>
    <col min="2301" max="2304" width="3" style="353" hidden="1"/>
    <col min="2305" max="2305" width="1.5" style="353" hidden="1" customWidth="1"/>
    <col min="2306" max="2317" width="1.625" style="353" hidden="1" customWidth="1"/>
    <col min="2318" max="2318" width="2.25" style="353" hidden="1" customWidth="1"/>
    <col min="2319" max="2324" width="1.625" style="353" hidden="1" customWidth="1"/>
    <col min="2325" max="2326" width="2.625" style="353" hidden="1" customWidth="1"/>
    <col min="2327" max="2327" width="16.625" style="353" hidden="1" customWidth="1"/>
    <col min="2328" max="2329" width="3.625" style="353" hidden="1" customWidth="1"/>
    <col min="2330" max="2347" width="1.625" style="353" hidden="1" customWidth="1"/>
    <col min="2348" max="2349" width="2.625" style="353" hidden="1" customWidth="1"/>
    <col min="2350" max="2350" width="16.5" style="353" hidden="1" customWidth="1"/>
    <col min="2351" max="2351" width="11.75" style="353" hidden="1" customWidth="1"/>
    <col min="2352" max="2555" width="3" style="353" hidden="1"/>
    <col min="2556" max="2556" width="2.5" style="353" hidden="1" customWidth="1"/>
    <col min="2557" max="2560" width="3" style="353" hidden="1"/>
    <col min="2561" max="2561" width="1.5" style="353" hidden="1" customWidth="1"/>
    <col min="2562" max="2573" width="1.625" style="353" hidden="1" customWidth="1"/>
    <col min="2574" max="2574" width="2.25" style="353" hidden="1" customWidth="1"/>
    <col min="2575" max="2580" width="1.625" style="353" hidden="1" customWidth="1"/>
    <col min="2581" max="2582" width="2.625" style="353" hidden="1" customWidth="1"/>
    <col min="2583" max="2583" width="16.625" style="353" hidden="1" customWidth="1"/>
    <col min="2584" max="2585" width="3.625" style="353" hidden="1" customWidth="1"/>
    <col min="2586" max="2603" width="1.625" style="353" hidden="1" customWidth="1"/>
    <col min="2604" max="2605" width="2.625" style="353" hidden="1" customWidth="1"/>
    <col min="2606" max="2606" width="16.5" style="353" hidden="1" customWidth="1"/>
    <col min="2607" max="2607" width="11.75" style="353" hidden="1" customWidth="1"/>
    <col min="2608" max="2811" width="3" style="353" hidden="1"/>
    <col min="2812" max="2812" width="2.5" style="353" hidden="1" customWidth="1"/>
    <col min="2813" max="2816" width="3" style="353" hidden="1"/>
    <col min="2817" max="2817" width="1.5" style="353" hidden="1" customWidth="1"/>
    <col min="2818" max="2829" width="1.625" style="353" hidden="1" customWidth="1"/>
    <col min="2830" max="2830" width="2.25" style="353" hidden="1" customWidth="1"/>
    <col min="2831" max="2836" width="1.625" style="353" hidden="1" customWidth="1"/>
    <col min="2837" max="2838" width="2.625" style="353" hidden="1" customWidth="1"/>
    <col min="2839" max="2839" width="16.625" style="353" hidden="1" customWidth="1"/>
    <col min="2840" max="2841" width="3.625" style="353" hidden="1" customWidth="1"/>
    <col min="2842" max="2859" width="1.625" style="353" hidden="1" customWidth="1"/>
    <col min="2860" max="2861" width="2.625" style="353" hidden="1" customWidth="1"/>
    <col min="2862" max="2862" width="16.5" style="353" hidden="1" customWidth="1"/>
    <col min="2863" max="2863" width="11.75" style="353" hidden="1" customWidth="1"/>
    <col min="2864" max="3067" width="3" style="353" hidden="1"/>
    <col min="3068" max="3068" width="2.5" style="353" hidden="1" customWidth="1"/>
    <col min="3069" max="3072" width="3" style="353" hidden="1"/>
    <col min="3073" max="3073" width="1.5" style="353" hidden="1" customWidth="1"/>
    <col min="3074" max="3085" width="1.625" style="353" hidden="1" customWidth="1"/>
    <col min="3086" max="3086" width="2.25" style="353" hidden="1" customWidth="1"/>
    <col min="3087" max="3092" width="1.625" style="353" hidden="1" customWidth="1"/>
    <col min="3093" max="3094" width="2.625" style="353" hidden="1" customWidth="1"/>
    <col min="3095" max="3095" width="16.625" style="353" hidden="1" customWidth="1"/>
    <col min="3096" max="3097" width="3.625" style="353" hidden="1" customWidth="1"/>
    <col min="3098" max="3115" width="1.625" style="353" hidden="1" customWidth="1"/>
    <col min="3116" max="3117" width="2.625" style="353" hidden="1" customWidth="1"/>
    <col min="3118" max="3118" width="16.5" style="353" hidden="1" customWidth="1"/>
    <col min="3119" max="3119" width="11.75" style="353" hidden="1" customWidth="1"/>
    <col min="3120" max="3323" width="3" style="353" hidden="1"/>
    <col min="3324" max="3324" width="2.5" style="353" hidden="1" customWidth="1"/>
    <col min="3325" max="3328" width="3" style="353" hidden="1"/>
    <col min="3329" max="3329" width="1.5" style="353" hidden="1" customWidth="1"/>
    <col min="3330" max="3341" width="1.625" style="353" hidden="1" customWidth="1"/>
    <col min="3342" max="3342" width="2.25" style="353" hidden="1" customWidth="1"/>
    <col min="3343" max="3348" width="1.625" style="353" hidden="1" customWidth="1"/>
    <col min="3349" max="3350" width="2.625" style="353" hidden="1" customWidth="1"/>
    <col min="3351" max="3351" width="16.625" style="353" hidden="1" customWidth="1"/>
    <col min="3352" max="3353" width="3.625" style="353" hidden="1" customWidth="1"/>
    <col min="3354" max="3371" width="1.625" style="353" hidden="1" customWidth="1"/>
    <col min="3372" max="3373" width="2.625" style="353" hidden="1" customWidth="1"/>
    <col min="3374" max="3374" width="16.5" style="353" hidden="1" customWidth="1"/>
    <col min="3375" max="3375" width="11.75" style="353" hidden="1" customWidth="1"/>
    <col min="3376" max="3579" width="3" style="353" hidden="1"/>
    <col min="3580" max="3580" width="2.5" style="353" hidden="1" customWidth="1"/>
    <col min="3581" max="3584" width="3" style="353" hidden="1"/>
    <col min="3585" max="3585" width="1.5" style="353" hidden="1" customWidth="1"/>
    <col min="3586" max="3597" width="1.625" style="353" hidden="1" customWidth="1"/>
    <col min="3598" max="3598" width="2.25" style="353" hidden="1" customWidth="1"/>
    <col min="3599" max="3604" width="1.625" style="353" hidden="1" customWidth="1"/>
    <col min="3605" max="3606" width="2.625" style="353" hidden="1" customWidth="1"/>
    <col min="3607" max="3607" width="16.625" style="353" hidden="1" customWidth="1"/>
    <col min="3608" max="3609" width="3.625" style="353" hidden="1" customWidth="1"/>
    <col min="3610" max="3627" width="1.625" style="353" hidden="1" customWidth="1"/>
    <col min="3628" max="3629" width="2.625" style="353" hidden="1" customWidth="1"/>
    <col min="3630" max="3630" width="16.5" style="353" hidden="1" customWidth="1"/>
    <col min="3631" max="3631" width="11.75" style="353" hidden="1" customWidth="1"/>
    <col min="3632" max="3835" width="3" style="353" hidden="1"/>
    <col min="3836" max="3836" width="2.5" style="353" hidden="1" customWidth="1"/>
    <col min="3837" max="3840" width="3" style="353" hidden="1"/>
    <col min="3841" max="3841" width="1.5" style="353" hidden="1" customWidth="1"/>
    <col min="3842" max="3853" width="1.625" style="353" hidden="1" customWidth="1"/>
    <col min="3854" max="3854" width="2.25" style="353" hidden="1" customWidth="1"/>
    <col min="3855" max="3860" width="1.625" style="353" hidden="1" customWidth="1"/>
    <col min="3861" max="3862" width="2.625" style="353" hidden="1" customWidth="1"/>
    <col min="3863" max="3863" width="16.625" style="353" hidden="1" customWidth="1"/>
    <col min="3864" max="3865" width="3.625" style="353" hidden="1" customWidth="1"/>
    <col min="3866" max="3883" width="1.625" style="353" hidden="1" customWidth="1"/>
    <col min="3884" max="3885" width="2.625" style="353" hidden="1" customWidth="1"/>
    <col min="3886" max="3886" width="16.5" style="353" hidden="1" customWidth="1"/>
    <col min="3887" max="3887" width="11.75" style="353" hidden="1" customWidth="1"/>
    <col min="3888" max="4091" width="3" style="353" hidden="1"/>
    <col min="4092" max="4092" width="2.5" style="353" hidden="1" customWidth="1"/>
    <col min="4093" max="4096" width="3" style="353" hidden="1"/>
    <col min="4097" max="4097" width="1.5" style="353" hidden="1" customWidth="1"/>
    <col min="4098" max="4109" width="1.625" style="353" hidden="1" customWidth="1"/>
    <col min="4110" max="4110" width="2.25" style="353" hidden="1" customWidth="1"/>
    <col min="4111" max="4116" width="1.625" style="353" hidden="1" customWidth="1"/>
    <col min="4117" max="4118" width="2.625" style="353" hidden="1" customWidth="1"/>
    <col min="4119" max="4119" width="16.625" style="353" hidden="1" customWidth="1"/>
    <col min="4120" max="4121" width="3.625" style="353" hidden="1" customWidth="1"/>
    <col min="4122" max="4139" width="1.625" style="353" hidden="1" customWidth="1"/>
    <col min="4140" max="4141" width="2.625" style="353" hidden="1" customWidth="1"/>
    <col min="4142" max="4142" width="16.5" style="353" hidden="1" customWidth="1"/>
    <col min="4143" max="4143" width="11.75" style="353" hidden="1" customWidth="1"/>
    <col min="4144" max="4347" width="3" style="353" hidden="1"/>
    <col min="4348" max="4348" width="2.5" style="353" hidden="1" customWidth="1"/>
    <col min="4349" max="4352" width="3" style="353" hidden="1"/>
    <col min="4353" max="4353" width="1.5" style="353" hidden="1" customWidth="1"/>
    <col min="4354" max="4365" width="1.625" style="353" hidden="1" customWidth="1"/>
    <col min="4366" max="4366" width="2.25" style="353" hidden="1" customWidth="1"/>
    <col min="4367" max="4372" width="1.625" style="353" hidden="1" customWidth="1"/>
    <col min="4373" max="4374" width="2.625" style="353" hidden="1" customWidth="1"/>
    <col min="4375" max="4375" width="16.625" style="353" hidden="1" customWidth="1"/>
    <col min="4376" max="4377" width="3.625" style="353" hidden="1" customWidth="1"/>
    <col min="4378" max="4395" width="1.625" style="353" hidden="1" customWidth="1"/>
    <col min="4396" max="4397" width="2.625" style="353" hidden="1" customWidth="1"/>
    <col min="4398" max="4398" width="16.5" style="353" hidden="1" customWidth="1"/>
    <col min="4399" max="4399" width="11.75" style="353" hidden="1" customWidth="1"/>
    <col min="4400" max="4603" width="3" style="353" hidden="1"/>
    <col min="4604" max="4604" width="2.5" style="353" hidden="1" customWidth="1"/>
    <col min="4605" max="4608" width="3" style="353" hidden="1"/>
    <col min="4609" max="4609" width="1.5" style="353" hidden="1" customWidth="1"/>
    <col min="4610" max="4621" width="1.625" style="353" hidden="1" customWidth="1"/>
    <col min="4622" max="4622" width="2.25" style="353" hidden="1" customWidth="1"/>
    <col min="4623" max="4628" width="1.625" style="353" hidden="1" customWidth="1"/>
    <col min="4629" max="4630" width="2.625" style="353" hidden="1" customWidth="1"/>
    <col min="4631" max="4631" width="16.625" style="353" hidden="1" customWidth="1"/>
    <col min="4632" max="4633" width="3.625" style="353" hidden="1" customWidth="1"/>
    <col min="4634" max="4651" width="1.625" style="353" hidden="1" customWidth="1"/>
    <col min="4652" max="4653" width="2.625" style="353" hidden="1" customWidth="1"/>
    <col min="4654" max="4654" width="16.5" style="353" hidden="1" customWidth="1"/>
    <col min="4655" max="4655" width="11.75" style="353" hidden="1" customWidth="1"/>
    <col min="4656" max="4859" width="3" style="353" hidden="1"/>
    <col min="4860" max="4860" width="2.5" style="353" hidden="1" customWidth="1"/>
    <col min="4861" max="4864" width="3" style="353" hidden="1"/>
    <col min="4865" max="4865" width="1.5" style="353" hidden="1" customWidth="1"/>
    <col min="4866" max="4877" width="1.625" style="353" hidden="1" customWidth="1"/>
    <col min="4878" max="4878" width="2.25" style="353" hidden="1" customWidth="1"/>
    <col min="4879" max="4884" width="1.625" style="353" hidden="1" customWidth="1"/>
    <col min="4885" max="4886" width="2.625" style="353" hidden="1" customWidth="1"/>
    <col min="4887" max="4887" width="16.625" style="353" hidden="1" customWidth="1"/>
    <col min="4888" max="4889" width="3.625" style="353" hidden="1" customWidth="1"/>
    <col min="4890" max="4907" width="1.625" style="353" hidden="1" customWidth="1"/>
    <col min="4908" max="4909" width="2.625" style="353" hidden="1" customWidth="1"/>
    <col min="4910" max="4910" width="16.5" style="353" hidden="1" customWidth="1"/>
    <col min="4911" max="4911" width="11.75" style="353" hidden="1" customWidth="1"/>
    <col min="4912" max="5115" width="3" style="353" hidden="1"/>
    <col min="5116" max="5116" width="2.5" style="353" hidden="1" customWidth="1"/>
    <col min="5117" max="5120" width="3" style="353" hidden="1"/>
    <col min="5121" max="5121" width="1.5" style="353" hidden="1" customWidth="1"/>
    <col min="5122" max="5133" width="1.625" style="353" hidden="1" customWidth="1"/>
    <col min="5134" max="5134" width="2.25" style="353" hidden="1" customWidth="1"/>
    <col min="5135" max="5140" width="1.625" style="353" hidden="1" customWidth="1"/>
    <col min="5141" max="5142" width="2.625" style="353" hidden="1" customWidth="1"/>
    <col min="5143" max="5143" width="16.625" style="353" hidden="1" customWidth="1"/>
    <col min="5144" max="5145" width="3.625" style="353" hidden="1" customWidth="1"/>
    <col min="5146" max="5163" width="1.625" style="353" hidden="1" customWidth="1"/>
    <col min="5164" max="5165" width="2.625" style="353" hidden="1" customWidth="1"/>
    <col min="5166" max="5166" width="16.5" style="353" hidden="1" customWidth="1"/>
    <col min="5167" max="5167" width="11.75" style="353" hidden="1" customWidth="1"/>
    <col min="5168" max="5371" width="3" style="353" hidden="1"/>
    <col min="5372" max="5372" width="2.5" style="353" hidden="1" customWidth="1"/>
    <col min="5373" max="5376" width="3" style="353" hidden="1"/>
    <col min="5377" max="5377" width="1.5" style="353" hidden="1" customWidth="1"/>
    <col min="5378" max="5389" width="1.625" style="353" hidden="1" customWidth="1"/>
    <col min="5390" max="5390" width="2.25" style="353" hidden="1" customWidth="1"/>
    <col min="5391" max="5396" width="1.625" style="353" hidden="1" customWidth="1"/>
    <col min="5397" max="5398" width="2.625" style="353" hidden="1" customWidth="1"/>
    <col min="5399" max="5399" width="16.625" style="353" hidden="1" customWidth="1"/>
    <col min="5400" max="5401" width="3.625" style="353" hidden="1" customWidth="1"/>
    <col min="5402" max="5419" width="1.625" style="353" hidden="1" customWidth="1"/>
    <col min="5420" max="5421" width="2.625" style="353" hidden="1" customWidth="1"/>
    <col min="5422" max="5422" width="16.5" style="353" hidden="1" customWidth="1"/>
    <col min="5423" max="5423" width="11.75" style="353" hidden="1" customWidth="1"/>
    <col min="5424" max="5627" width="3" style="353" hidden="1"/>
    <col min="5628" max="5628" width="2.5" style="353" hidden="1" customWidth="1"/>
    <col min="5629" max="5632" width="3" style="353" hidden="1"/>
    <col min="5633" max="5633" width="1.5" style="353" hidden="1" customWidth="1"/>
    <col min="5634" max="5645" width="1.625" style="353" hidden="1" customWidth="1"/>
    <col min="5646" max="5646" width="2.25" style="353" hidden="1" customWidth="1"/>
    <col min="5647" max="5652" width="1.625" style="353" hidden="1" customWidth="1"/>
    <col min="5653" max="5654" width="2.625" style="353" hidden="1" customWidth="1"/>
    <col min="5655" max="5655" width="16.625" style="353" hidden="1" customWidth="1"/>
    <col min="5656" max="5657" width="3.625" style="353" hidden="1" customWidth="1"/>
    <col min="5658" max="5675" width="1.625" style="353" hidden="1" customWidth="1"/>
    <col min="5676" max="5677" width="2.625" style="353" hidden="1" customWidth="1"/>
    <col min="5678" max="5678" width="16.5" style="353" hidden="1" customWidth="1"/>
    <col min="5679" max="5679" width="11.75" style="353" hidden="1" customWidth="1"/>
    <col min="5680" max="5883" width="3" style="353" hidden="1"/>
    <col min="5884" max="5884" width="2.5" style="353" hidden="1" customWidth="1"/>
    <col min="5885" max="5888" width="3" style="353" hidden="1"/>
    <col min="5889" max="5889" width="1.5" style="353" hidden="1" customWidth="1"/>
    <col min="5890" max="5901" width="1.625" style="353" hidden="1" customWidth="1"/>
    <col min="5902" max="5902" width="2.25" style="353" hidden="1" customWidth="1"/>
    <col min="5903" max="5908" width="1.625" style="353" hidden="1" customWidth="1"/>
    <col min="5909" max="5910" width="2.625" style="353" hidden="1" customWidth="1"/>
    <col min="5911" max="5911" width="16.625" style="353" hidden="1" customWidth="1"/>
    <col min="5912" max="5913" width="3.625" style="353" hidden="1" customWidth="1"/>
    <col min="5914" max="5931" width="1.625" style="353" hidden="1" customWidth="1"/>
    <col min="5932" max="5933" width="2.625" style="353" hidden="1" customWidth="1"/>
    <col min="5934" max="5934" width="16.5" style="353" hidden="1" customWidth="1"/>
    <col min="5935" max="5935" width="11.75" style="353" hidden="1" customWidth="1"/>
    <col min="5936" max="6139" width="3" style="353" hidden="1"/>
    <col min="6140" max="6140" width="2.5" style="353" hidden="1" customWidth="1"/>
    <col min="6141" max="6144" width="3" style="353" hidden="1"/>
    <col min="6145" max="6145" width="1.5" style="353" hidden="1" customWidth="1"/>
    <col min="6146" max="6157" width="1.625" style="353" hidden="1" customWidth="1"/>
    <col min="6158" max="6158" width="2.25" style="353" hidden="1" customWidth="1"/>
    <col min="6159" max="6164" width="1.625" style="353" hidden="1" customWidth="1"/>
    <col min="6165" max="6166" width="2.625" style="353" hidden="1" customWidth="1"/>
    <col min="6167" max="6167" width="16.625" style="353" hidden="1" customWidth="1"/>
    <col min="6168" max="6169" width="3.625" style="353" hidden="1" customWidth="1"/>
    <col min="6170" max="6187" width="1.625" style="353" hidden="1" customWidth="1"/>
    <col min="6188" max="6189" width="2.625" style="353" hidden="1" customWidth="1"/>
    <col min="6190" max="6190" width="16.5" style="353" hidden="1" customWidth="1"/>
    <col min="6191" max="6191" width="11.75" style="353" hidden="1" customWidth="1"/>
    <col min="6192" max="6395" width="3" style="353" hidden="1"/>
    <col min="6396" max="6396" width="2.5" style="353" hidden="1" customWidth="1"/>
    <col min="6397" max="6400" width="3" style="353" hidden="1"/>
    <col min="6401" max="6401" width="1.5" style="353" hidden="1" customWidth="1"/>
    <col min="6402" max="6413" width="1.625" style="353" hidden="1" customWidth="1"/>
    <col min="6414" max="6414" width="2.25" style="353" hidden="1" customWidth="1"/>
    <col min="6415" max="6420" width="1.625" style="353" hidden="1" customWidth="1"/>
    <col min="6421" max="6422" width="2.625" style="353" hidden="1" customWidth="1"/>
    <col min="6423" max="6423" width="16.625" style="353" hidden="1" customWidth="1"/>
    <col min="6424" max="6425" width="3.625" style="353" hidden="1" customWidth="1"/>
    <col min="6426" max="6443" width="1.625" style="353" hidden="1" customWidth="1"/>
    <col min="6444" max="6445" width="2.625" style="353" hidden="1" customWidth="1"/>
    <col min="6446" max="6446" width="16.5" style="353" hidden="1" customWidth="1"/>
    <col min="6447" max="6447" width="11.75" style="353" hidden="1" customWidth="1"/>
    <col min="6448" max="6651" width="3" style="353" hidden="1"/>
    <col min="6652" max="6652" width="2.5" style="353" hidden="1" customWidth="1"/>
    <col min="6653" max="6656" width="3" style="353" hidden="1"/>
    <col min="6657" max="6657" width="1.5" style="353" hidden="1" customWidth="1"/>
    <col min="6658" max="6669" width="1.625" style="353" hidden="1" customWidth="1"/>
    <col min="6670" max="6670" width="2.25" style="353" hidden="1" customWidth="1"/>
    <col min="6671" max="6676" width="1.625" style="353" hidden="1" customWidth="1"/>
    <col min="6677" max="6678" width="2.625" style="353" hidden="1" customWidth="1"/>
    <col min="6679" max="6679" width="16.625" style="353" hidden="1" customWidth="1"/>
    <col min="6680" max="6681" width="3.625" style="353" hidden="1" customWidth="1"/>
    <col min="6682" max="6699" width="1.625" style="353" hidden="1" customWidth="1"/>
    <col min="6700" max="6701" width="2.625" style="353" hidden="1" customWidth="1"/>
    <col min="6702" max="6702" width="16.5" style="353" hidden="1" customWidth="1"/>
    <col min="6703" max="6703" width="11.75" style="353" hidden="1" customWidth="1"/>
    <col min="6704" max="6907" width="3" style="353" hidden="1"/>
    <col min="6908" max="6908" width="2.5" style="353" hidden="1" customWidth="1"/>
    <col min="6909" max="6912" width="3" style="353" hidden="1"/>
    <col min="6913" max="6913" width="1.5" style="353" hidden="1" customWidth="1"/>
    <col min="6914" max="6925" width="1.625" style="353" hidden="1" customWidth="1"/>
    <col min="6926" max="6926" width="2.25" style="353" hidden="1" customWidth="1"/>
    <col min="6927" max="6932" width="1.625" style="353" hidden="1" customWidth="1"/>
    <col min="6933" max="6934" width="2.625" style="353" hidden="1" customWidth="1"/>
    <col min="6935" max="6935" width="16.625" style="353" hidden="1" customWidth="1"/>
    <col min="6936" max="6937" width="3.625" style="353" hidden="1" customWidth="1"/>
    <col min="6938" max="6955" width="1.625" style="353" hidden="1" customWidth="1"/>
    <col min="6956" max="6957" width="2.625" style="353" hidden="1" customWidth="1"/>
    <col min="6958" max="6958" width="16.5" style="353" hidden="1" customWidth="1"/>
    <col min="6959" max="6959" width="11.75" style="353" hidden="1" customWidth="1"/>
    <col min="6960" max="7163" width="3" style="353" hidden="1"/>
    <col min="7164" max="7164" width="2.5" style="353" hidden="1" customWidth="1"/>
    <col min="7165" max="7168" width="3" style="353" hidden="1"/>
    <col min="7169" max="7169" width="1.5" style="353" hidden="1" customWidth="1"/>
    <col min="7170" max="7181" width="1.625" style="353" hidden="1" customWidth="1"/>
    <col min="7182" max="7182" width="2.25" style="353" hidden="1" customWidth="1"/>
    <col min="7183" max="7188" width="1.625" style="353" hidden="1" customWidth="1"/>
    <col min="7189" max="7190" width="2.625" style="353" hidden="1" customWidth="1"/>
    <col min="7191" max="7191" width="16.625" style="353" hidden="1" customWidth="1"/>
    <col min="7192" max="7193" width="3.625" style="353" hidden="1" customWidth="1"/>
    <col min="7194" max="7211" width="1.625" style="353" hidden="1" customWidth="1"/>
    <col min="7212" max="7213" width="2.625" style="353" hidden="1" customWidth="1"/>
    <col min="7214" max="7214" width="16.5" style="353" hidden="1" customWidth="1"/>
    <col min="7215" max="7215" width="11.75" style="353" hidden="1" customWidth="1"/>
    <col min="7216" max="7419" width="3" style="353" hidden="1"/>
    <col min="7420" max="7420" width="2.5" style="353" hidden="1" customWidth="1"/>
    <col min="7421" max="7424" width="3" style="353" hidden="1"/>
    <col min="7425" max="7425" width="1.5" style="353" hidden="1" customWidth="1"/>
    <col min="7426" max="7437" width="1.625" style="353" hidden="1" customWidth="1"/>
    <col min="7438" max="7438" width="2.25" style="353" hidden="1" customWidth="1"/>
    <col min="7439" max="7444" width="1.625" style="353" hidden="1" customWidth="1"/>
    <col min="7445" max="7446" width="2.625" style="353" hidden="1" customWidth="1"/>
    <col min="7447" max="7447" width="16.625" style="353" hidden="1" customWidth="1"/>
    <col min="7448" max="7449" width="3.625" style="353" hidden="1" customWidth="1"/>
    <col min="7450" max="7467" width="1.625" style="353" hidden="1" customWidth="1"/>
    <col min="7468" max="7469" width="2.625" style="353" hidden="1" customWidth="1"/>
    <col min="7470" max="7470" width="16.5" style="353" hidden="1" customWidth="1"/>
    <col min="7471" max="7471" width="11.75" style="353" hidden="1" customWidth="1"/>
    <col min="7472" max="7675" width="3" style="353" hidden="1"/>
    <col min="7676" max="7676" width="2.5" style="353" hidden="1" customWidth="1"/>
    <col min="7677" max="7680" width="3" style="353" hidden="1"/>
    <col min="7681" max="7681" width="1.5" style="353" hidden="1" customWidth="1"/>
    <col min="7682" max="7693" width="1.625" style="353" hidden="1" customWidth="1"/>
    <col min="7694" max="7694" width="2.25" style="353" hidden="1" customWidth="1"/>
    <col min="7695" max="7700" width="1.625" style="353" hidden="1" customWidth="1"/>
    <col min="7701" max="7702" width="2.625" style="353" hidden="1" customWidth="1"/>
    <col min="7703" max="7703" width="16.625" style="353" hidden="1" customWidth="1"/>
    <col min="7704" max="7705" width="3.625" style="353" hidden="1" customWidth="1"/>
    <col min="7706" max="7723" width="1.625" style="353" hidden="1" customWidth="1"/>
    <col min="7724" max="7725" width="2.625" style="353" hidden="1" customWidth="1"/>
    <col min="7726" max="7726" width="16.5" style="353" hidden="1" customWidth="1"/>
    <col min="7727" max="7727" width="11.75" style="353" hidden="1" customWidth="1"/>
    <col min="7728" max="7931" width="3" style="353" hidden="1"/>
    <col min="7932" max="7932" width="2.5" style="353" hidden="1" customWidth="1"/>
    <col min="7933" max="7936" width="3" style="353" hidden="1"/>
    <col min="7937" max="7937" width="1.5" style="353" hidden="1" customWidth="1"/>
    <col min="7938" max="7949" width="1.625" style="353" hidden="1" customWidth="1"/>
    <col min="7950" max="7950" width="2.25" style="353" hidden="1" customWidth="1"/>
    <col min="7951" max="7956" width="1.625" style="353" hidden="1" customWidth="1"/>
    <col min="7957" max="7958" width="2.625" style="353" hidden="1" customWidth="1"/>
    <col min="7959" max="7959" width="16.625" style="353" hidden="1" customWidth="1"/>
    <col min="7960" max="7961" width="3.625" style="353" hidden="1" customWidth="1"/>
    <col min="7962" max="7979" width="1.625" style="353" hidden="1" customWidth="1"/>
    <col min="7980" max="7981" width="2.625" style="353" hidden="1" customWidth="1"/>
    <col min="7982" max="7982" width="16.5" style="353" hidden="1" customWidth="1"/>
    <col min="7983" max="7983" width="11.75" style="353" hidden="1" customWidth="1"/>
    <col min="7984" max="8187" width="3" style="353" hidden="1"/>
    <col min="8188" max="8188" width="2.5" style="353" hidden="1" customWidth="1"/>
    <col min="8189" max="8192" width="3" style="353" hidden="1"/>
    <col min="8193" max="8193" width="1.5" style="353" hidden="1" customWidth="1"/>
    <col min="8194" max="8205" width="1.625" style="353" hidden="1" customWidth="1"/>
    <col min="8206" max="8206" width="2.25" style="353" hidden="1" customWidth="1"/>
    <col min="8207" max="8212" width="1.625" style="353" hidden="1" customWidth="1"/>
    <col min="8213" max="8214" width="2.625" style="353" hidden="1" customWidth="1"/>
    <col min="8215" max="8215" width="16.625" style="353" hidden="1" customWidth="1"/>
    <col min="8216" max="8217" width="3.625" style="353" hidden="1" customWidth="1"/>
    <col min="8218" max="8235" width="1.625" style="353" hidden="1" customWidth="1"/>
    <col min="8236" max="8237" width="2.625" style="353" hidden="1" customWidth="1"/>
    <col min="8238" max="8238" width="16.5" style="353" hidden="1" customWidth="1"/>
    <col min="8239" max="8239" width="11.75" style="353" hidden="1" customWidth="1"/>
    <col min="8240" max="8443" width="3" style="353" hidden="1"/>
    <col min="8444" max="8444" width="2.5" style="353" hidden="1" customWidth="1"/>
    <col min="8445" max="8448" width="3" style="353" hidden="1"/>
    <col min="8449" max="8449" width="1.5" style="353" hidden="1" customWidth="1"/>
    <col min="8450" max="8461" width="1.625" style="353" hidden="1" customWidth="1"/>
    <col min="8462" max="8462" width="2.25" style="353" hidden="1" customWidth="1"/>
    <col min="8463" max="8468" width="1.625" style="353" hidden="1" customWidth="1"/>
    <col min="8469" max="8470" width="2.625" style="353" hidden="1" customWidth="1"/>
    <col min="8471" max="8471" width="16.625" style="353" hidden="1" customWidth="1"/>
    <col min="8472" max="8473" width="3.625" style="353" hidden="1" customWidth="1"/>
    <col min="8474" max="8491" width="1.625" style="353" hidden="1" customWidth="1"/>
    <col min="8492" max="8493" width="2.625" style="353" hidden="1" customWidth="1"/>
    <col min="8494" max="8494" width="16.5" style="353" hidden="1" customWidth="1"/>
    <col min="8495" max="8495" width="11.75" style="353" hidden="1" customWidth="1"/>
    <col min="8496" max="8699" width="3" style="353" hidden="1"/>
    <col min="8700" max="8700" width="2.5" style="353" hidden="1" customWidth="1"/>
    <col min="8701" max="8704" width="3" style="353" hidden="1"/>
    <col min="8705" max="8705" width="1.5" style="353" hidden="1" customWidth="1"/>
    <col min="8706" max="8717" width="1.625" style="353" hidden="1" customWidth="1"/>
    <col min="8718" max="8718" width="2.25" style="353" hidden="1" customWidth="1"/>
    <col min="8719" max="8724" width="1.625" style="353" hidden="1" customWidth="1"/>
    <col min="8725" max="8726" width="2.625" style="353" hidden="1" customWidth="1"/>
    <col min="8727" max="8727" width="16.625" style="353" hidden="1" customWidth="1"/>
    <col min="8728" max="8729" width="3.625" style="353" hidden="1" customWidth="1"/>
    <col min="8730" max="8747" width="1.625" style="353" hidden="1" customWidth="1"/>
    <col min="8748" max="8749" width="2.625" style="353" hidden="1" customWidth="1"/>
    <col min="8750" max="8750" width="16.5" style="353" hidden="1" customWidth="1"/>
    <col min="8751" max="8751" width="11.75" style="353" hidden="1" customWidth="1"/>
    <col min="8752" max="8955" width="3" style="353" hidden="1"/>
    <col min="8956" max="8956" width="2.5" style="353" hidden="1" customWidth="1"/>
    <col min="8957" max="8960" width="3" style="353" hidden="1"/>
    <col min="8961" max="8961" width="1.5" style="353" hidden="1" customWidth="1"/>
    <col min="8962" max="8973" width="1.625" style="353" hidden="1" customWidth="1"/>
    <col min="8974" max="8974" width="2.25" style="353" hidden="1" customWidth="1"/>
    <col min="8975" max="8980" width="1.625" style="353" hidden="1" customWidth="1"/>
    <col min="8981" max="8982" width="2.625" style="353" hidden="1" customWidth="1"/>
    <col min="8983" max="8983" width="16.625" style="353" hidden="1" customWidth="1"/>
    <col min="8984" max="8985" width="3.625" style="353" hidden="1" customWidth="1"/>
    <col min="8986" max="9003" width="1.625" style="353" hidden="1" customWidth="1"/>
    <col min="9004" max="9005" width="2.625" style="353" hidden="1" customWidth="1"/>
    <col min="9006" max="9006" width="16.5" style="353" hidden="1" customWidth="1"/>
    <col min="9007" max="9007" width="11.75" style="353" hidden="1" customWidth="1"/>
    <col min="9008" max="9211" width="3" style="353" hidden="1"/>
    <col min="9212" max="9212" width="2.5" style="353" hidden="1" customWidth="1"/>
    <col min="9213" max="9216" width="3" style="353" hidden="1"/>
    <col min="9217" max="9217" width="1.5" style="353" hidden="1" customWidth="1"/>
    <col min="9218" max="9229" width="1.625" style="353" hidden="1" customWidth="1"/>
    <col min="9230" max="9230" width="2.25" style="353" hidden="1" customWidth="1"/>
    <col min="9231" max="9236" width="1.625" style="353" hidden="1" customWidth="1"/>
    <col min="9237" max="9238" width="2.625" style="353" hidden="1" customWidth="1"/>
    <col min="9239" max="9239" width="16.625" style="353" hidden="1" customWidth="1"/>
    <col min="9240" max="9241" width="3.625" style="353" hidden="1" customWidth="1"/>
    <col min="9242" max="9259" width="1.625" style="353" hidden="1" customWidth="1"/>
    <col min="9260" max="9261" width="2.625" style="353" hidden="1" customWidth="1"/>
    <col min="9262" max="9262" width="16.5" style="353" hidden="1" customWidth="1"/>
    <col min="9263" max="9263" width="11.75" style="353" hidden="1" customWidth="1"/>
    <col min="9264" max="9467" width="3" style="353" hidden="1"/>
    <col min="9468" max="9468" width="2.5" style="353" hidden="1" customWidth="1"/>
    <col min="9469" max="9472" width="3" style="353" hidden="1"/>
    <col min="9473" max="9473" width="1.5" style="353" hidden="1" customWidth="1"/>
    <col min="9474" max="9485" width="1.625" style="353" hidden="1" customWidth="1"/>
    <col min="9486" max="9486" width="2.25" style="353" hidden="1" customWidth="1"/>
    <col min="9487" max="9492" width="1.625" style="353" hidden="1" customWidth="1"/>
    <col min="9493" max="9494" width="2.625" style="353" hidden="1" customWidth="1"/>
    <col min="9495" max="9495" width="16.625" style="353" hidden="1" customWidth="1"/>
    <col min="9496" max="9497" width="3.625" style="353" hidden="1" customWidth="1"/>
    <col min="9498" max="9515" width="1.625" style="353" hidden="1" customWidth="1"/>
    <col min="9516" max="9517" width="2.625" style="353" hidden="1" customWidth="1"/>
    <col min="9518" max="9518" width="16.5" style="353" hidden="1" customWidth="1"/>
    <col min="9519" max="9519" width="11.75" style="353" hidden="1" customWidth="1"/>
    <col min="9520" max="9723" width="3" style="353" hidden="1"/>
    <col min="9724" max="9724" width="2.5" style="353" hidden="1" customWidth="1"/>
    <col min="9725" max="9728" width="3" style="353" hidden="1"/>
    <col min="9729" max="9729" width="1.5" style="353" hidden="1" customWidth="1"/>
    <col min="9730" max="9741" width="1.625" style="353" hidden="1" customWidth="1"/>
    <col min="9742" max="9742" width="2.25" style="353" hidden="1" customWidth="1"/>
    <col min="9743" max="9748" width="1.625" style="353" hidden="1" customWidth="1"/>
    <col min="9749" max="9750" width="2.625" style="353" hidden="1" customWidth="1"/>
    <col min="9751" max="9751" width="16.625" style="353" hidden="1" customWidth="1"/>
    <col min="9752" max="9753" width="3.625" style="353" hidden="1" customWidth="1"/>
    <col min="9754" max="9771" width="1.625" style="353" hidden="1" customWidth="1"/>
    <col min="9772" max="9773" width="2.625" style="353" hidden="1" customWidth="1"/>
    <col min="9774" max="9774" width="16.5" style="353" hidden="1" customWidth="1"/>
    <col min="9775" max="9775" width="11.75" style="353" hidden="1" customWidth="1"/>
    <col min="9776" max="9979" width="3" style="353" hidden="1"/>
    <col min="9980" max="9980" width="2.5" style="353" hidden="1" customWidth="1"/>
    <col min="9981" max="9984" width="3" style="353" hidden="1"/>
    <col min="9985" max="9985" width="1.5" style="353" hidden="1" customWidth="1"/>
    <col min="9986" max="9997" width="1.625" style="353" hidden="1" customWidth="1"/>
    <col min="9998" max="9998" width="2.25" style="353" hidden="1" customWidth="1"/>
    <col min="9999" max="10004" width="1.625" style="353" hidden="1" customWidth="1"/>
    <col min="10005" max="10006" width="2.625" style="353" hidden="1" customWidth="1"/>
    <col min="10007" max="10007" width="16.625" style="353" hidden="1" customWidth="1"/>
    <col min="10008" max="10009" width="3.625" style="353" hidden="1" customWidth="1"/>
    <col min="10010" max="10027" width="1.625" style="353" hidden="1" customWidth="1"/>
    <col min="10028" max="10029" width="2.625" style="353" hidden="1" customWidth="1"/>
    <col min="10030" max="10030" width="16.5" style="353" hidden="1" customWidth="1"/>
    <col min="10031" max="10031" width="11.75" style="353" hidden="1" customWidth="1"/>
    <col min="10032" max="10235" width="3" style="353" hidden="1"/>
    <col min="10236" max="10236" width="2.5" style="353" hidden="1" customWidth="1"/>
    <col min="10237" max="10240" width="3" style="353" hidden="1"/>
    <col min="10241" max="10241" width="1.5" style="353" hidden="1" customWidth="1"/>
    <col min="10242" max="10253" width="1.625" style="353" hidden="1" customWidth="1"/>
    <col min="10254" max="10254" width="2.25" style="353" hidden="1" customWidth="1"/>
    <col min="10255" max="10260" width="1.625" style="353" hidden="1" customWidth="1"/>
    <col min="10261" max="10262" width="2.625" style="353" hidden="1" customWidth="1"/>
    <col min="10263" max="10263" width="16.625" style="353" hidden="1" customWidth="1"/>
    <col min="10264" max="10265" width="3.625" style="353" hidden="1" customWidth="1"/>
    <col min="10266" max="10283" width="1.625" style="353" hidden="1" customWidth="1"/>
    <col min="10284" max="10285" width="2.625" style="353" hidden="1" customWidth="1"/>
    <col min="10286" max="10286" width="16.5" style="353" hidden="1" customWidth="1"/>
    <col min="10287" max="10287" width="11.75" style="353" hidden="1" customWidth="1"/>
    <col min="10288" max="10491" width="3" style="353" hidden="1"/>
    <col min="10492" max="10492" width="2.5" style="353" hidden="1" customWidth="1"/>
    <col min="10493" max="10496" width="3" style="353" hidden="1"/>
    <col min="10497" max="10497" width="1.5" style="353" hidden="1" customWidth="1"/>
    <col min="10498" max="10509" width="1.625" style="353" hidden="1" customWidth="1"/>
    <col min="10510" max="10510" width="2.25" style="353" hidden="1" customWidth="1"/>
    <col min="10511" max="10516" width="1.625" style="353" hidden="1" customWidth="1"/>
    <col min="10517" max="10518" width="2.625" style="353" hidden="1" customWidth="1"/>
    <col min="10519" max="10519" width="16.625" style="353" hidden="1" customWidth="1"/>
    <col min="10520" max="10521" width="3.625" style="353" hidden="1" customWidth="1"/>
    <col min="10522" max="10539" width="1.625" style="353" hidden="1" customWidth="1"/>
    <col min="10540" max="10541" width="2.625" style="353" hidden="1" customWidth="1"/>
    <col min="10542" max="10542" width="16.5" style="353" hidden="1" customWidth="1"/>
    <col min="10543" max="10543" width="11.75" style="353" hidden="1" customWidth="1"/>
    <col min="10544" max="10747" width="3" style="353" hidden="1"/>
    <col min="10748" max="10748" width="2.5" style="353" hidden="1" customWidth="1"/>
    <col min="10749" max="10752" width="3" style="353" hidden="1"/>
    <col min="10753" max="10753" width="1.5" style="353" hidden="1" customWidth="1"/>
    <col min="10754" max="10765" width="1.625" style="353" hidden="1" customWidth="1"/>
    <col min="10766" max="10766" width="2.25" style="353" hidden="1" customWidth="1"/>
    <col min="10767" max="10772" width="1.625" style="353" hidden="1" customWidth="1"/>
    <col min="10773" max="10774" width="2.625" style="353" hidden="1" customWidth="1"/>
    <col min="10775" max="10775" width="16.625" style="353" hidden="1" customWidth="1"/>
    <col min="10776" max="10777" width="3.625" style="353" hidden="1" customWidth="1"/>
    <col min="10778" max="10795" width="1.625" style="353" hidden="1" customWidth="1"/>
    <col min="10796" max="10797" width="2.625" style="353" hidden="1" customWidth="1"/>
    <col min="10798" max="10798" width="16.5" style="353" hidden="1" customWidth="1"/>
    <col min="10799" max="10799" width="11.75" style="353" hidden="1" customWidth="1"/>
    <col min="10800" max="11003" width="3" style="353" hidden="1"/>
    <col min="11004" max="11004" width="2.5" style="353" hidden="1" customWidth="1"/>
    <col min="11005" max="11008" width="3" style="353" hidden="1"/>
    <col min="11009" max="11009" width="1.5" style="353" hidden="1" customWidth="1"/>
    <col min="11010" max="11021" width="1.625" style="353" hidden="1" customWidth="1"/>
    <col min="11022" max="11022" width="2.25" style="353" hidden="1" customWidth="1"/>
    <col min="11023" max="11028" width="1.625" style="353" hidden="1" customWidth="1"/>
    <col min="11029" max="11030" width="2.625" style="353" hidden="1" customWidth="1"/>
    <col min="11031" max="11031" width="16.625" style="353" hidden="1" customWidth="1"/>
    <col min="11032" max="11033" width="3.625" style="353" hidden="1" customWidth="1"/>
    <col min="11034" max="11051" width="1.625" style="353" hidden="1" customWidth="1"/>
    <col min="11052" max="11053" width="2.625" style="353" hidden="1" customWidth="1"/>
    <col min="11054" max="11054" width="16.5" style="353" hidden="1" customWidth="1"/>
    <col min="11055" max="11055" width="11.75" style="353" hidden="1" customWidth="1"/>
    <col min="11056" max="11259" width="3" style="353" hidden="1"/>
    <col min="11260" max="11260" width="2.5" style="353" hidden="1" customWidth="1"/>
    <col min="11261" max="11264" width="3" style="353" hidden="1"/>
    <col min="11265" max="11265" width="1.5" style="353" hidden="1" customWidth="1"/>
    <col min="11266" max="11277" width="1.625" style="353" hidden="1" customWidth="1"/>
    <col min="11278" max="11278" width="2.25" style="353" hidden="1" customWidth="1"/>
    <col min="11279" max="11284" width="1.625" style="353" hidden="1" customWidth="1"/>
    <col min="11285" max="11286" width="2.625" style="353" hidden="1" customWidth="1"/>
    <col min="11287" max="11287" width="16.625" style="353" hidden="1" customWidth="1"/>
    <col min="11288" max="11289" width="3.625" style="353" hidden="1" customWidth="1"/>
    <col min="11290" max="11307" width="1.625" style="353" hidden="1" customWidth="1"/>
    <col min="11308" max="11309" width="2.625" style="353" hidden="1" customWidth="1"/>
    <col min="11310" max="11310" width="16.5" style="353" hidden="1" customWidth="1"/>
    <col min="11311" max="11311" width="11.75" style="353" hidden="1" customWidth="1"/>
    <col min="11312" max="11515" width="3" style="353" hidden="1"/>
    <col min="11516" max="11516" width="2.5" style="353" hidden="1" customWidth="1"/>
    <col min="11517" max="11520" width="3" style="353" hidden="1"/>
    <col min="11521" max="11521" width="1.5" style="353" hidden="1" customWidth="1"/>
    <col min="11522" max="11533" width="1.625" style="353" hidden="1" customWidth="1"/>
    <col min="11534" max="11534" width="2.25" style="353" hidden="1" customWidth="1"/>
    <col min="11535" max="11540" width="1.625" style="353" hidden="1" customWidth="1"/>
    <col min="11541" max="11542" width="2.625" style="353" hidden="1" customWidth="1"/>
    <col min="11543" max="11543" width="16.625" style="353" hidden="1" customWidth="1"/>
    <col min="11544" max="11545" width="3.625" style="353" hidden="1" customWidth="1"/>
    <col min="11546" max="11563" width="1.625" style="353" hidden="1" customWidth="1"/>
    <col min="11564" max="11565" width="2.625" style="353" hidden="1" customWidth="1"/>
    <col min="11566" max="11566" width="16.5" style="353" hidden="1" customWidth="1"/>
    <col min="11567" max="11567" width="11.75" style="353" hidden="1" customWidth="1"/>
    <col min="11568" max="11771" width="3" style="353" hidden="1"/>
    <col min="11772" max="11772" width="2.5" style="353" hidden="1" customWidth="1"/>
    <col min="11773" max="11776" width="3" style="353" hidden="1"/>
    <col min="11777" max="11777" width="1.5" style="353" hidden="1" customWidth="1"/>
    <col min="11778" max="11789" width="1.625" style="353" hidden="1" customWidth="1"/>
    <col min="11790" max="11790" width="2.25" style="353" hidden="1" customWidth="1"/>
    <col min="11791" max="11796" width="1.625" style="353" hidden="1" customWidth="1"/>
    <col min="11797" max="11798" width="2.625" style="353" hidden="1" customWidth="1"/>
    <col min="11799" max="11799" width="16.625" style="353" hidden="1" customWidth="1"/>
    <col min="11800" max="11801" width="3.625" style="353" hidden="1" customWidth="1"/>
    <col min="11802" max="11819" width="1.625" style="353" hidden="1" customWidth="1"/>
    <col min="11820" max="11821" width="2.625" style="353" hidden="1" customWidth="1"/>
    <col min="11822" max="11822" width="16.5" style="353" hidden="1" customWidth="1"/>
    <col min="11823" max="11823" width="11.75" style="353" hidden="1" customWidth="1"/>
    <col min="11824" max="12027" width="3" style="353" hidden="1"/>
    <col min="12028" max="12028" width="2.5" style="353" hidden="1" customWidth="1"/>
    <col min="12029" max="12032" width="3" style="353" hidden="1"/>
    <col min="12033" max="12033" width="1.5" style="353" hidden="1" customWidth="1"/>
    <col min="12034" max="12045" width="1.625" style="353" hidden="1" customWidth="1"/>
    <col min="12046" max="12046" width="2.25" style="353" hidden="1" customWidth="1"/>
    <col min="12047" max="12052" width="1.625" style="353" hidden="1" customWidth="1"/>
    <col min="12053" max="12054" width="2.625" style="353" hidden="1" customWidth="1"/>
    <col min="12055" max="12055" width="16.625" style="353" hidden="1" customWidth="1"/>
    <col min="12056" max="12057" width="3.625" style="353" hidden="1" customWidth="1"/>
    <col min="12058" max="12075" width="1.625" style="353" hidden="1" customWidth="1"/>
    <col min="12076" max="12077" width="2.625" style="353" hidden="1" customWidth="1"/>
    <col min="12078" max="12078" width="16.5" style="353" hidden="1" customWidth="1"/>
    <col min="12079" max="12079" width="11.75" style="353" hidden="1" customWidth="1"/>
    <col min="12080" max="12283" width="3" style="353" hidden="1"/>
    <col min="12284" max="12284" width="2.5" style="353" hidden="1" customWidth="1"/>
    <col min="12285" max="12288" width="3" style="353" hidden="1"/>
    <col min="12289" max="12289" width="1.5" style="353" hidden="1" customWidth="1"/>
    <col min="12290" max="12301" width="1.625" style="353" hidden="1" customWidth="1"/>
    <col min="12302" max="12302" width="2.25" style="353" hidden="1" customWidth="1"/>
    <col min="12303" max="12308" width="1.625" style="353" hidden="1" customWidth="1"/>
    <col min="12309" max="12310" width="2.625" style="353" hidden="1" customWidth="1"/>
    <col min="12311" max="12311" width="16.625" style="353" hidden="1" customWidth="1"/>
    <col min="12312" max="12313" width="3.625" style="353" hidden="1" customWidth="1"/>
    <col min="12314" max="12331" width="1.625" style="353" hidden="1" customWidth="1"/>
    <col min="12332" max="12333" width="2.625" style="353" hidden="1" customWidth="1"/>
    <col min="12334" max="12334" width="16.5" style="353" hidden="1" customWidth="1"/>
    <col min="12335" max="12335" width="11.75" style="353" hidden="1" customWidth="1"/>
    <col min="12336" max="12539" width="3" style="353" hidden="1"/>
    <col min="12540" max="12540" width="2.5" style="353" hidden="1" customWidth="1"/>
    <col min="12541" max="12544" width="3" style="353" hidden="1"/>
    <col min="12545" max="12545" width="1.5" style="353" hidden="1" customWidth="1"/>
    <col min="12546" max="12557" width="1.625" style="353" hidden="1" customWidth="1"/>
    <col min="12558" max="12558" width="2.25" style="353" hidden="1" customWidth="1"/>
    <col min="12559" max="12564" width="1.625" style="353" hidden="1" customWidth="1"/>
    <col min="12565" max="12566" width="2.625" style="353" hidden="1" customWidth="1"/>
    <col min="12567" max="12567" width="16.625" style="353" hidden="1" customWidth="1"/>
    <col min="12568" max="12569" width="3.625" style="353" hidden="1" customWidth="1"/>
    <col min="12570" max="12587" width="1.625" style="353" hidden="1" customWidth="1"/>
    <col min="12588" max="12589" width="2.625" style="353" hidden="1" customWidth="1"/>
    <col min="12590" max="12590" width="16.5" style="353" hidden="1" customWidth="1"/>
    <col min="12591" max="12591" width="11.75" style="353" hidden="1" customWidth="1"/>
    <col min="12592" max="12795" width="3" style="353" hidden="1"/>
    <col min="12796" max="12796" width="2.5" style="353" hidden="1" customWidth="1"/>
    <col min="12797" max="12800" width="3" style="353" hidden="1"/>
    <col min="12801" max="12801" width="1.5" style="353" hidden="1" customWidth="1"/>
    <col min="12802" max="12813" width="1.625" style="353" hidden="1" customWidth="1"/>
    <col min="12814" max="12814" width="2.25" style="353" hidden="1" customWidth="1"/>
    <col min="12815" max="12820" width="1.625" style="353" hidden="1" customWidth="1"/>
    <col min="12821" max="12822" width="2.625" style="353" hidden="1" customWidth="1"/>
    <col min="12823" max="12823" width="16.625" style="353" hidden="1" customWidth="1"/>
    <col min="12824" max="12825" width="3.625" style="353" hidden="1" customWidth="1"/>
    <col min="12826" max="12843" width="1.625" style="353" hidden="1" customWidth="1"/>
    <col min="12844" max="12845" width="2.625" style="353" hidden="1" customWidth="1"/>
    <col min="12846" max="12846" width="16.5" style="353" hidden="1" customWidth="1"/>
    <col min="12847" max="12847" width="11.75" style="353" hidden="1" customWidth="1"/>
    <col min="12848" max="13051" width="3" style="353" hidden="1"/>
    <col min="13052" max="13052" width="2.5" style="353" hidden="1" customWidth="1"/>
    <col min="13053" max="13056" width="3" style="353" hidden="1"/>
    <col min="13057" max="13057" width="1.5" style="353" hidden="1" customWidth="1"/>
    <col min="13058" max="13069" width="1.625" style="353" hidden="1" customWidth="1"/>
    <col min="13070" max="13070" width="2.25" style="353" hidden="1" customWidth="1"/>
    <col min="13071" max="13076" width="1.625" style="353" hidden="1" customWidth="1"/>
    <col min="13077" max="13078" width="2.625" style="353" hidden="1" customWidth="1"/>
    <col min="13079" max="13079" width="16.625" style="353" hidden="1" customWidth="1"/>
    <col min="13080" max="13081" width="3.625" style="353" hidden="1" customWidth="1"/>
    <col min="13082" max="13099" width="1.625" style="353" hidden="1" customWidth="1"/>
    <col min="13100" max="13101" width="2.625" style="353" hidden="1" customWidth="1"/>
    <col min="13102" max="13102" width="16.5" style="353" hidden="1" customWidth="1"/>
    <col min="13103" max="13103" width="11.75" style="353" hidden="1" customWidth="1"/>
    <col min="13104" max="13307" width="3" style="353" hidden="1"/>
    <col min="13308" max="13308" width="2.5" style="353" hidden="1" customWidth="1"/>
    <col min="13309" max="13312" width="3" style="353" hidden="1"/>
    <col min="13313" max="13313" width="1.5" style="353" hidden="1" customWidth="1"/>
    <col min="13314" max="13325" width="1.625" style="353" hidden="1" customWidth="1"/>
    <col min="13326" max="13326" width="2.25" style="353" hidden="1" customWidth="1"/>
    <col min="13327" max="13332" width="1.625" style="353" hidden="1" customWidth="1"/>
    <col min="13333" max="13334" width="2.625" style="353" hidden="1" customWidth="1"/>
    <col min="13335" max="13335" width="16.625" style="353" hidden="1" customWidth="1"/>
    <col min="13336" max="13337" width="3.625" style="353" hidden="1" customWidth="1"/>
    <col min="13338" max="13355" width="1.625" style="353" hidden="1" customWidth="1"/>
    <col min="13356" max="13357" width="2.625" style="353" hidden="1" customWidth="1"/>
    <col min="13358" max="13358" width="16.5" style="353" hidden="1" customWidth="1"/>
    <col min="13359" max="13359" width="11.75" style="353" hidden="1" customWidth="1"/>
    <col min="13360" max="13563" width="3" style="353" hidden="1"/>
    <col min="13564" max="13564" width="2.5" style="353" hidden="1" customWidth="1"/>
    <col min="13565" max="13568" width="3" style="353" hidden="1"/>
    <col min="13569" max="13569" width="1.5" style="353" hidden="1" customWidth="1"/>
    <col min="13570" max="13581" width="1.625" style="353" hidden="1" customWidth="1"/>
    <col min="13582" max="13582" width="2.25" style="353" hidden="1" customWidth="1"/>
    <col min="13583" max="13588" width="1.625" style="353" hidden="1" customWidth="1"/>
    <col min="13589" max="13590" width="2.625" style="353" hidden="1" customWidth="1"/>
    <col min="13591" max="13591" width="16.625" style="353" hidden="1" customWidth="1"/>
    <col min="13592" max="13593" width="3.625" style="353" hidden="1" customWidth="1"/>
    <col min="13594" max="13611" width="1.625" style="353" hidden="1" customWidth="1"/>
    <col min="13612" max="13613" width="2.625" style="353" hidden="1" customWidth="1"/>
    <col min="13614" max="13614" width="16.5" style="353" hidden="1" customWidth="1"/>
    <col min="13615" max="13615" width="11.75" style="353" hidden="1" customWidth="1"/>
    <col min="13616" max="13819" width="3" style="353" hidden="1"/>
    <col min="13820" max="13820" width="2.5" style="353" hidden="1" customWidth="1"/>
    <col min="13821" max="13824" width="3" style="353" hidden="1"/>
    <col min="13825" max="13825" width="1.5" style="353" hidden="1" customWidth="1"/>
    <col min="13826" max="13837" width="1.625" style="353" hidden="1" customWidth="1"/>
    <col min="13838" max="13838" width="2.25" style="353" hidden="1" customWidth="1"/>
    <col min="13839" max="13844" width="1.625" style="353" hidden="1" customWidth="1"/>
    <col min="13845" max="13846" width="2.625" style="353" hidden="1" customWidth="1"/>
    <col min="13847" max="13847" width="16.625" style="353" hidden="1" customWidth="1"/>
    <col min="13848" max="13849" width="3.625" style="353" hidden="1" customWidth="1"/>
    <col min="13850" max="13867" width="1.625" style="353" hidden="1" customWidth="1"/>
    <col min="13868" max="13869" width="2.625" style="353" hidden="1" customWidth="1"/>
    <col min="13870" max="13870" width="16.5" style="353" hidden="1" customWidth="1"/>
    <col min="13871" max="13871" width="11.75" style="353" hidden="1" customWidth="1"/>
    <col min="13872" max="14075" width="3" style="353" hidden="1"/>
    <col min="14076" max="14076" width="2.5" style="353" hidden="1" customWidth="1"/>
    <col min="14077" max="14080" width="3" style="353" hidden="1"/>
    <col min="14081" max="14081" width="1.5" style="353" hidden="1" customWidth="1"/>
    <col min="14082" max="14093" width="1.625" style="353" hidden="1" customWidth="1"/>
    <col min="14094" max="14094" width="2.25" style="353" hidden="1" customWidth="1"/>
    <col min="14095" max="14100" width="1.625" style="353" hidden="1" customWidth="1"/>
    <col min="14101" max="14102" width="2.625" style="353" hidden="1" customWidth="1"/>
    <col min="14103" max="14103" width="16.625" style="353" hidden="1" customWidth="1"/>
    <col min="14104" max="14105" width="3.625" style="353" hidden="1" customWidth="1"/>
    <col min="14106" max="14123" width="1.625" style="353" hidden="1" customWidth="1"/>
    <col min="14124" max="14125" width="2.625" style="353" hidden="1" customWidth="1"/>
    <col min="14126" max="14126" width="16.5" style="353" hidden="1" customWidth="1"/>
    <col min="14127" max="14127" width="11.75" style="353" hidden="1" customWidth="1"/>
    <col min="14128" max="14331" width="3" style="353" hidden="1"/>
    <col min="14332" max="14332" width="2.5" style="353" hidden="1" customWidth="1"/>
    <col min="14333" max="14336" width="3" style="353" hidden="1"/>
    <col min="14337" max="14337" width="1.5" style="353" hidden="1" customWidth="1"/>
    <col min="14338" max="14349" width="1.625" style="353" hidden="1" customWidth="1"/>
    <col min="14350" max="14350" width="2.25" style="353" hidden="1" customWidth="1"/>
    <col min="14351" max="14356" width="1.625" style="353" hidden="1" customWidth="1"/>
    <col min="14357" max="14358" width="2.625" style="353" hidden="1" customWidth="1"/>
    <col min="14359" max="14359" width="16.625" style="353" hidden="1" customWidth="1"/>
    <col min="14360" max="14361" width="3.625" style="353" hidden="1" customWidth="1"/>
    <col min="14362" max="14379" width="1.625" style="353" hidden="1" customWidth="1"/>
    <col min="14380" max="14381" width="2.625" style="353" hidden="1" customWidth="1"/>
    <col min="14382" max="14382" width="16.5" style="353" hidden="1" customWidth="1"/>
    <col min="14383" max="14383" width="11.75" style="353" hidden="1" customWidth="1"/>
    <col min="14384" max="14587" width="3" style="353" hidden="1"/>
    <col min="14588" max="14588" width="2.5" style="353" hidden="1" customWidth="1"/>
    <col min="14589" max="14592" width="3" style="353" hidden="1"/>
    <col min="14593" max="14593" width="1.5" style="353" hidden="1" customWidth="1"/>
    <col min="14594" max="14605" width="1.625" style="353" hidden="1" customWidth="1"/>
    <col min="14606" max="14606" width="2.25" style="353" hidden="1" customWidth="1"/>
    <col min="14607" max="14612" width="1.625" style="353" hidden="1" customWidth="1"/>
    <col min="14613" max="14614" width="2.625" style="353" hidden="1" customWidth="1"/>
    <col min="14615" max="14615" width="16.625" style="353" hidden="1" customWidth="1"/>
    <col min="14616" max="14617" width="3.625" style="353" hidden="1" customWidth="1"/>
    <col min="14618" max="14635" width="1.625" style="353" hidden="1" customWidth="1"/>
    <col min="14636" max="14637" width="2.625" style="353" hidden="1" customWidth="1"/>
    <col min="14638" max="14638" width="16.5" style="353" hidden="1" customWidth="1"/>
    <col min="14639" max="14639" width="11.75" style="353" hidden="1" customWidth="1"/>
    <col min="14640" max="14843" width="3" style="353" hidden="1"/>
    <col min="14844" max="14844" width="2.5" style="353" hidden="1" customWidth="1"/>
    <col min="14845" max="14848" width="3" style="353" hidden="1"/>
    <col min="14849" max="14849" width="1.5" style="353" hidden="1" customWidth="1"/>
    <col min="14850" max="14861" width="1.625" style="353" hidden="1" customWidth="1"/>
    <col min="14862" max="14862" width="2.25" style="353" hidden="1" customWidth="1"/>
    <col min="14863" max="14868" width="1.625" style="353" hidden="1" customWidth="1"/>
    <col min="14869" max="14870" width="2.625" style="353" hidden="1" customWidth="1"/>
    <col min="14871" max="14871" width="16.625" style="353" hidden="1" customWidth="1"/>
    <col min="14872" max="14873" width="3.625" style="353" hidden="1" customWidth="1"/>
    <col min="14874" max="14891" width="1.625" style="353" hidden="1" customWidth="1"/>
    <col min="14892" max="14893" width="2.625" style="353" hidden="1" customWidth="1"/>
    <col min="14894" max="14894" width="16.5" style="353" hidden="1" customWidth="1"/>
    <col min="14895" max="14895" width="11.75" style="353" hidden="1" customWidth="1"/>
    <col min="14896" max="15099" width="3" style="353" hidden="1"/>
    <col min="15100" max="15100" width="2.5" style="353" hidden="1" customWidth="1"/>
    <col min="15101" max="15104" width="3" style="353" hidden="1"/>
    <col min="15105" max="15105" width="1.5" style="353" hidden="1" customWidth="1"/>
    <col min="15106" max="15117" width="1.625" style="353" hidden="1" customWidth="1"/>
    <col min="15118" max="15118" width="2.25" style="353" hidden="1" customWidth="1"/>
    <col min="15119" max="15124" width="1.625" style="353" hidden="1" customWidth="1"/>
    <col min="15125" max="15126" width="2.625" style="353" hidden="1" customWidth="1"/>
    <col min="15127" max="15127" width="16.625" style="353" hidden="1" customWidth="1"/>
    <col min="15128" max="15129" width="3.625" style="353" hidden="1" customWidth="1"/>
    <col min="15130" max="15147" width="1.625" style="353" hidden="1" customWidth="1"/>
    <col min="15148" max="15149" width="2.625" style="353" hidden="1" customWidth="1"/>
    <col min="15150" max="15150" width="16.5" style="353" hidden="1" customWidth="1"/>
    <col min="15151" max="15151" width="11.75" style="353" hidden="1" customWidth="1"/>
    <col min="15152" max="15355" width="3" style="353" hidden="1"/>
    <col min="15356" max="15356" width="2.5" style="353" hidden="1" customWidth="1"/>
    <col min="15357" max="15360" width="3" style="353" hidden="1"/>
    <col min="15361" max="15361" width="1.5" style="353" hidden="1" customWidth="1"/>
    <col min="15362" max="15373" width="1.625" style="353" hidden="1" customWidth="1"/>
    <col min="15374" max="15374" width="2.25" style="353" hidden="1" customWidth="1"/>
    <col min="15375" max="15380" width="1.625" style="353" hidden="1" customWidth="1"/>
    <col min="15381" max="15382" width="2.625" style="353" hidden="1" customWidth="1"/>
    <col min="15383" max="15383" width="16.625" style="353" hidden="1" customWidth="1"/>
    <col min="15384" max="15385" width="3.625" style="353" hidden="1" customWidth="1"/>
    <col min="15386" max="15403" width="1.625" style="353" hidden="1" customWidth="1"/>
    <col min="15404" max="15405" width="2.625" style="353" hidden="1" customWidth="1"/>
    <col min="15406" max="15406" width="16.5" style="353" hidden="1" customWidth="1"/>
    <col min="15407" max="15407" width="11.75" style="353" hidden="1" customWidth="1"/>
    <col min="15408" max="15611" width="3" style="353" hidden="1"/>
    <col min="15612" max="15612" width="2.5" style="353" hidden="1" customWidth="1"/>
    <col min="15613" max="15616" width="3" style="353" hidden="1"/>
    <col min="15617" max="15617" width="1.5" style="353" hidden="1" customWidth="1"/>
    <col min="15618" max="15629" width="1.625" style="353" hidden="1" customWidth="1"/>
    <col min="15630" max="15630" width="2.25" style="353" hidden="1" customWidth="1"/>
    <col min="15631" max="15636" width="1.625" style="353" hidden="1" customWidth="1"/>
    <col min="15637" max="15638" width="2.625" style="353" hidden="1" customWidth="1"/>
    <col min="15639" max="15639" width="16.625" style="353" hidden="1" customWidth="1"/>
    <col min="15640" max="15641" width="3.625" style="353" hidden="1" customWidth="1"/>
    <col min="15642" max="15659" width="1.625" style="353" hidden="1" customWidth="1"/>
    <col min="15660" max="15661" width="2.625" style="353" hidden="1" customWidth="1"/>
    <col min="15662" max="15662" width="16.5" style="353" hidden="1" customWidth="1"/>
    <col min="15663" max="15663" width="11.75" style="353" hidden="1" customWidth="1"/>
    <col min="15664" max="15867" width="3" style="353" hidden="1"/>
    <col min="15868" max="15868" width="2.5" style="353" hidden="1" customWidth="1"/>
    <col min="15869" max="15872" width="3" style="353" hidden="1"/>
    <col min="15873" max="15873" width="1.5" style="353" hidden="1" customWidth="1"/>
    <col min="15874" max="15885" width="1.625" style="353" hidden="1" customWidth="1"/>
    <col min="15886" max="15886" width="2.25" style="353" hidden="1" customWidth="1"/>
    <col min="15887" max="15892" width="1.625" style="353" hidden="1" customWidth="1"/>
    <col min="15893" max="15894" width="2.625" style="353" hidden="1" customWidth="1"/>
    <col min="15895" max="15895" width="16.625" style="353" hidden="1" customWidth="1"/>
    <col min="15896" max="15897" width="3.625" style="353" hidden="1" customWidth="1"/>
    <col min="15898" max="15915" width="1.625" style="353" hidden="1" customWidth="1"/>
    <col min="15916" max="15917" width="2.625" style="353" hidden="1" customWidth="1"/>
    <col min="15918" max="15918" width="16.5" style="353" hidden="1" customWidth="1"/>
    <col min="15919" max="15919" width="11.75" style="353" hidden="1" customWidth="1"/>
    <col min="15920" max="16123" width="3" style="353" hidden="1"/>
    <col min="16124" max="16124" width="2.5" style="353" hidden="1" customWidth="1"/>
    <col min="16125" max="16128" width="3" style="353" hidden="1"/>
    <col min="16129" max="16129" width="1.5" style="353" hidden="1" customWidth="1"/>
    <col min="16130" max="16141" width="1.625" style="353" hidden="1" customWidth="1"/>
    <col min="16142" max="16142" width="2.25" style="353" hidden="1" customWidth="1"/>
    <col min="16143" max="16148" width="1.625" style="353" hidden="1" customWidth="1"/>
    <col min="16149" max="16150" width="2.625" style="353" hidden="1" customWidth="1"/>
    <col min="16151" max="16151" width="16.625" style="353" hidden="1" customWidth="1"/>
    <col min="16152" max="16153" width="3.625" style="353" hidden="1" customWidth="1"/>
    <col min="16154" max="16171" width="1.625" style="353" hidden="1" customWidth="1"/>
    <col min="16172" max="16173" width="2.625" style="353" hidden="1" customWidth="1"/>
    <col min="16174" max="16174" width="16.5" style="353" hidden="1" customWidth="1"/>
    <col min="16175" max="16175" width="11.75" style="353" hidden="1" customWidth="1"/>
    <col min="16176" max="16379" width="3" style="353" hidden="1"/>
    <col min="16380" max="16380" width="2.5" style="353" hidden="1" customWidth="1"/>
    <col min="16381" max="16384" width="3" style="353" hidden="1"/>
  </cols>
  <sheetData>
    <row r="1" spans="1:251" s="313" customFormat="1" ht="18" customHeight="1" x14ac:dyDescent="0.15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</row>
    <row r="2" spans="1:251" s="313" customFormat="1" ht="18" customHeight="1" x14ac:dyDescent="0.15">
      <c r="A2" s="314" t="s">
        <v>375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</row>
    <row r="3" spans="1:251" s="313" customFormat="1" ht="18" customHeight="1" x14ac:dyDescent="0.15">
      <c r="A3" s="315"/>
      <c r="B3" s="315"/>
      <c r="C3" s="315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8"/>
      <c r="AT3" s="5" t="s">
        <v>19</v>
      </c>
      <c r="AU3" s="184" t="s">
        <v>376</v>
      </c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7"/>
      <c r="ER3" s="317"/>
      <c r="ES3" s="317"/>
      <c r="ET3" s="317"/>
      <c r="EU3" s="317"/>
      <c r="EV3" s="317"/>
      <c r="EW3" s="317"/>
      <c r="EX3" s="317"/>
      <c r="EY3" s="317"/>
      <c r="EZ3" s="317"/>
      <c r="FA3" s="317"/>
      <c r="FB3" s="317"/>
      <c r="FC3" s="317"/>
      <c r="FD3" s="317"/>
      <c r="FE3" s="317"/>
      <c r="FF3" s="317"/>
      <c r="FG3" s="317"/>
      <c r="FH3" s="317"/>
      <c r="FI3" s="317"/>
      <c r="FJ3" s="317"/>
      <c r="FK3" s="317"/>
      <c r="FL3" s="317"/>
      <c r="FM3" s="317"/>
      <c r="FN3" s="317"/>
      <c r="FO3" s="317"/>
      <c r="FP3" s="317"/>
      <c r="FQ3" s="317"/>
      <c r="FR3" s="317"/>
      <c r="FS3" s="317"/>
      <c r="FT3" s="317"/>
      <c r="FU3" s="317"/>
      <c r="FV3" s="317"/>
      <c r="FW3" s="317"/>
      <c r="FX3" s="317"/>
      <c r="FY3" s="317"/>
      <c r="FZ3" s="317"/>
      <c r="GA3" s="317"/>
      <c r="GB3" s="317"/>
      <c r="GC3" s="317"/>
      <c r="GD3" s="317"/>
      <c r="GE3" s="317"/>
      <c r="GF3" s="317"/>
      <c r="GG3" s="317"/>
      <c r="GH3" s="317"/>
      <c r="GI3" s="317"/>
      <c r="GJ3" s="317"/>
      <c r="GK3" s="317"/>
      <c r="GL3" s="317"/>
      <c r="GM3" s="317"/>
      <c r="GN3" s="317"/>
      <c r="GO3" s="317"/>
      <c r="GP3" s="317"/>
      <c r="GQ3" s="317"/>
      <c r="GR3" s="317"/>
      <c r="GS3" s="317"/>
      <c r="GT3" s="317"/>
      <c r="GU3" s="317"/>
      <c r="GV3" s="317"/>
      <c r="GW3" s="317"/>
      <c r="GX3" s="317"/>
      <c r="GY3" s="317"/>
      <c r="GZ3" s="317"/>
      <c r="HA3" s="317"/>
      <c r="HB3" s="317"/>
      <c r="HC3" s="317"/>
      <c r="HD3" s="317"/>
      <c r="HE3" s="317"/>
      <c r="HF3" s="317"/>
      <c r="HG3" s="317"/>
      <c r="HH3" s="317"/>
      <c r="HI3" s="317"/>
      <c r="HJ3" s="317"/>
      <c r="HK3" s="317"/>
      <c r="HL3" s="317"/>
      <c r="HM3" s="317"/>
      <c r="HN3" s="317"/>
      <c r="HO3" s="317"/>
      <c r="HP3" s="317"/>
      <c r="HQ3" s="317"/>
      <c r="HR3" s="317"/>
      <c r="HS3" s="317"/>
      <c r="HT3" s="317"/>
      <c r="HU3" s="317"/>
      <c r="HV3" s="317"/>
      <c r="HW3" s="317"/>
      <c r="HX3" s="317"/>
      <c r="HY3" s="317"/>
      <c r="HZ3" s="317"/>
      <c r="IA3" s="317"/>
      <c r="IB3" s="317"/>
      <c r="IC3" s="317"/>
      <c r="ID3" s="317"/>
      <c r="IE3" s="317"/>
      <c r="IF3" s="317"/>
      <c r="IG3" s="317"/>
      <c r="IH3" s="317"/>
      <c r="II3" s="317"/>
      <c r="IJ3" s="317"/>
      <c r="IK3" s="317"/>
      <c r="IL3" s="317"/>
      <c r="IM3" s="317"/>
      <c r="IN3" s="317"/>
      <c r="IO3" s="317"/>
      <c r="IP3" s="317"/>
      <c r="IQ3" s="317"/>
    </row>
    <row r="4" spans="1:251" s="313" customFormat="1" ht="27" customHeight="1" x14ac:dyDescent="0.15">
      <c r="A4" s="318"/>
      <c r="B4" s="319"/>
      <c r="C4" s="320"/>
      <c r="D4" s="320"/>
      <c r="E4" s="320"/>
      <c r="F4" s="321"/>
      <c r="G4" s="321"/>
      <c r="H4" s="321"/>
      <c r="I4" s="321"/>
      <c r="J4" s="321"/>
      <c r="K4" s="321"/>
      <c r="L4" s="322"/>
      <c r="M4" s="321"/>
      <c r="N4" s="323" t="s">
        <v>377</v>
      </c>
      <c r="O4" s="324"/>
      <c r="P4" s="324"/>
      <c r="Q4" s="324"/>
      <c r="R4" s="325"/>
      <c r="S4" s="324"/>
      <c r="T4" s="325"/>
      <c r="U4" s="323"/>
      <c r="V4" s="323"/>
      <c r="W4" s="325"/>
      <c r="X4" s="323"/>
      <c r="Y4" s="323"/>
      <c r="Z4" s="323"/>
      <c r="AA4" s="323"/>
      <c r="AB4" s="323"/>
      <c r="AC4" s="323"/>
      <c r="AD4" s="323"/>
      <c r="AE4" s="323"/>
      <c r="AF4" s="325"/>
      <c r="AG4" s="323"/>
      <c r="AH4" s="325"/>
      <c r="AI4" s="323"/>
      <c r="AJ4" s="323"/>
      <c r="AK4" s="323"/>
      <c r="AL4" s="323"/>
      <c r="AM4" s="325"/>
      <c r="AN4" s="325"/>
      <c r="AO4" s="325"/>
      <c r="AP4" s="325"/>
      <c r="AQ4" s="325"/>
      <c r="AR4" s="312"/>
      <c r="AS4" s="326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</row>
    <row r="5" spans="1:251" s="313" customFormat="1" ht="24" customHeight="1" x14ac:dyDescent="0.15">
      <c r="A5" s="318"/>
      <c r="B5" s="319"/>
      <c r="C5" s="320"/>
      <c r="D5" s="320"/>
      <c r="E5" s="320"/>
      <c r="F5" s="321"/>
      <c r="G5" s="321"/>
      <c r="H5" s="321"/>
      <c r="I5" s="321"/>
      <c r="J5" s="321"/>
      <c r="K5" s="321"/>
      <c r="L5" s="322"/>
      <c r="M5" s="321"/>
      <c r="N5" s="312"/>
      <c r="O5" s="321"/>
      <c r="P5" s="321"/>
      <c r="Q5" s="321"/>
      <c r="R5" s="312"/>
      <c r="S5" s="321"/>
      <c r="T5" s="327"/>
      <c r="U5" s="322"/>
      <c r="V5" s="322"/>
      <c r="W5" s="312"/>
      <c r="X5" s="322"/>
      <c r="Y5" s="322"/>
      <c r="Z5" s="322"/>
      <c r="AA5" s="322"/>
      <c r="AB5" s="322"/>
      <c r="AC5" s="322"/>
      <c r="AD5" s="322"/>
      <c r="AE5" s="322"/>
      <c r="AF5" s="328" t="s">
        <v>0</v>
      </c>
      <c r="AG5" s="38"/>
      <c r="AH5" s="25"/>
      <c r="AI5" s="25"/>
      <c r="AJ5" s="25"/>
      <c r="AK5" s="328"/>
      <c r="AL5" s="328"/>
      <c r="AM5" s="7" t="s">
        <v>1</v>
      </c>
      <c r="AN5" s="253"/>
      <c r="AO5" s="253"/>
      <c r="AP5" s="253"/>
      <c r="AQ5" s="4"/>
      <c r="AR5" s="25"/>
      <c r="AS5" s="329"/>
      <c r="AT5" s="330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</row>
    <row r="6" spans="1:251" s="313" customFormat="1" ht="26.25" customHeight="1" x14ac:dyDescent="0.15">
      <c r="A6" s="318"/>
      <c r="B6" s="314" t="s">
        <v>154</v>
      </c>
      <c r="C6" s="331"/>
      <c r="D6" s="331"/>
      <c r="E6" s="331"/>
      <c r="F6" s="331"/>
      <c r="G6" s="331"/>
      <c r="H6" s="332"/>
      <c r="I6" s="333"/>
      <c r="J6" s="333"/>
      <c r="K6" s="1" t="s">
        <v>3</v>
      </c>
      <c r="L6" s="333"/>
      <c r="M6" s="333"/>
      <c r="N6" s="333"/>
      <c r="O6" s="333"/>
      <c r="P6" s="333"/>
      <c r="Q6" s="334"/>
      <c r="R6" s="334"/>
      <c r="S6" s="334"/>
      <c r="T6" s="334"/>
      <c r="U6" s="318"/>
      <c r="V6" s="318"/>
      <c r="W6" s="312"/>
      <c r="X6" s="335"/>
      <c r="Y6" s="335"/>
      <c r="Z6" s="335"/>
      <c r="AA6" s="335"/>
      <c r="AB6" s="335"/>
      <c r="AC6" s="335"/>
      <c r="AD6" s="312"/>
      <c r="AE6" s="312"/>
      <c r="AF6" s="2" t="s">
        <v>9</v>
      </c>
      <c r="AG6" s="20"/>
      <c r="AH6" s="20"/>
      <c r="AI6" s="20"/>
      <c r="AJ6" s="9"/>
      <c r="AK6" s="2"/>
      <c r="AL6" s="2"/>
      <c r="AM6" s="10" t="s">
        <v>5</v>
      </c>
      <c r="AN6" s="336"/>
      <c r="AO6" s="336"/>
      <c r="AP6" s="336"/>
      <c r="AQ6" s="20"/>
      <c r="AR6" s="9"/>
      <c r="AS6" s="337"/>
      <c r="AT6" s="316"/>
      <c r="AU6" s="335"/>
      <c r="AV6" s="335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/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</row>
    <row r="7" spans="1:251" s="313" customFormat="1" ht="16.5" customHeight="1" x14ac:dyDescent="0.15">
      <c r="A7" s="318"/>
      <c r="B7" s="338" t="s">
        <v>155</v>
      </c>
      <c r="C7" s="338"/>
      <c r="D7" s="339"/>
      <c r="E7" s="339"/>
      <c r="F7" s="318"/>
      <c r="G7" s="318"/>
      <c r="H7" s="318"/>
      <c r="I7" s="312"/>
      <c r="J7" s="312"/>
      <c r="K7" s="340" t="s">
        <v>378</v>
      </c>
      <c r="L7" s="318"/>
      <c r="M7" s="341"/>
      <c r="N7" s="341"/>
      <c r="O7" s="342"/>
      <c r="P7" s="342"/>
      <c r="Q7" s="318"/>
      <c r="R7" s="318"/>
      <c r="S7" s="318"/>
      <c r="T7" s="318"/>
      <c r="U7" s="318"/>
      <c r="V7" s="318"/>
      <c r="W7" s="312"/>
      <c r="X7" s="335"/>
      <c r="Y7" s="335"/>
      <c r="Z7" s="335"/>
      <c r="AA7" s="335"/>
      <c r="AB7" s="335"/>
      <c r="AC7" s="335"/>
      <c r="AD7" s="312"/>
      <c r="AE7" s="312"/>
      <c r="AF7" s="335"/>
      <c r="AG7" s="335"/>
      <c r="AH7" s="335"/>
      <c r="AI7" s="335"/>
      <c r="AJ7" s="335"/>
      <c r="AK7" s="335"/>
      <c r="AL7" s="335"/>
      <c r="AM7" s="312"/>
      <c r="AN7" s="312"/>
      <c r="AO7" s="312"/>
      <c r="AP7" s="312"/>
      <c r="AQ7" s="312"/>
      <c r="AR7" s="312"/>
      <c r="AS7" s="335"/>
      <c r="AT7" s="312"/>
      <c r="AU7" s="335"/>
      <c r="AV7" s="335"/>
      <c r="AW7" s="343"/>
      <c r="AX7" s="344"/>
      <c r="AY7" s="344"/>
      <c r="AZ7" s="344"/>
      <c r="BA7" s="345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</row>
    <row r="8" spans="1:251" s="313" customFormat="1" ht="23.25" customHeight="1" x14ac:dyDescent="0.15">
      <c r="A8" s="318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46"/>
      <c r="X8" s="346"/>
      <c r="Y8" s="334"/>
      <c r="Z8" s="334"/>
      <c r="AA8" s="334"/>
      <c r="AB8" s="334"/>
      <c r="AC8" s="334"/>
      <c r="AD8" s="334"/>
      <c r="AE8" s="334"/>
      <c r="AF8" s="334"/>
      <c r="AG8" s="334"/>
      <c r="AH8" s="347"/>
      <c r="AI8" s="318"/>
      <c r="AJ8" s="312"/>
      <c r="AK8" s="312"/>
      <c r="AL8" s="312"/>
      <c r="AM8" s="312"/>
      <c r="AN8" s="312"/>
      <c r="AO8" s="312"/>
      <c r="AP8" s="312"/>
      <c r="AQ8" s="312"/>
      <c r="AR8" s="348"/>
      <c r="AS8" s="348"/>
      <c r="AT8" s="349" t="s">
        <v>233</v>
      </c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/>
    </row>
    <row r="9" spans="1:251" ht="18" customHeight="1" x14ac:dyDescent="0.15">
      <c r="A9" s="350"/>
      <c r="B9" s="540" t="s">
        <v>379</v>
      </c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2" t="s">
        <v>158</v>
      </c>
      <c r="V9" s="543"/>
      <c r="W9" s="539" t="s">
        <v>380</v>
      </c>
      <c r="X9" s="350"/>
      <c r="Y9" s="351"/>
      <c r="Z9" s="546" t="s">
        <v>379</v>
      </c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8"/>
      <c r="AR9" s="542" t="s">
        <v>158</v>
      </c>
      <c r="AS9" s="543"/>
      <c r="AT9" s="539" t="s">
        <v>380</v>
      </c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  <c r="CC9" s="352"/>
      <c r="CD9" s="352"/>
      <c r="CE9" s="352"/>
      <c r="CF9" s="352"/>
      <c r="CG9" s="352"/>
      <c r="CH9" s="352"/>
      <c r="CI9" s="352"/>
      <c r="CJ9" s="352"/>
      <c r="CK9" s="352"/>
      <c r="CL9" s="352"/>
      <c r="CM9" s="352"/>
      <c r="CN9" s="352"/>
      <c r="CO9" s="352"/>
      <c r="CP9" s="352"/>
      <c r="CQ9" s="352"/>
      <c r="CR9" s="352"/>
      <c r="CS9" s="352"/>
      <c r="CT9" s="352"/>
      <c r="CU9" s="352"/>
      <c r="CV9" s="352"/>
      <c r="CW9" s="352"/>
      <c r="CX9" s="352"/>
      <c r="CY9" s="352"/>
      <c r="CZ9" s="352"/>
      <c r="DA9" s="352"/>
      <c r="DB9" s="352"/>
      <c r="DC9" s="352"/>
      <c r="DD9" s="352"/>
      <c r="DE9" s="352"/>
      <c r="DF9" s="352"/>
      <c r="DG9" s="352"/>
      <c r="DH9" s="352"/>
      <c r="DI9" s="352"/>
      <c r="DJ9" s="352"/>
      <c r="DK9" s="352"/>
      <c r="DL9" s="352"/>
      <c r="DM9" s="352"/>
      <c r="DN9" s="352"/>
      <c r="DO9" s="352"/>
      <c r="DP9" s="352"/>
      <c r="DQ9" s="352"/>
      <c r="DR9" s="352"/>
      <c r="DS9" s="352"/>
      <c r="DT9" s="352"/>
      <c r="DU9" s="352"/>
      <c r="DV9" s="352"/>
      <c r="DW9" s="352"/>
      <c r="DX9" s="352"/>
      <c r="DY9" s="352"/>
      <c r="DZ9" s="352"/>
      <c r="EA9" s="352"/>
      <c r="EB9" s="352"/>
      <c r="EC9" s="352"/>
      <c r="ED9" s="352"/>
      <c r="EE9" s="352"/>
      <c r="EF9" s="352"/>
      <c r="EG9" s="352"/>
      <c r="EH9" s="352"/>
      <c r="EI9" s="352"/>
      <c r="EJ9" s="352"/>
      <c r="EK9" s="352"/>
      <c r="EL9" s="352"/>
      <c r="EM9" s="352"/>
      <c r="EN9" s="352"/>
      <c r="EO9" s="352"/>
      <c r="EP9" s="352"/>
    </row>
    <row r="10" spans="1:251" ht="27.95" customHeight="1" x14ac:dyDescent="0.15">
      <c r="A10" s="350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4"/>
      <c r="V10" s="544"/>
      <c r="W10" s="431"/>
      <c r="X10" s="354"/>
      <c r="Y10" s="355"/>
      <c r="Z10" s="549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1"/>
      <c r="AR10" s="544"/>
      <c r="AS10" s="544"/>
      <c r="AT10" s="431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2"/>
      <c r="DS10" s="352"/>
      <c r="DT10" s="352"/>
      <c r="DU10" s="352"/>
      <c r="DV10" s="352"/>
      <c r="DW10" s="352"/>
      <c r="DX10" s="352"/>
      <c r="DY10" s="352"/>
      <c r="DZ10" s="352"/>
      <c r="EA10" s="352"/>
      <c r="EB10" s="352"/>
      <c r="EC10" s="352"/>
      <c r="ED10" s="352"/>
      <c r="EE10" s="352"/>
      <c r="EF10" s="352"/>
      <c r="EG10" s="352"/>
      <c r="EH10" s="352"/>
      <c r="EI10" s="352"/>
      <c r="EJ10" s="352"/>
      <c r="EK10" s="352"/>
      <c r="EL10" s="352"/>
      <c r="EM10" s="352"/>
      <c r="EN10" s="352"/>
      <c r="EO10" s="352"/>
      <c r="EP10" s="352"/>
    </row>
    <row r="11" spans="1:251" s="359" customFormat="1" ht="8.1" customHeight="1" thickBot="1" x14ac:dyDescent="0.2">
      <c r="A11" s="356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5"/>
      <c r="V11" s="545"/>
      <c r="W11" s="432"/>
      <c r="X11" s="357"/>
      <c r="Y11" s="358"/>
      <c r="Z11" s="552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4"/>
      <c r="AR11" s="545"/>
      <c r="AS11" s="545"/>
      <c r="AT11" s="432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6"/>
      <c r="DN11" s="356"/>
      <c r="DO11" s="356"/>
      <c r="DP11" s="356"/>
      <c r="DQ11" s="356"/>
      <c r="DR11" s="356"/>
      <c r="DS11" s="356"/>
      <c r="DT11" s="356"/>
      <c r="DU11" s="356"/>
      <c r="DV11" s="356"/>
      <c r="DW11" s="356"/>
      <c r="DX11" s="356"/>
      <c r="DY11" s="356"/>
      <c r="DZ11" s="356"/>
      <c r="EA11" s="356"/>
      <c r="EB11" s="356"/>
      <c r="EC11" s="356"/>
      <c r="ED11" s="356"/>
      <c r="EE11" s="356"/>
      <c r="EF11" s="356"/>
      <c r="EG11" s="356"/>
      <c r="EH11" s="356"/>
      <c r="EI11" s="356"/>
      <c r="EJ11" s="356"/>
      <c r="EK11" s="356"/>
      <c r="EL11" s="356"/>
      <c r="EM11" s="356"/>
      <c r="EN11" s="356"/>
      <c r="EO11" s="356"/>
      <c r="EP11" s="356"/>
    </row>
    <row r="12" spans="1:251" ht="27" customHeight="1" thickBot="1" x14ac:dyDescent="0.2">
      <c r="A12" s="350"/>
      <c r="B12" s="477" t="s">
        <v>381</v>
      </c>
      <c r="C12" s="495"/>
      <c r="D12" s="530" t="s">
        <v>382</v>
      </c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2"/>
      <c r="U12" s="360">
        <v>0</v>
      </c>
      <c r="V12" s="361">
        <v>1</v>
      </c>
      <c r="W12" s="362">
        <v>11048429</v>
      </c>
      <c r="X12" s="363" t="s">
        <v>17</v>
      </c>
      <c r="Y12" s="364"/>
      <c r="Z12" s="555" t="s">
        <v>383</v>
      </c>
      <c r="AA12" s="511"/>
      <c r="AB12" s="517" t="s">
        <v>384</v>
      </c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360">
        <v>0</v>
      </c>
      <c r="AS12" s="361">
        <v>1</v>
      </c>
      <c r="AT12" s="365">
        <f>W19-W28</f>
        <v>26673</v>
      </c>
      <c r="AU12" s="366" t="s">
        <v>385</v>
      </c>
      <c r="AV12" s="363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2"/>
      <c r="DA12" s="352"/>
      <c r="DB12" s="352"/>
      <c r="DC12" s="352"/>
      <c r="DD12" s="352"/>
      <c r="DE12" s="352"/>
      <c r="DF12" s="352"/>
      <c r="DG12" s="352"/>
      <c r="DH12" s="352"/>
      <c r="DI12" s="352"/>
      <c r="DJ12" s="352"/>
      <c r="DK12" s="352"/>
      <c r="DL12" s="352"/>
      <c r="DM12" s="352"/>
      <c r="DN12" s="352"/>
      <c r="DO12" s="352"/>
      <c r="DP12" s="352"/>
      <c r="DQ12" s="352"/>
      <c r="DR12" s="352"/>
      <c r="DS12" s="352"/>
      <c r="DT12" s="352"/>
      <c r="DU12" s="352"/>
      <c r="DV12" s="352"/>
      <c r="DW12" s="352"/>
      <c r="DX12" s="352"/>
      <c r="DY12" s="352"/>
      <c r="DZ12" s="352"/>
      <c r="EA12" s="352"/>
      <c r="EB12" s="352"/>
      <c r="EC12" s="352"/>
      <c r="ED12" s="352"/>
      <c r="EE12" s="352"/>
      <c r="EF12" s="352"/>
      <c r="EG12" s="352"/>
      <c r="EH12" s="352"/>
      <c r="EI12" s="352"/>
      <c r="EJ12" s="352"/>
      <c r="EK12" s="352"/>
      <c r="EL12" s="352"/>
      <c r="EM12" s="352"/>
      <c r="EN12" s="352"/>
      <c r="EO12" s="352"/>
      <c r="EP12" s="352"/>
    </row>
    <row r="13" spans="1:251" ht="27" customHeight="1" x14ac:dyDescent="0.15">
      <c r="A13" s="350"/>
      <c r="B13" s="495"/>
      <c r="C13" s="495"/>
      <c r="D13" s="517" t="s">
        <v>386</v>
      </c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367"/>
      <c r="V13" s="367"/>
      <c r="W13" s="368">
        <v>6502271</v>
      </c>
      <c r="X13" s="363" t="s">
        <v>8</v>
      </c>
      <c r="Y13" s="364"/>
      <c r="Z13" s="512"/>
      <c r="AA13" s="511"/>
      <c r="AB13" s="517" t="s">
        <v>387</v>
      </c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367"/>
      <c r="AS13" s="367"/>
      <c r="AT13" s="368"/>
      <c r="AU13" s="366" t="s">
        <v>39</v>
      </c>
      <c r="AV13" s="363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</row>
    <row r="14" spans="1:251" ht="27" customHeight="1" x14ac:dyDescent="0.15">
      <c r="A14" s="350"/>
      <c r="B14" s="495"/>
      <c r="C14" s="495"/>
      <c r="D14" s="517" t="s">
        <v>388</v>
      </c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367"/>
      <c r="V14" s="367"/>
      <c r="W14" s="369">
        <f>W15</f>
        <v>1815748</v>
      </c>
      <c r="X14" s="363" t="s">
        <v>10</v>
      </c>
      <c r="Y14" s="364"/>
      <c r="Z14" s="512"/>
      <c r="AA14" s="511"/>
      <c r="AB14" s="517" t="s">
        <v>389</v>
      </c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367"/>
      <c r="AS14" s="367"/>
      <c r="AT14" s="368"/>
      <c r="AU14" s="366" t="s">
        <v>40</v>
      </c>
      <c r="AV14" s="363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</row>
    <row r="15" spans="1:251" ht="27" customHeight="1" x14ac:dyDescent="0.15">
      <c r="A15" s="350"/>
      <c r="B15" s="495"/>
      <c r="C15" s="495"/>
      <c r="D15" s="517" t="s">
        <v>390</v>
      </c>
      <c r="E15" s="517" t="s">
        <v>7</v>
      </c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367"/>
      <c r="V15" s="367"/>
      <c r="W15" s="368">
        <v>1815748</v>
      </c>
      <c r="X15" s="363" t="s">
        <v>11</v>
      </c>
      <c r="Y15" s="364"/>
      <c r="Z15" s="512"/>
      <c r="AA15" s="511"/>
      <c r="AB15" s="517" t="s">
        <v>364</v>
      </c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367"/>
      <c r="AS15" s="367"/>
      <c r="AT15" s="369">
        <f>W19-W28-AT13+AT14</f>
        <v>26673</v>
      </c>
      <c r="AU15" s="366" t="s">
        <v>41</v>
      </c>
      <c r="AV15" s="363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/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/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</row>
    <row r="16" spans="1:251" ht="27" customHeight="1" x14ac:dyDescent="0.15">
      <c r="A16" s="350"/>
      <c r="B16" s="495"/>
      <c r="C16" s="495"/>
      <c r="D16" s="517" t="s">
        <v>391</v>
      </c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367"/>
      <c r="V16" s="367"/>
      <c r="W16" s="368">
        <v>1715122</v>
      </c>
      <c r="X16" s="363" t="s">
        <v>21</v>
      </c>
      <c r="Y16" s="364"/>
      <c r="Z16" s="512"/>
      <c r="AA16" s="511"/>
      <c r="AB16" s="517" t="s">
        <v>392</v>
      </c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367"/>
      <c r="AS16" s="367"/>
      <c r="AT16" s="368"/>
      <c r="AU16" s="366" t="s">
        <v>42</v>
      </c>
      <c r="AV16" s="363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2"/>
      <c r="DQ16" s="352"/>
      <c r="DR16" s="352"/>
      <c r="DS16" s="352"/>
      <c r="DT16" s="352"/>
      <c r="DU16" s="352"/>
      <c r="DV16" s="352"/>
      <c r="DW16" s="352"/>
      <c r="DX16" s="352"/>
      <c r="DY16" s="352"/>
      <c r="DZ16" s="352"/>
      <c r="EA16" s="352"/>
      <c r="EB16" s="352"/>
      <c r="EC16" s="352"/>
      <c r="ED16" s="352"/>
      <c r="EE16" s="352"/>
      <c r="EF16" s="352"/>
      <c r="EG16" s="352"/>
      <c r="EH16" s="352"/>
      <c r="EI16" s="352"/>
      <c r="EJ16" s="352"/>
      <c r="EK16" s="352"/>
      <c r="EL16" s="352"/>
      <c r="EM16" s="352"/>
      <c r="EN16" s="352"/>
      <c r="EO16" s="352"/>
      <c r="EP16" s="352"/>
    </row>
    <row r="17" spans="1:146" ht="27" customHeight="1" x14ac:dyDescent="0.15">
      <c r="A17" s="350"/>
      <c r="B17" s="495"/>
      <c r="C17" s="495"/>
      <c r="D17" s="517" t="s">
        <v>393</v>
      </c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367"/>
      <c r="V17" s="367"/>
      <c r="W17" s="368">
        <v>18849</v>
      </c>
      <c r="X17" s="363" t="s">
        <v>12</v>
      </c>
      <c r="Y17" s="364"/>
      <c r="Z17" s="512"/>
      <c r="AA17" s="511"/>
      <c r="AB17" s="517" t="s">
        <v>365</v>
      </c>
      <c r="AC17" s="509"/>
      <c r="AD17" s="509"/>
      <c r="AE17" s="509"/>
      <c r="AF17" s="509"/>
      <c r="AG17" s="509"/>
      <c r="AH17" s="509"/>
      <c r="AI17" s="509"/>
      <c r="AJ17" s="509"/>
      <c r="AK17" s="509"/>
      <c r="AL17" s="509"/>
      <c r="AM17" s="509"/>
      <c r="AN17" s="509"/>
      <c r="AO17" s="509"/>
      <c r="AP17" s="509"/>
      <c r="AQ17" s="509"/>
      <c r="AR17" s="367"/>
      <c r="AS17" s="367"/>
      <c r="AT17" s="369">
        <f>AT15+AT16</f>
        <v>26673</v>
      </c>
      <c r="AU17" s="366" t="s">
        <v>394</v>
      </c>
      <c r="AV17" s="363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2"/>
      <c r="DQ17" s="352"/>
      <c r="DR17" s="352"/>
      <c r="DS17" s="352"/>
      <c r="DT17" s="352"/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</row>
    <row r="18" spans="1:146" ht="27" customHeight="1" x14ac:dyDescent="0.15">
      <c r="A18" s="350"/>
      <c r="B18" s="495"/>
      <c r="C18" s="495"/>
      <c r="D18" s="517" t="s">
        <v>395</v>
      </c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367"/>
      <c r="V18" s="367"/>
      <c r="W18" s="368">
        <v>453621</v>
      </c>
      <c r="X18" s="363" t="s">
        <v>13</v>
      </c>
      <c r="Y18" s="364"/>
      <c r="Z18" s="533" t="s">
        <v>396</v>
      </c>
      <c r="AA18" s="534"/>
      <c r="AB18" s="508" t="s">
        <v>366</v>
      </c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367"/>
      <c r="AS18" s="367"/>
      <c r="AT18" s="369">
        <f>AT19+AT20+AT21+AT22+AT23+AT24+AT25+AT26</f>
        <v>42330</v>
      </c>
      <c r="AU18" s="366" t="s">
        <v>43</v>
      </c>
      <c r="AV18" s="363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/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</row>
    <row r="19" spans="1:146" ht="27" customHeight="1" x14ac:dyDescent="0.15">
      <c r="A19" s="350"/>
      <c r="B19" s="495"/>
      <c r="C19" s="495"/>
      <c r="D19" s="517" t="s">
        <v>397</v>
      </c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367"/>
      <c r="V19" s="367"/>
      <c r="W19" s="369">
        <f>W12+W14+W17+W18</f>
        <v>13336647</v>
      </c>
      <c r="X19" s="363" t="s">
        <v>14</v>
      </c>
      <c r="Y19" s="364"/>
      <c r="Z19" s="535"/>
      <c r="AA19" s="536"/>
      <c r="AB19" s="524" t="s">
        <v>367</v>
      </c>
      <c r="AC19" s="525"/>
      <c r="AD19" s="518" t="s">
        <v>368</v>
      </c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20"/>
      <c r="AR19" s="367"/>
      <c r="AS19" s="367"/>
      <c r="AT19" s="368">
        <v>26663</v>
      </c>
      <c r="AU19" s="366" t="s">
        <v>44</v>
      </c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2"/>
      <c r="DQ19" s="352"/>
      <c r="DR19" s="352"/>
      <c r="DS19" s="352"/>
      <c r="DT19" s="352"/>
      <c r="DU19" s="352"/>
      <c r="DV19" s="352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</row>
    <row r="20" spans="1:146" ht="27" customHeight="1" x14ac:dyDescent="0.15">
      <c r="A20" s="350"/>
      <c r="B20" s="477" t="s">
        <v>398</v>
      </c>
      <c r="C20" s="495"/>
      <c r="D20" s="517" t="s">
        <v>374</v>
      </c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367"/>
      <c r="V20" s="367"/>
      <c r="W20" s="369">
        <f>W21+W23</f>
        <v>524120</v>
      </c>
      <c r="X20" s="363" t="s">
        <v>15</v>
      </c>
      <c r="Y20" s="364"/>
      <c r="Z20" s="535"/>
      <c r="AA20" s="536"/>
      <c r="AB20" s="526"/>
      <c r="AC20" s="527"/>
      <c r="AD20" s="518" t="s">
        <v>369</v>
      </c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20"/>
      <c r="AR20" s="352"/>
      <c r="AS20" s="352"/>
      <c r="AT20" s="368"/>
      <c r="AU20" s="366" t="s">
        <v>45</v>
      </c>
      <c r="AV20" s="363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2"/>
      <c r="DQ20" s="352"/>
      <c r="DR20" s="352"/>
      <c r="DS20" s="352"/>
      <c r="DT20" s="352"/>
      <c r="DU20" s="352"/>
      <c r="DV20" s="352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2"/>
      <c r="EH20" s="352"/>
      <c r="EI20" s="352"/>
      <c r="EJ20" s="352"/>
      <c r="EK20" s="352"/>
      <c r="EL20" s="352"/>
      <c r="EM20" s="352"/>
      <c r="EN20" s="352"/>
      <c r="EO20" s="352"/>
      <c r="EP20" s="352"/>
    </row>
    <row r="21" spans="1:146" ht="27" customHeight="1" x14ac:dyDescent="0.15">
      <c r="A21" s="350"/>
      <c r="B21" s="495"/>
      <c r="C21" s="495"/>
      <c r="D21" s="517" t="s">
        <v>399</v>
      </c>
      <c r="E21" s="517" t="s">
        <v>7</v>
      </c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367"/>
      <c r="V21" s="367"/>
      <c r="W21" s="368">
        <v>474083</v>
      </c>
      <c r="X21" s="363" t="s">
        <v>16</v>
      </c>
      <c r="Y21" s="364"/>
      <c r="Z21" s="535"/>
      <c r="AA21" s="536"/>
      <c r="AB21" s="526"/>
      <c r="AC21" s="527"/>
      <c r="AD21" s="518" t="s">
        <v>370</v>
      </c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20"/>
      <c r="AR21" s="352"/>
      <c r="AS21" s="352"/>
      <c r="AT21" s="368"/>
      <c r="AU21" s="366" t="s">
        <v>46</v>
      </c>
      <c r="AV21" s="363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2"/>
      <c r="DE21" s="352"/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/>
      <c r="DU21" s="352"/>
      <c r="DV21" s="352"/>
      <c r="DW21" s="352"/>
      <c r="DX21" s="352"/>
      <c r="DY21" s="352"/>
      <c r="DZ21" s="352"/>
      <c r="EA21" s="352"/>
      <c r="EB21" s="352"/>
      <c r="EC21" s="352"/>
      <c r="ED21" s="352"/>
      <c r="EE21" s="352"/>
      <c r="EF21" s="352"/>
      <c r="EG21" s="352"/>
      <c r="EH21" s="352"/>
      <c r="EI21" s="352"/>
      <c r="EJ21" s="352"/>
      <c r="EK21" s="352"/>
      <c r="EL21" s="352"/>
      <c r="EM21" s="352"/>
      <c r="EN21" s="352"/>
      <c r="EO21" s="352"/>
      <c r="EP21" s="352"/>
    </row>
    <row r="22" spans="1:146" ht="27" customHeight="1" x14ac:dyDescent="0.15">
      <c r="A22" s="350"/>
      <c r="B22" s="495"/>
      <c r="C22" s="495"/>
      <c r="D22" s="517" t="s">
        <v>400</v>
      </c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367"/>
      <c r="V22" s="367"/>
      <c r="W22" s="368">
        <v>52828</v>
      </c>
      <c r="X22" s="363" t="s">
        <v>23</v>
      </c>
      <c r="Y22" s="364"/>
      <c r="Z22" s="535"/>
      <c r="AA22" s="536"/>
      <c r="AB22" s="528"/>
      <c r="AC22" s="529"/>
      <c r="AD22" s="521" t="s">
        <v>401</v>
      </c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20"/>
      <c r="AR22" s="352"/>
      <c r="AS22" s="352"/>
      <c r="AT22" s="368"/>
      <c r="AU22" s="366" t="s">
        <v>47</v>
      </c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2"/>
      <c r="DT22" s="352"/>
      <c r="DU22" s="352"/>
      <c r="DV22" s="352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</row>
    <row r="23" spans="1:146" ht="27" customHeight="1" x14ac:dyDescent="0.15">
      <c r="A23" s="350"/>
      <c r="B23" s="495"/>
      <c r="C23" s="495"/>
      <c r="D23" s="517" t="s">
        <v>402</v>
      </c>
      <c r="E23" s="517" t="s">
        <v>208</v>
      </c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367"/>
      <c r="V23" s="367"/>
      <c r="W23" s="368">
        <v>50037</v>
      </c>
      <c r="X23" s="363" t="s">
        <v>32</v>
      </c>
      <c r="Y23" s="364"/>
      <c r="Z23" s="535"/>
      <c r="AA23" s="536"/>
      <c r="AB23" s="524" t="s">
        <v>371</v>
      </c>
      <c r="AC23" s="525"/>
      <c r="AD23" s="518" t="s">
        <v>368</v>
      </c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20"/>
      <c r="AR23" s="367"/>
      <c r="AS23" s="367"/>
      <c r="AT23" s="368">
        <v>15667</v>
      </c>
      <c r="AU23" s="366" t="s">
        <v>169</v>
      </c>
      <c r="AV23" s="363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/>
      <c r="DT23" s="352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</row>
    <row r="24" spans="1:146" ht="27" customHeight="1" x14ac:dyDescent="0.15">
      <c r="A24" s="350"/>
      <c r="B24" s="495"/>
      <c r="C24" s="495"/>
      <c r="D24" s="517" t="s">
        <v>403</v>
      </c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367"/>
      <c r="V24" s="367"/>
      <c r="W24" s="368">
        <v>12758277</v>
      </c>
      <c r="X24" s="363" t="s">
        <v>33</v>
      </c>
      <c r="Y24" s="364"/>
      <c r="Z24" s="535"/>
      <c r="AA24" s="536"/>
      <c r="AB24" s="526"/>
      <c r="AC24" s="527"/>
      <c r="AD24" s="518" t="s">
        <v>369</v>
      </c>
      <c r="AE24" s="519"/>
      <c r="AF24" s="519"/>
      <c r="AG24" s="519"/>
      <c r="AH24" s="519"/>
      <c r="AI24" s="519"/>
      <c r="AJ24" s="519"/>
      <c r="AK24" s="519"/>
      <c r="AL24" s="519"/>
      <c r="AM24" s="519"/>
      <c r="AN24" s="519"/>
      <c r="AO24" s="519"/>
      <c r="AP24" s="519"/>
      <c r="AQ24" s="520"/>
      <c r="AR24" s="367"/>
      <c r="AS24" s="367"/>
      <c r="AT24" s="368"/>
      <c r="AU24" s="366" t="s">
        <v>170</v>
      </c>
      <c r="AV24" s="363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/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</row>
    <row r="25" spans="1:146" ht="27" customHeight="1" x14ac:dyDescent="0.15">
      <c r="A25" s="350"/>
      <c r="B25" s="495"/>
      <c r="C25" s="495"/>
      <c r="D25" s="517" t="s">
        <v>404</v>
      </c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367"/>
      <c r="V25" s="367"/>
      <c r="W25" s="368"/>
      <c r="X25" s="363" t="s">
        <v>34</v>
      </c>
      <c r="Y25" s="364"/>
      <c r="Z25" s="535"/>
      <c r="AA25" s="536"/>
      <c r="AB25" s="526"/>
      <c r="AC25" s="527"/>
      <c r="AD25" s="518" t="s">
        <v>370</v>
      </c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20"/>
      <c r="AR25" s="352"/>
      <c r="AS25" s="352"/>
      <c r="AT25" s="368"/>
      <c r="AU25" s="366" t="s">
        <v>49</v>
      </c>
      <c r="AV25" s="363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2"/>
      <c r="DT25" s="352"/>
      <c r="DU25" s="352"/>
      <c r="DV25" s="352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  <c r="EL25" s="352"/>
      <c r="EM25" s="352"/>
      <c r="EN25" s="352"/>
      <c r="EO25" s="352"/>
      <c r="EP25" s="352"/>
    </row>
    <row r="26" spans="1:146" ht="27" customHeight="1" x14ac:dyDescent="0.15">
      <c r="A26" s="350"/>
      <c r="B26" s="495"/>
      <c r="C26" s="495"/>
      <c r="D26" s="517" t="s">
        <v>405</v>
      </c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367"/>
      <c r="V26" s="367"/>
      <c r="W26" s="368"/>
      <c r="X26" s="363" t="s">
        <v>35</v>
      </c>
      <c r="Y26" s="364"/>
      <c r="Z26" s="535"/>
      <c r="AA26" s="536"/>
      <c r="AB26" s="528"/>
      <c r="AC26" s="529"/>
      <c r="AD26" s="521" t="s">
        <v>401</v>
      </c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20"/>
      <c r="AR26" s="352"/>
      <c r="AS26" s="352"/>
      <c r="AT26" s="368"/>
      <c r="AU26" s="366" t="s">
        <v>50</v>
      </c>
      <c r="AV26" s="363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/>
      <c r="DU26" s="352"/>
      <c r="DV26" s="352"/>
      <c r="DW26" s="352"/>
      <c r="DX26" s="352"/>
      <c r="DY26" s="352"/>
      <c r="DZ26" s="352"/>
      <c r="EA26" s="352"/>
      <c r="EB26" s="352"/>
      <c r="EC26" s="352"/>
      <c r="ED26" s="352"/>
      <c r="EE26" s="352"/>
      <c r="EF26" s="352"/>
      <c r="EG26" s="352"/>
      <c r="EH26" s="352"/>
      <c r="EI26" s="352"/>
      <c r="EJ26" s="352"/>
      <c r="EK26" s="352"/>
      <c r="EL26" s="352"/>
      <c r="EM26" s="352"/>
      <c r="EN26" s="352"/>
      <c r="EO26" s="352"/>
      <c r="EP26" s="352"/>
    </row>
    <row r="27" spans="1:146" ht="27" customHeight="1" x14ac:dyDescent="0.15">
      <c r="A27" s="350"/>
      <c r="B27" s="495"/>
      <c r="C27" s="495"/>
      <c r="D27" s="517" t="s">
        <v>406</v>
      </c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367"/>
      <c r="V27" s="367"/>
      <c r="W27" s="368">
        <v>27577</v>
      </c>
      <c r="X27" s="363" t="s">
        <v>36</v>
      </c>
      <c r="Y27" s="364"/>
      <c r="Z27" s="535"/>
      <c r="AA27" s="536"/>
      <c r="AB27" s="522" t="s">
        <v>407</v>
      </c>
      <c r="AC27" s="515"/>
      <c r="AD27" s="515"/>
      <c r="AE27" s="515"/>
      <c r="AF27" s="515"/>
      <c r="AG27" s="515"/>
      <c r="AH27" s="515"/>
      <c r="AI27" s="515"/>
      <c r="AJ27" s="515"/>
      <c r="AK27" s="515"/>
      <c r="AL27" s="515"/>
      <c r="AM27" s="515"/>
      <c r="AN27" s="515"/>
      <c r="AO27" s="515"/>
      <c r="AP27" s="515"/>
      <c r="AQ27" s="516"/>
      <c r="AR27" s="367"/>
      <c r="AS27" s="367"/>
      <c r="AT27" s="368">
        <v>10233</v>
      </c>
      <c r="AU27" s="366" t="s">
        <v>171</v>
      </c>
      <c r="AV27" s="363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2"/>
      <c r="DQ27" s="352"/>
      <c r="DR27" s="352"/>
      <c r="DS27" s="352"/>
      <c r="DT27" s="352"/>
      <c r="DU27" s="352"/>
      <c r="DV27" s="352"/>
      <c r="DW27" s="352"/>
      <c r="DX27" s="352"/>
      <c r="DY27" s="352"/>
      <c r="DZ27" s="352"/>
      <c r="EA27" s="352"/>
      <c r="EB27" s="352"/>
      <c r="EC27" s="352"/>
      <c r="ED27" s="352"/>
      <c r="EE27" s="352"/>
      <c r="EF27" s="352"/>
      <c r="EG27" s="352"/>
      <c r="EH27" s="352"/>
      <c r="EI27" s="352"/>
      <c r="EJ27" s="352"/>
      <c r="EK27" s="352"/>
      <c r="EL27" s="352"/>
      <c r="EM27" s="352"/>
      <c r="EN27" s="352"/>
      <c r="EO27" s="352"/>
      <c r="EP27" s="352"/>
    </row>
    <row r="28" spans="1:146" ht="27" customHeight="1" thickBot="1" x14ac:dyDescent="0.2">
      <c r="A28" s="350"/>
      <c r="B28" s="482"/>
      <c r="C28" s="482"/>
      <c r="D28" s="517" t="s">
        <v>408</v>
      </c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370"/>
      <c r="V28" s="371"/>
      <c r="W28" s="372">
        <f>W20+W24+W25+W26+W27</f>
        <v>13309974</v>
      </c>
      <c r="X28" s="363" t="s">
        <v>37</v>
      </c>
      <c r="Y28" s="364"/>
      <c r="Z28" s="535"/>
      <c r="AA28" s="536"/>
      <c r="AB28" s="523" t="s">
        <v>372</v>
      </c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6"/>
      <c r="AR28" s="367"/>
      <c r="AS28" s="367"/>
      <c r="AT28" s="368">
        <v>7387</v>
      </c>
      <c r="AU28" s="366" t="s">
        <v>172</v>
      </c>
      <c r="AV28" s="363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52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2"/>
      <c r="DD28" s="352"/>
      <c r="DE28" s="352"/>
      <c r="DF28" s="352"/>
      <c r="DG28" s="352"/>
      <c r="DH28" s="352"/>
      <c r="DI28" s="352"/>
      <c r="DJ28" s="352"/>
      <c r="DK28" s="352"/>
      <c r="DL28" s="352"/>
      <c r="DM28" s="352"/>
      <c r="DN28" s="352"/>
      <c r="DO28" s="352"/>
      <c r="DP28" s="352"/>
      <c r="DQ28" s="352"/>
      <c r="DR28" s="352"/>
      <c r="DS28" s="352"/>
      <c r="DT28" s="352"/>
      <c r="DU28" s="352"/>
      <c r="DV28" s="352"/>
      <c r="DW28" s="352"/>
      <c r="DX28" s="352"/>
      <c r="DY28" s="352"/>
      <c r="DZ28" s="352"/>
      <c r="EA28" s="352"/>
      <c r="EB28" s="352"/>
      <c r="EC28" s="352"/>
      <c r="ED28" s="352"/>
      <c r="EE28" s="352"/>
      <c r="EF28" s="352"/>
      <c r="EG28" s="352"/>
      <c r="EH28" s="352"/>
      <c r="EI28" s="352"/>
      <c r="EJ28" s="352"/>
      <c r="EK28" s="352"/>
      <c r="EL28" s="352"/>
      <c r="EM28" s="352"/>
      <c r="EN28" s="352"/>
      <c r="EO28" s="352"/>
      <c r="EP28" s="352"/>
    </row>
    <row r="29" spans="1:146" s="384" customFormat="1" ht="27" customHeight="1" x14ac:dyDescent="0.15">
      <c r="A29" s="350"/>
      <c r="B29" s="373"/>
      <c r="C29" s="374"/>
      <c r="D29" s="375"/>
      <c r="E29" s="355"/>
      <c r="F29" s="376"/>
      <c r="G29" s="376"/>
      <c r="H29" s="355"/>
      <c r="I29" s="376"/>
      <c r="J29" s="377"/>
      <c r="K29" s="355"/>
      <c r="L29" s="376"/>
      <c r="M29" s="376"/>
      <c r="N29" s="376"/>
      <c r="O29" s="376"/>
      <c r="P29" s="376"/>
      <c r="Q29" s="376"/>
      <c r="R29" s="378"/>
      <c r="S29" s="379"/>
      <c r="T29" s="379"/>
      <c r="U29" s="380"/>
      <c r="V29" s="380"/>
      <c r="W29" s="381"/>
      <c r="X29" s="382"/>
      <c r="Y29" s="364"/>
      <c r="Z29" s="535"/>
      <c r="AA29" s="536"/>
      <c r="AB29" s="508" t="s">
        <v>363</v>
      </c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367"/>
      <c r="AS29" s="367"/>
      <c r="AT29" s="368"/>
      <c r="AU29" s="366" t="s">
        <v>25</v>
      </c>
      <c r="AV29" s="382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/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3"/>
      <c r="DG29" s="383"/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3"/>
      <c r="EI29" s="383"/>
      <c r="EJ29" s="383"/>
      <c r="EK29" s="383"/>
      <c r="EL29" s="383"/>
      <c r="EM29" s="383"/>
      <c r="EN29" s="383"/>
      <c r="EO29" s="383"/>
      <c r="EP29" s="383"/>
    </row>
    <row r="30" spans="1:146" s="384" customFormat="1" ht="27" customHeight="1" x14ac:dyDescent="0.15">
      <c r="A30" s="350"/>
      <c r="B30" s="373"/>
      <c r="C30" s="374"/>
      <c r="D30" s="385"/>
      <c r="E30" s="376"/>
      <c r="F30" s="377"/>
      <c r="G30" s="376"/>
      <c r="H30" s="376"/>
      <c r="I30" s="376"/>
      <c r="J30" s="376"/>
      <c r="K30" s="376"/>
      <c r="L30" s="376"/>
      <c r="M30" s="376"/>
      <c r="N30" s="375"/>
      <c r="O30" s="376"/>
      <c r="P30" s="377"/>
      <c r="Q30" s="376"/>
      <c r="R30" s="379"/>
      <c r="S30" s="379"/>
      <c r="T30" s="379"/>
      <c r="U30" s="380"/>
      <c r="V30" s="380"/>
      <c r="W30" s="381"/>
      <c r="X30" s="382"/>
      <c r="Y30" s="364"/>
      <c r="Z30" s="535"/>
      <c r="AA30" s="536"/>
      <c r="AB30" s="508" t="s">
        <v>177</v>
      </c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09"/>
      <c r="AR30" s="367"/>
      <c r="AS30" s="367"/>
      <c r="AT30" s="368"/>
      <c r="AU30" s="366" t="s">
        <v>26</v>
      </c>
      <c r="AV30" s="382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  <c r="BW30" s="383"/>
      <c r="BX30" s="383"/>
      <c r="BY30" s="383"/>
      <c r="BZ30" s="383"/>
      <c r="CA30" s="383"/>
      <c r="CB30" s="383"/>
      <c r="CC30" s="383"/>
      <c r="CD30" s="383"/>
      <c r="CE30" s="383"/>
      <c r="CF30" s="383"/>
      <c r="CG30" s="383"/>
      <c r="CH30" s="383"/>
      <c r="CI30" s="383"/>
      <c r="CJ30" s="383"/>
      <c r="CK30" s="383"/>
      <c r="CL30" s="383"/>
      <c r="CM30" s="383"/>
      <c r="CN30" s="383"/>
      <c r="CO30" s="383"/>
      <c r="CP30" s="383"/>
      <c r="CQ30" s="383"/>
      <c r="CR30" s="383"/>
      <c r="CS30" s="383"/>
      <c r="CT30" s="383"/>
      <c r="CU30" s="383"/>
      <c r="CV30" s="383"/>
      <c r="CW30" s="383"/>
      <c r="CX30" s="383"/>
      <c r="CY30" s="383"/>
      <c r="CZ30" s="383"/>
      <c r="DA30" s="383"/>
      <c r="DB30" s="383"/>
      <c r="DC30" s="383"/>
      <c r="DD30" s="383"/>
      <c r="DE30" s="383"/>
      <c r="DF30" s="383"/>
      <c r="DG30" s="383"/>
      <c r="DH30" s="383"/>
      <c r="DI30" s="383"/>
      <c r="DJ30" s="383"/>
      <c r="DK30" s="383"/>
      <c r="DL30" s="383"/>
      <c r="DM30" s="383"/>
      <c r="DN30" s="383"/>
      <c r="DO30" s="383"/>
      <c r="DP30" s="383"/>
      <c r="DQ30" s="383"/>
      <c r="DR30" s="383"/>
      <c r="DS30" s="383"/>
      <c r="DT30" s="383"/>
      <c r="DU30" s="383"/>
      <c r="DV30" s="383"/>
      <c r="DW30" s="383"/>
      <c r="DX30" s="383"/>
      <c r="DY30" s="383"/>
      <c r="DZ30" s="383"/>
      <c r="EA30" s="383"/>
      <c r="EB30" s="383"/>
      <c r="EC30" s="383"/>
      <c r="ED30" s="383"/>
      <c r="EE30" s="383"/>
      <c r="EF30" s="383"/>
      <c r="EG30" s="383"/>
      <c r="EH30" s="383"/>
      <c r="EI30" s="383"/>
      <c r="EJ30" s="383"/>
      <c r="EK30" s="383"/>
      <c r="EL30" s="383"/>
      <c r="EM30" s="383"/>
      <c r="EN30" s="383"/>
      <c r="EO30" s="383"/>
      <c r="EP30" s="383"/>
    </row>
    <row r="31" spans="1:146" s="384" customFormat="1" ht="27" customHeight="1" x14ac:dyDescent="0.15">
      <c r="A31" s="350"/>
      <c r="B31" s="373"/>
      <c r="C31" s="374"/>
      <c r="D31" s="385"/>
      <c r="E31" s="376"/>
      <c r="F31" s="376"/>
      <c r="G31" s="376"/>
      <c r="H31" s="355"/>
      <c r="I31" s="376"/>
      <c r="J31" s="376"/>
      <c r="K31" s="355"/>
      <c r="L31" s="376"/>
      <c r="M31" s="376"/>
      <c r="N31" s="376"/>
      <c r="O31" s="376"/>
      <c r="P31" s="376"/>
      <c r="Q31" s="376"/>
      <c r="R31" s="379"/>
      <c r="S31" s="379"/>
      <c r="T31" s="379"/>
      <c r="U31" s="380"/>
      <c r="V31" s="380"/>
      <c r="W31" s="381"/>
      <c r="X31" s="382"/>
      <c r="Y31" s="364"/>
      <c r="Z31" s="537"/>
      <c r="AA31" s="538"/>
      <c r="AB31" s="508" t="s">
        <v>373</v>
      </c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367"/>
      <c r="AS31" s="367"/>
      <c r="AT31" s="369">
        <f>AT18+AT27+AT28+AT29+AT30</f>
        <v>59950</v>
      </c>
      <c r="AU31" s="366" t="s">
        <v>27</v>
      </c>
      <c r="AV31" s="382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3"/>
      <c r="DG31" s="383"/>
      <c r="DH31" s="383"/>
      <c r="DI31" s="383"/>
      <c r="DJ31" s="383"/>
      <c r="DK31" s="383"/>
      <c r="DL31" s="383"/>
      <c r="DM31" s="383"/>
      <c r="DN31" s="383"/>
      <c r="DO31" s="383"/>
      <c r="DP31" s="383"/>
      <c r="DQ31" s="383"/>
      <c r="DR31" s="383"/>
      <c r="DS31" s="383"/>
      <c r="DT31" s="383"/>
      <c r="DU31" s="383"/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3"/>
      <c r="EI31" s="383"/>
      <c r="EJ31" s="383"/>
      <c r="EK31" s="383"/>
      <c r="EL31" s="383"/>
      <c r="EM31" s="383"/>
      <c r="EN31" s="383"/>
      <c r="EO31" s="383"/>
      <c r="EP31" s="383"/>
    </row>
    <row r="32" spans="1:146" s="384" customFormat="1" ht="27" customHeight="1" x14ac:dyDescent="0.15">
      <c r="A32" s="350"/>
      <c r="B32" s="373"/>
      <c r="C32" s="386"/>
      <c r="D32" s="375"/>
      <c r="E32" s="355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9"/>
      <c r="S32" s="379"/>
      <c r="T32" s="379"/>
      <c r="U32" s="380"/>
      <c r="V32" s="380"/>
      <c r="W32" s="381"/>
      <c r="X32" s="382"/>
      <c r="Y32" s="364"/>
      <c r="Z32" s="510" t="s">
        <v>409</v>
      </c>
      <c r="AA32" s="511"/>
      <c r="AB32" s="513" t="s">
        <v>410</v>
      </c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 t="s">
        <v>411</v>
      </c>
      <c r="AQ32" s="509"/>
      <c r="AR32" s="367"/>
      <c r="AS32" s="367"/>
      <c r="AT32" s="368">
        <v>17</v>
      </c>
      <c r="AU32" s="366" t="s">
        <v>28</v>
      </c>
      <c r="AV32" s="382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3"/>
      <c r="DG32" s="383"/>
      <c r="DH32" s="383"/>
      <c r="DI32" s="383"/>
      <c r="DJ32" s="383"/>
      <c r="DK32" s="383"/>
      <c r="DL32" s="383"/>
      <c r="DM32" s="383"/>
      <c r="DN32" s="383"/>
      <c r="DO32" s="383"/>
      <c r="DP32" s="383"/>
      <c r="DQ32" s="383"/>
      <c r="DR32" s="383"/>
      <c r="DS32" s="383"/>
      <c r="DT32" s="383"/>
      <c r="DU32" s="383"/>
      <c r="DV32" s="383"/>
      <c r="DW32" s="383"/>
      <c r="DX32" s="383"/>
      <c r="DY32" s="383"/>
      <c r="DZ32" s="383"/>
      <c r="EA32" s="383"/>
      <c r="EB32" s="383"/>
      <c r="EC32" s="383"/>
      <c r="ED32" s="383"/>
      <c r="EE32" s="383"/>
      <c r="EF32" s="383"/>
      <c r="EG32" s="383"/>
      <c r="EH32" s="383"/>
      <c r="EI32" s="383"/>
      <c r="EJ32" s="383"/>
      <c r="EK32" s="383"/>
      <c r="EL32" s="383"/>
      <c r="EM32" s="383"/>
      <c r="EN32" s="383"/>
      <c r="EO32" s="383"/>
      <c r="EP32" s="383"/>
    </row>
    <row r="33" spans="1:146" s="384" customFormat="1" ht="27" customHeight="1" x14ac:dyDescent="0.15">
      <c r="A33" s="350"/>
      <c r="B33" s="373"/>
      <c r="C33" s="373"/>
      <c r="D33" s="375"/>
      <c r="E33" s="355"/>
      <c r="F33" s="376"/>
      <c r="G33" s="376"/>
      <c r="H33" s="355"/>
      <c r="I33" s="376"/>
      <c r="J33" s="355"/>
      <c r="K33" s="376"/>
      <c r="L33" s="376"/>
      <c r="M33" s="376"/>
      <c r="N33" s="376"/>
      <c r="O33" s="376"/>
      <c r="P33" s="376"/>
      <c r="Q33" s="376"/>
      <c r="R33" s="378"/>
      <c r="S33" s="379"/>
      <c r="T33" s="387"/>
      <c r="U33" s="380"/>
      <c r="V33" s="380"/>
      <c r="W33" s="381"/>
      <c r="X33" s="382"/>
      <c r="Y33" s="364"/>
      <c r="Z33" s="512"/>
      <c r="AA33" s="511"/>
      <c r="AB33" s="513" t="s">
        <v>412</v>
      </c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367"/>
      <c r="AS33" s="367"/>
      <c r="AT33" s="368"/>
      <c r="AU33" s="366" t="s">
        <v>29</v>
      </c>
      <c r="AV33" s="382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3"/>
      <c r="CC33" s="383"/>
      <c r="CD33" s="383"/>
      <c r="CE33" s="383"/>
      <c r="CF33" s="383"/>
      <c r="CG33" s="383"/>
      <c r="CH33" s="383"/>
      <c r="CI33" s="383"/>
      <c r="CJ33" s="383"/>
      <c r="CK33" s="383"/>
      <c r="CL33" s="383"/>
      <c r="CM33" s="383"/>
      <c r="CN33" s="383"/>
      <c r="CO33" s="383"/>
      <c r="CP33" s="383"/>
      <c r="CQ33" s="383"/>
      <c r="CR33" s="383"/>
      <c r="CS33" s="383"/>
      <c r="CT33" s="383"/>
      <c r="CU33" s="383"/>
      <c r="CV33" s="383"/>
      <c r="CW33" s="383"/>
      <c r="CX33" s="383"/>
      <c r="CY33" s="383"/>
      <c r="CZ33" s="383"/>
      <c r="DA33" s="383"/>
      <c r="DB33" s="383"/>
      <c r="DC33" s="383"/>
      <c r="DD33" s="383"/>
      <c r="DE33" s="383"/>
      <c r="DF33" s="383"/>
      <c r="DG33" s="383"/>
      <c r="DH33" s="383"/>
      <c r="DI33" s="383"/>
      <c r="DJ33" s="383"/>
      <c r="DK33" s="383"/>
      <c r="DL33" s="383"/>
      <c r="DM33" s="383"/>
      <c r="DN33" s="383"/>
      <c r="DO33" s="383"/>
      <c r="DP33" s="383"/>
      <c r="DQ33" s="383"/>
      <c r="DR33" s="383"/>
      <c r="DS33" s="383"/>
      <c r="DT33" s="383"/>
      <c r="DU33" s="383"/>
      <c r="DV33" s="383"/>
      <c r="DW33" s="383"/>
      <c r="DX33" s="383"/>
      <c r="DY33" s="383"/>
      <c r="DZ33" s="383"/>
      <c r="EA33" s="383"/>
      <c r="EB33" s="383"/>
      <c r="EC33" s="383"/>
      <c r="ED33" s="383"/>
      <c r="EE33" s="383"/>
      <c r="EF33" s="383"/>
      <c r="EG33" s="383"/>
      <c r="EH33" s="383"/>
      <c r="EI33" s="383"/>
      <c r="EJ33" s="383"/>
      <c r="EK33" s="383"/>
      <c r="EL33" s="383"/>
      <c r="EM33" s="383"/>
      <c r="EN33" s="383"/>
      <c r="EO33" s="383"/>
      <c r="EP33" s="383"/>
    </row>
    <row r="34" spans="1:146" s="384" customFormat="1" ht="27" customHeight="1" x14ac:dyDescent="0.15">
      <c r="A34" s="388"/>
      <c r="B34" s="389"/>
      <c r="C34" s="389"/>
      <c r="D34" s="385"/>
      <c r="E34" s="355"/>
      <c r="F34" s="376"/>
      <c r="G34" s="376"/>
      <c r="H34" s="376"/>
      <c r="I34" s="376"/>
      <c r="J34" s="375"/>
      <c r="K34" s="376"/>
      <c r="L34" s="377"/>
      <c r="M34" s="376"/>
      <c r="N34" s="376"/>
      <c r="O34" s="376"/>
      <c r="P34" s="376"/>
      <c r="Q34" s="376"/>
      <c r="R34" s="387"/>
      <c r="S34" s="379"/>
      <c r="T34" s="378"/>
      <c r="U34" s="390"/>
      <c r="V34" s="390"/>
      <c r="W34" s="381"/>
      <c r="X34" s="382"/>
      <c r="Y34" s="364"/>
      <c r="Z34" s="512"/>
      <c r="AA34" s="511"/>
      <c r="AB34" s="513" t="s">
        <v>413</v>
      </c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367"/>
      <c r="AS34" s="367"/>
      <c r="AT34" s="368">
        <v>9</v>
      </c>
      <c r="AU34" s="366" t="s">
        <v>30</v>
      </c>
      <c r="AV34" s="382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383"/>
      <c r="BZ34" s="383"/>
      <c r="CA34" s="383"/>
      <c r="CB34" s="383"/>
      <c r="CC34" s="383"/>
      <c r="CD34" s="383"/>
      <c r="CE34" s="383"/>
      <c r="CF34" s="383"/>
      <c r="CG34" s="383"/>
      <c r="CH34" s="383"/>
      <c r="CI34" s="383"/>
      <c r="CJ34" s="383"/>
      <c r="CK34" s="383"/>
      <c r="CL34" s="383"/>
      <c r="CM34" s="383"/>
      <c r="CN34" s="383"/>
      <c r="CO34" s="383"/>
      <c r="CP34" s="383"/>
      <c r="CQ34" s="383"/>
      <c r="CR34" s="383"/>
      <c r="CS34" s="383"/>
      <c r="CT34" s="383"/>
      <c r="CU34" s="383"/>
      <c r="CV34" s="383"/>
      <c r="CW34" s="383"/>
      <c r="CX34" s="383"/>
      <c r="CY34" s="383"/>
      <c r="CZ34" s="383"/>
      <c r="DA34" s="383"/>
      <c r="DB34" s="383"/>
      <c r="DC34" s="383"/>
      <c r="DD34" s="383"/>
      <c r="DE34" s="383"/>
      <c r="DF34" s="383"/>
      <c r="DG34" s="383"/>
      <c r="DH34" s="383"/>
      <c r="DI34" s="383"/>
      <c r="DJ34" s="383"/>
      <c r="DK34" s="383"/>
      <c r="DL34" s="383"/>
      <c r="DM34" s="383"/>
      <c r="DN34" s="383"/>
      <c r="DO34" s="383"/>
      <c r="DP34" s="383"/>
      <c r="DQ34" s="383"/>
      <c r="DR34" s="383"/>
      <c r="DS34" s="383"/>
      <c r="DT34" s="383"/>
      <c r="DU34" s="383"/>
      <c r="DV34" s="383"/>
      <c r="DW34" s="383"/>
      <c r="DX34" s="383"/>
      <c r="DY34" s="383"/>
      <c r="DZ34" s="383"/>
      <c r="EA34" s="383"/>
      <c r="EB34" s="383"/>
      <c r="EC34" s="383"/>
      <c r="ED34" s="383"/>
      <c r="EE34" s="383"/>
      <c r="EF34" s="383"/>
      <c r="EG34" s="383"/>
      <c r="EH34" s="383"/>
      <c r="EI34" s="383"/>
      <c r="EJ34" s="383"/>
      <c r="EK34" s="383"/>
      <c r="EL34" s="383"/>
      <c r="EM34" s="383"/>
      <c r="EN34" s="383"/>
      <c r="EO34" s="383"/>
      <c r="EP34" s="383"/>
    </row>
    <row r="35" spans="1:146" s="384" customFormat="1" ht="27" customHeight="1" thickBot="1" x14ac:dyDescent="0.2">
      <c r="A35" s="350"/>
      <c r="B35" s="350"/>
      <c r="C35" s="350"/>
      <c r="D35" s="375"/>
      <c r="E35" s="355"/>
      <c r="F35" s="376"/>
      <c r="G35" s="376"/>
      <c r="H35" s="376"/>
      <c r="I35" s="376"/>
      <c r="J35" s="375"/>
      <c r="K35" s="376"/>
      <c r="L35" s="377"/>
      <c r="M35" s="376"/>
      <c r="N35" s="376"/>
      <c r="O35" s="376"/>
      <c r="P35" s="376"/>
      <c r="Q35" s="376"/>
      <c r="R35" s="387"/>
      <c r="S35" s="379"/>
      <c r="T35" s="391"/>
      <c r="U35" s="380"/>
      <c r="V35" s="380"/>
      <c r="W35" s="381"/>
      <c r="X35" s="382"/>
      <c r="Y35" s="392"/>
      <c r="Z35" s="512"/>
      <c r="AA35" s="511"/>
      <c r="AB35" s="514" t="s">
        <v>414</v>
      </c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6"/>
      <c r="AR35" s="370"/>
      <c r="AS35" s="371"/>
      <c r="AT35" s="393">
        <v>132112</v>
      </c>
      <c r="AU35" s="366" t="s">
        <v>31</v>
      </c>
      <c r="AV35" s="382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3"/>
      <c r="DX35" s="383"/>
      <c r="DY35" s="383"/>
      <c r="DZ35" s="383"/>
      <c r="EA35" s="383"/>
      <c r="EB35" s="383"/>
      <c r="EC35" s="383"/>
      <c r="ED35" s="383"/>
      <c r="EE35" s="383"/>
      <c r="EF35" s="383"/>
      <c r="EG35" s="383"/>
      <c r="EH35" s="383"/>
      <c r="EI35" s="383"/>
      <c r="EJ35" s="383"/>
      <c r="EK35" s="383"/>
      <c r="EL35" s="383"/>
      <c r="EM35" s="383"/>
      <c r="EN35" s="383"/>
      <c r="EO35" s="383"/>
      <c r="EP35" s="383"/>
    </row>
    <row r="36" spans="1:146" s="384" customFormat="1" ht="27" customHeight="1" x14ac:dyDescent="0.15">
      <c r="A36" s="350"/>
      <c r="B36" s="350"/>
      <c r="C36" s="350"/>
      <c r="D36" s="375"/>
      <c r="E36" s="355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8"/>
      <c r="S36" s="379"/>
      <c r="T36" s="391"/>
      <c r="U36" s="380"/>
      <c r="V36" s="380"/>
      <c r="W36" s="381"/>
      <c r="X36" s="382"/>
      <c r="Y36" s="392"/>
      <c r="Z36" s="394"/>
      <c r="AA36" s="395"/>
      <c r="AB36" s="379"/>
      <c r="AC36" s="391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80"/>
      <c r="AS36" s="380"/>
      <c r="AT36" s="381"/>
      <c r="AU36" s="382"/>
      <c r="AV36" s="382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3"/>
      <c r="CH36" s="383"/>
      <c r="CI36" s="383"/>
      <c r="CJ36" s="383"/>
      <c r="CK36" s="383"/>
      <c r="CL36" s="383"/>
      <c r="CM36" s="383"/>
      <c r="CN36" s="383"/>
      <c r="CO36" s="383"/>
      <c r="CP36" s="383"/>
      <c r="CQ36" s="383"/>
      <c r="CR36" s="383"/>
      <c r="CS36" s="383"/>
      <c r="CT36" s="383"/>
      <c r="CU36" s="383"/>
      <c r="CV36" s="383"/>
      <c r="CW36" s="383"/>
      <c r="CX36" s="383"/>
      <c r="CY36" s="383"/>
      <c r="CZ36" s="383"/>
      <c r="DA36" s="383"/>
      <c r="DB36" s="383"/>
      <c r="DC36" s="383"/>
      <c r="DD36" s="383"/>
      <c r="DE36" s="383"/>
      <c r="DF36" s="383"/>
      <c r="DG36" s="383"/>
      <c r="DH36" s="383"/>
      <c r="DI36" s="383"/>
      <c r="DJ36" s="383"/>
      <c r="DK36" s="383"/>
      <c r="DL36" s="383"/>
      <c r="DM36" s="383"/>
      <c r="DN36" s="383"/>
      <c r="DO36" s="383"/>
      <c r="DP36" s="383"/>
      <c r="DQ36" s="383"/>
      <c r="DR36" s="383"/>
      <c r="DS36" s="383"/>
      <c r="DT36" s="383"/>
      <c r="DU36" s="383"/>
      <c r="DV36" s="383"/>
      <c r="DW36" s="383"/>
      <c r="DX36" s="383"/>
      <c r="DY36" s="383"/>
      <c r="DZ36" s="383"/>
      <c r="EA36" s="383"/>
      <c r="EB36" s="383"/>
      <c r="EC36" s="383"/>
      <c r="ED36" s="383"/>
      <c r="EE36" s="383"/>
      <c r="EF36" s="383"/>
      <c r="EG36" s="383"/>
      <c r="EH36" s="383"/>
      <c r="EI36" s="383"/>
      <c r="EJ36" s="383"/>
      <c r="EK36" s="383"/>
      <c r="EL36" s="383"/>
      <c r="EM36" s="383"/>
      <c r="EN36" s="383"/>
      <c r="EO36" s="383"/>
      <c r="EP36" s="383"/>
    </row>
    <row r="37" spans="1:146" s="384" customFormat="1" ht="24" hidden="1" customHeight="1" x14ac:dyDescent="0.15">
      <c r="A37" s="352"/>
      <c r="B37" s="352"/>
      <c r="C37" s="352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7"/>
      <c r="S37" s="397"/>
      <c r="T37" s="383"/>
      <c r="U37" s="383"/>
      <c r="V37" s="383"/>
      <c r="W37" s="383"/>
      <c r="X37" s="383"/>
      <c r="Y37" s="383"/>
      <c r="Z37" s="392"/>
      <c r="AA37" s="392"/>
      <c r="AB37" s="379"/>
      <c r="AC37" s="379"/>
      <c r="AD37" s="379"/>
      <c r="AE37" s="379"/>
      <c r="AF37" s="378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80"/>
      <c r="AS37" s="380"/>
      <c r="AT37" s="381"/>
      <c r="AU37" s="382"/>
      <c r="AV37" s="382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3"/>
      <c r="CY37" s="383"/>
      <c r="CZ37" s="383"/>
      <c r="DA37" s="383"/>
      <c r="DB37" s="383"/>
      <c r="DC37" s="383"/>
      <c r="DD37" s="383"/>
      <c r="DE37" s="383"/>
      <c r="DF37" s="383"/>
      <c r="DG37" s="383"/>
      <c r="DH37" s="383"/>
      <c r="DI37" s="383"/>
      <c r="DJ37" s="383"/>
      <c r="DK37" s="383"/>
      <c r="DL37" s="383"/>
      <c r="DM37" s="383"/>
      <c r="DN37" s="383"/>
      <c r="DO37" s="383"/>
      <c r="DP37" s="383"/>
      <c r="DQ37" s="383"/>
      <c r="DR37" s="383"/>
      <c r="DS37" s="383"/>
      <c r="DT37" s="383"/>
      <c r="DU37" s="383"/>
      <c r="DV37" s="383"/>
      <c r="DW37" s="383"/>
      <c r="DX37" s="383"/>
      <c r="DY37" s="383"/>
      <c r="DZ37" s="383"/>
      <c r="EA37" s="383"/>
      <c r="EB37" s="383"/>
      <c r="EC37" s="383"/>
      <c r="ED37" s="383"/>
      <c r="EE37" s="383"/>
      <c r="EF37" s="383"/>
      <c r="EG37" s="383"/>
      <c r="EH37" s="383"/>
      <c r="EI37" s="383"/>
      <c r="EJ37" s="383"/>
      <c r="EK37" s="383"/>
      <c r="EL37" s="383"/>
      <c r="EM37" s="383"/>
      <c r="EN37" s="383"/>
      <c r="EO37" s="383"/>
      <c r="EP37" s="383"/>
    </row>
    <row r="38" spans="1:146" ht="14.25" hidden="1" x14ac:dyDescent="0.15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83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/>
      <c r="CY38" s="352"/>
      <c r="CZ38" s="352"/>
      <c r="DA38" s="352"/>
      <c r="DB38" s="352"/>
      <c r="DC38" s="352"/>
      <c r="DD38" s="352"/>
      <c r="DE38" s="352"/>
      <c r="DF38" s="352"/>
      <c r="DG38" s="352"/>
      <c r="DH38" s="352"/>
      <c r="DI38" s="352"/>
      <c r="DJ38" s="352"/>
      <c r="DK38" s="352"/>
      <c r="DL38" s="352"/>
      <c r="DM38" s="352"/>
      <c r="DN38" s="352"/>
      <c r="DO38" s="352"/>
      <c r="DP38" s="352"/>
      <c r="DQ38" s="352"/>
      <c r="DR38" s="352"/>
      <c r="DS38" s="352"/>
      <c r="DT38" s="352"/>
      <c r="DU38" s="352"/>
      <c r="DV38" s="352"/>
      <c r="DW38" s="352"/>
      <c r="DX38" s="352"/>
      <c r="DY38" s="352"/>
      <c r="DZ38" s="352"/>
      <c r="EA38" s="352"/>
      <c r="EB38" s="352"/>
      <c r="EC38" s="352"/>
      <c r="ED38" s="352"/>
      <c r="EE38" s="352"/>
      <c r="EF38" s="352"/>
      <c r="EG38" s="352"/>
      <c r="EH38" s="352"/>
      <c r="EI38" s="352"/>
      <c r="EJ38" s="352"/>
      <c r="EK38" s="352"/>
      <c r="EL38" s="352"/>
      <c r="EM38" s="352"/>
      <c r="EN38" s="352"/>
      <c r="EO38" s="352"/>
      <c r="EP38" s="352"/>
    </row>
    <row r="39" spans="1:146" ht="14.25" hidden="1" x14ac:dyDescent="0.15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83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2"/>
      <c r="DA39" s="352"/>
      <c r="DB39" s="352"/>
      <c r="DC39" s="352"/>
      <c r="DD39" s="352"/>
      <c r="DE39" s="352"/>
      <c r="DF39" s="352"/>
      <c r="DG39" s="352"/>
      <c r="DH39" s="352"/>
      <c r="DI39" s="352"/>
      <c r="DJ39" s="352"/>
      <c r="DK39" s="352"/>
      <c r="DL39" s="352"/>
      <c r="DM39" s="352"/>
      <c r="DN39" s="352"/>
      <c r="DO39" s="352"/>
      <c r="DP39" s="352"/>
      <c r="DQ39" s="352"/>
      <c r="DR39" s="352"/>
      <c r="DS39" s="352"/>
      <c r="DT39" s="352"/>
      <c r="DU39" s="352"/>
      <c r="DV39" s="352"/>
      <c r="DW39" s="352"/>
      <c r="DX39" s="352"/>
      <c r="DY39" s="352"/>
      <c r="DZ39" s="352"/>
      <c r="EA39" s="352"/>
      <c r="EB39" s="352"/>
      <c r="EC39" s="352"/>
      <c r="ED39" s="352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352"/>
      <c r="EP39" s="352"/>
    </row>
    <row r="40" spans="1:146" ht="12" hidden="1" customHeight="1" x14ac:dyDescent="0.15">
      <c r="A40" s="350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83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/>
      <c r="CY40" s="352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/>
      <c r="DU40" s="352"/>
      <c r="DV40" s="352"/>
      <c r="DW40" s="352"/>
      <c r="DX40" s="352"/>
      <c r="DY40" s="352"/>
      <c r="DZ40" s="352"/>
      <c r="EA40" s="352"/>
      <c r="EB40" s="352"/>
      <c r="EC40" s="352"/>
      <c r="ED40" s="352"/>
      <c r="EE40" s="352"/>
      <c r="EF40" s="352"/>
      <c r="EG40" s="352"/>
      <c r="EH40" s="352"/>
      <c r="EI40" s="352"/>
      <c r="EJ40" s="352"/>
      <c r="EK40" s="352"/>
      <c r="EL40" s="352"/>
      <c r="EM40" s="352"/>
      <c r="EN40" s="352"/>
      <c r="EO40" s="352"/>
      <c r="EP40" s="352"/>
    </row>
    <row r="41" spans="1:146" ht="14.25" hidden="1" x14ac:dyDescent="0.15">
      <c r="A41" s="350"/>
      <c r="B41" s="398"/>
      <c r="C41" s="398"/>
      <c r="D41" s="398"/>
      <c r="E41" s="398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83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/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/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</row>
    <row r="42" spans="1:146" ht="14.25" hidden="1" x14ac:dyDescent="0.1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83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  <c r="BX42" s="352"/>
      <c r="BY42" s="352"/>
      <c r="BZ42" s="352"/>
      <c r="CA42" s="352"/>
      <c r="CB42" s="352"/>
      <c r="CC42" s="352"/>
      <c r="CD42" s="352"/>
      <c r="CE42" s="352"/>
      <c r="CF42" s="352"/>
      <c r="CG42" s="352"/>
      <c r="CH42" s="352"/>
      <c r="CI42" s="352"/>
      <c r="CJ42" s="352"/>
      <c r="CK42" s="352"/>
      <c r="CL42" s="352"/>
      <c r="CM42" s="352"/>
      <c r="CN42" s="352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/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2"/>
      <c r="DM42" s="352"/>
      <c r="DN42" s="352"/>
      <c r="DO42" s="352"/>
      <c r="DP42" s="352"/>
      <c r="DQ42" s="352"/>
      <c r="DR42" s="352"/>
      <c r="DS42" s="352"/>
      <c r="DT42" s="352"/>
      <c r="DU42" s="352"/>
      <c r="DV42" s="352"/>
      <c r="DW42" s="352"/>
      <c r="DX42" s="352"/>
      <c r="DY42" s="352"/>
      <c r="DZ42" s="352"/>
      <c r="EA42" s="352"/>
      <c r="EB42" s="352"/>
      <c r="EC42" s="352"/>
      <c r="ED42" s="352"/>
      <c r="EE42" s="352"/>
      <c r="EF42" s="352"/>
      <c r="EG42" s="352"/>
      <c r="EH42" s="352"/>
      <c r="EI42" s="352"/>
      <c r="EJ42" s="352"/>
      <c r="EK42" s="352"/>
      <c r="EL42" s="352"/>
      <c r="EM42" s="352"/>
      <c r="EN42" s="352"/>
      <c r="EO42" s="352"/>
      <c r="EP42" s="352"/>
    </row>
    <row r="43" spans="1:146" ht="0" hidden="1" customHeight="1" x14ac:dyDescent="0.15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83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2"/>
      <c r="CC43" s="352"/>
      <c r="CD43" s="352"/>
      <c r="CE43" s="352"/>
      <c r="CF43" s="352"/>
      <c r="CG43" s="352"/>
      <c r="CH43" s="352"/>
      <c r="CI43" s="352"/>
      <c r="CJ43" s="352"/>
      <c r="CK43" s="352"/>
      <c r="CL43" s="352"/>
      <c r="CM43" s="352"/>
      <c r="CN43" s="352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/>
      <c r="CY43" s="352"/>
      <c r="CZ43" s="352"/>
      <c r="DA43" s="352"/>
      <c r="DB43" s="352"/>
      <c r="DC43" s="352"/>
      <c r="DD43" s="352"/>
      <c r="DE43" s="352"/>
      <c r="DF43" s="352"/>
      <c r="DG43" s="352"/>
      <c r="DH43" s="352"/>
      <c r="DI43" s="352"/>
      <c r="DJ43" s="352"/>
      <c r="DK43" s="352"/>
      <c r="DL43" s="352"/>
      <c r="DM43" s="352"/>
      <c r="DN43" s="352"/>
      <c r="DO43" s="352"/>
      <c r="DP43" s="352"/>
      <c r="DQ43" s="352"/>
      <c r="DR43" s="352"/>
      <c r="DS43" s="352"/>
      <c r="DT43" s="352"/>
      <c r="DU43" s="352"/>
      <c r="DV43" s="352"/>
      <c r="DW43" s="352"/>
      <c r="DX43" s="352"/>
      <c r="DY43" s="352"/>
      <c r="DZ43" s="352"/>
      <c r="EA43" s="352"/>
      <c r="EB43" s="352"/>
      <c r="EC43" s="352"/>
      <c r="ED43" s="352"/>
      <c r="EE43" s="352"/>
      <c r="EF43" s="352"/>
      <c r="EG43" s="352"/>
      <c r="EH43" s="352"/>
      <c r="EI43" s="352"/>
      <c r="EJ43" s="352"/>
      <c r="EK43" s="352"/>
      <c r="EL43" s="352"/>
      <c r="EM43" s="352"/>
      <c r="EN43" s="352"/>
      <c r="EO43" s="352"/>
      <c r="EP43" s="352"/>
    </row>
    <row r="44" spans="1:146" ht="0" hidden="1" customHeight="1" x14ac:dyDescent="0.15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83"/>
      <c r="AU44" s="352"/>
      <c r="AV44" s="352"/>
      <c r="AW44" s="352"/>
      <c r="AX44" s="352"/>
      <c r="AY44" s="352"/>
      <c r="AZ44" s="352"/>
      <c r="BA44" s="352"/>
      <c r="BB44" s="352"/>
      <c r="BC44" s="352"/>
      <c r="BD44" s="352"/>
      <c r="BE44" s="352"/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2"/>
      <c r="CB44" s="352"/>
      <c r="CC44" s="352"/>
      <c r="CD44" s="352"/>
      <c r="CE44" s="352"/>
      <c r="CF44" s="352"/>
      <c r="CG44" s="352"/>
      <c r="CH44" s="352"/>
      <c r="CI44" s="352"/>
      <c r="CJ44" s="352"/>
      <c r="CK44" s="352"/>
      <c r="CL44" s="352"/>
      <c r="CM44" s="352"/>
      <c r="CN44" s="352"/>
      <c r="CO44" s="352"/>
      <c r="CP44" s="352"/>
      <c r="CQ44" s="352"/>
      <c r="CR44" s="352"/>
      <c r="CS44" s="352"/>
      <c r="CT44" s="352"/>
      <c r="CU44" s="352"/>
      <c r="CV44" s="352"/>
      <c r="CW44" s="352"/>
      <c r="CX44" s="352"/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2"/>
      <c r="DM44" s="352"/>
      <c r="DN44" s="352"/>
      <c r="DO44" s="352"/>
      <c r="DP44" s="352"/>
      <c r="DQ44" s="352"/>
      <c r="DR44" s="352"/>
      <c r="DS44" s="352"/>
      <c r="DT44" s="352"/>
      <c r="DU44" s="352"/>
      <c r="DV44" s="352"/>
      <c r="DW44" s="352"/>
      <c r="DX44" s="352"/>
      <c r="DY44" s="352"/>
      <c r="DZ44" s="352"/>
      <c r="EA44" s="352"/>
      <c r="EB44" s="352"/>
      <c r="EC44" s="352"/>
      <c r="ED44" s="352"/>
      <c r="EE44" s="352"/>
      <c r="EF44" s="352"/>
      <c r="EG44" s="352"/>
      <c r="EH44" s="352"/>
      <c r="EI44" s="352"/>
      <c r="EJ44" s="352"/>
      <c r="EK44" s="352"/>
      <c r="EL44" s="352"/>
      <c r="EM44" s="352"/>
      <c r="EN44" s="352"/>
      <c r="EO44" s="352"/>
      <c r="EP44" s="352"/>
    </row>
    <row r="45" spans="1:146" ht="0" hidden="1" customHeight="1" x14ac:dyDescent="0.15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83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352"/>
      <c r="CN45" s="352"/>
      <c r="CO45" s="352"/>
      <c r="CP45" s="352"/>
      <c r="CQ45" s="352"/>
      <c r="CR45" s="352"/>
      <c r="CS45" s="352"/>
      <c r="CT45" s="352"/>
      <c r="CU45" s="352"/>
      <c r="CV45" s="352"/>
      <c r="CW45" s="352"/>
      <c r="CX45" s="352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352"/>
      <c r="EG45" s="352"/>
      <c r="EH45" s="352"/>
      <c r="EI45" s="352"/>
      <c r="EJ45" s="352"/>
      <c r="EK45" s="352"/>
      <c r="EL45" s="352"/>
      <c r="EM45" s="352"/>
      <c r="EN45" s="352"/>
      <c r="EO45" s="352"/>
      <c r="EP45" s="352"/>
    </row>
  </sheetData>
  <mergeCells count="54">
    <mergeCell ref="AT9:AT11"/>
    <mergeCell ref="B9:T11"/>
    <mergeCell ref="U9:V11"/>
    <mergeCell ref="W9:W11"/>
    <mergeCell ref="Z9:AQ11"/>
    <mergeCell ref="AR9:AS11"/>
    <mergeCell ref="AB16:AQ16"/>
    <mergeCell ref="D17:T17"/>
    <mergeCell ref="AB17:AQ17"/>
    <mergeCell ref="AB18:AQ18"/>
    <mergeCell ref="D18:T18"/>
    <mergeCell ref="Z18:AA31"/>
    <mergeCell ref="Z12:AA17"/>
    <mergeCell ref="AB12:AQ12"/>
    <mergeCell ref="D13:T13"/>
    <mergeCell ref="AB13:AQ13"/>
    <mergeCell ref="D14:T14"/>
    <mergeCell ref="AB14:AQ14"/>
    <mergeCell ref="D15:T15"/>
    <mergeCell ref="AB15:AQ15"/>
    <mergeCell ref="D19:T19"/>
    <mergeCell ref="AB19:AC22"/>
    <mergeCell ref="AD19:AQ19"/>
    <mergeCell ref="B20:C28"/>
    <mergeCell ref="D20:T20"/>
    <mergeCell ref="AD20:AQ20"/>
    <mergeCell ref="D21:T21"/>
    <mergeCell ref="AD21:AQ21"/>
    <mergeCell ref="D22:T22"/>
    <mergeCell ref="AD22:AQ22"/>
    <mergeCell ref="D23:T23"/>
    <mergeCell ref="AB23:AC26"/>
    <mergeCell ref="AD23:AQ23"/>
    <mergeCell ref="B12:C19"/>
    <mergeCell ref="D12:T12"/>
    <mergeCell ref="D16:T16"/>
    <mergeCell ref="AB30:AQ30"/>
    <mergeCell ref="D24:T24"/>
    <mergeCell ref="AD24:AQ24"/>
    <mergeCell ref="D25:T25"/>
    <mergeCell ref="AD25:AQ25"/>
    <mergeCell ref="D26:T26"/>
    <mergeCell ref="AD26:AQ26"/>
    <mergeCell ref="D27:T27"/>
    <mergeCell ref="AB27:AQ27"/>
    <mergeCell ref="D28:T28"/>
    <mergeCell ref="AB28:AQ28"/>
    <mergeCell ref="AB29:AQ29"/>
    <mergeCell ref="AB31:AQ31"/>
    <mergeCell ref="Z32:AA35"/>
    <mergeCell ref="AB32:AQ32"/>
    <mergeCell ref="AB33:AQ33"/>
    <mergeCell ref="AB34:AQ34"/>
    <mergeCell ref="AB35:AQ3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W12:W13 W15:W18 W21:W27 AT13:AT14 AT16 AT19:AT30 AT32:AT35" xr:uid="{E42C6877-8B8F-4D48-B7A4-D0D8EB588A31}">
      <formula1>-9999999999</formula1>
      <formula2>99999999999</formula2>
    </dataValidation>
  </dataValidations>
  <pageMargins left="0.59055118110236227" right="0" top="0" bottom="0" header="0" footer="0"/>
  <pageSetup paperSize="9"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436B-26AF-47EA-813E-EE8C237F0976}">
  <sheetPr codeName="Sheet43">
    <pageSetUpPr autoPageBreaks="0" fitToPage="1"/>
  </sheetPr>
  <dimension ref="A1:WWQ36"/>
  <sheetViews>
    <sheetView showGridLines="0" zoomScale="90" zoomScaleNormal="90" workbookViewId="0">
      <pane xSplit="26" ySplit="11" topLeftCell="AA17" activePane="bottomRight" state="frozen"/>
      <selection activeCell="A34" sqref="A34:B34"/>
      <selection pane="topRight" activeCell="A34" sqref="A34:B34"/>
      <selection pane="bottomLeft" activeCell="A34" sqref="A34:B34"/>
      <selection pane="bottomRight" activeCell="A34" sqref="A34:B34"/>
    </sheetView>
  </sheetViews>
  <sheetFormatPr defaultColWidth="0" defaultRowHeight="0" customHeight="1" zeroHeight="1" x14ac:dyDescent="0.15"/>
  <cols>
    <col min="1" max="7" width="1.625" style="298" customWidth="1"/>
    <col min="8" max="8" width="1.625" style="299" customWidth="1"/>
    <col min="9" max="12" width="1.625" style="298" customWidth="1"/>
    <col min="13" max="13" width="1.625" style="300" customWidth="1"/>
    <col min="14" max="14" width="1.625" style="299" customWidth="1"/>
    <col min="15" max="16" width="1.625" style="298" customWidth="1"/>
    <col min="17" max="17" width="1.625" style="301" customWidth="1"/>
    <col min="18" max="18" width="1.625" style="299" customWidth="1"/>
    <col min="19" max="19" width="1.625" style="301" customWidth="1"/>
    <col min="20" max="21" width="1.625" style="298" customWidth="1"/>
    <col min="22" max="22" width="1.75" style="298" customWidth="1"/>
    <col min="23" max="23" width="1.625" style="298" customWidth="1"/>
    <col min="24" max="24" width="1.625" style="302" customWidth="1"/>
    <col min="25" max="26" width="2.625" style="298" customWidth="1"/>
    <col min="27" max="27" width="15.625" style="298" customWidth="1"/>
    <col min="28" max="28" width="15.625" style="303" customWidth="1"/>
    <col min="29" max="29" width="15.625" style="298" customWidth="1"/>
    <col min="30" max="30" width="15.625" style="303" customWidth="1"/>
    <col min="31" max="31" width="15.625" style="298" customWidth="1"/>
    <col min="32" max="34" width="15.625" style="303" customWidth="1"/>
    <col min="35" max="35" width="1.625" style="274" customWidth="1"/>
    <col min="36" max="36" width="1.625" style="273" hidden="1" customWidth="1"/>
    <col min="37" max="37" width="1.5" style="273" hidden="1" customWidth="1"/>
    <col min="38" max="44" width="1.625" style="273" hidden="1" customWidth="1"/>
    <col min="45" max="256" width="0" style="273" hidden="1"/>
    <col min="257" max="277" width="1.625" style="273" hidden="1" customWidth="1"/>
    <col min="278" max="278" width="1.75" style="273" hidden="1" customWidth="1"/>
    <col min="279" max="280" width="1.625" style="273" hidden="1" customWidth="1"/>
    <col min="281" max="282" width="2.625" style="273" hidden="1" customWidth="1"/>
    <col min="283" max="290" width="15.625" style="273" hidden="1" customWidth="1"/>
    <col min="291" max="291" width="1.625" style="273" hidden="1" customWidth="1"/>
    <col min="292" max="300" width="0" style="273" hidden="1" customWidth="1"/>
    <col min="301" max="512" width="0" style="273" hidden="1"/>
    <col min="513" max="533" width="1.625" style="273" hidden="1" customWidth="1"/>
    <col min="534" max="534" width="1.75" style="273" hidden="1" customWidth="1"/>
    <col min="535" max="536" width="1.625" style="273" hidden="1" customWidth="1"/>
    <col min="537" max="538" width="2.625" style="273" hidden="1" customWidth="1"/>
    <col min="539" max="546" width="15.625" style="273" hidden="1" customWidth="1"/>
    <col min="547" max="547" width="1.625" style="273" hidden="1" customWidth="1"/>
    <col min="548" max="556" width="0" style="273" hidden="1" customWidth="1"/>
    <col min="557" max="768" width="0" style="273" hidden="1"/>
    <col min="769" max="789" width="1.625" style="273" hidden="1" customWidth="1"/>
    <col min="790" max="790" width="1.75" style="273" hidden="1" customWidth="1"/>
    <col min="791" max="792" width="1.625" style="273" hidden="1" customWidth="1"/>
    <col min="793" max="794" width="2.625" style="273" hidden="1" customWidth="1"/>
    <col min="795" max="802" width="15.625" style="273" hidden="1" customWidth="1"/>
    <col min="803" max="803" width="1.625" style="273" hidden="1" customWidth="1"/>
    <col min="804" max="812" width="0" style="273" hidden="1" customWidth="1"/>
    <col min="813" max="1024" width="0" style="273" hidden="1"/>
    <col min="1025" max="1045" width="1.625" style="273" hidden="1" customWidth="1"/>
    <col min="1046" max="1046" width="1.75" style="273" hidden="1" customWidth="1"/>
    <col min="1047" max="1048" width="1.625" style="273" hidden="1" customWidth="1"/>
    <col min="1049" max="1050" width="2.625" style="273" hidden="1" customWidth="1"/>
    <col min="1051" max="1058" width="15.625" style="273" hidden="1" customWidth="1"/>
    <col min="1059" max="1059" width="1.625" style="273" hidden="1" customWidth="1"/>
    <col min="1060" max="1068" width="0" style="273" hidden="1" customWidth="1"/>
    <col min="1069" max="1280" width="0" style="273" hidden="1"/>
    <col min="1281" max="1301" width="1.625" style="273" hidden="1" customWidth="1"/>
    <col min="1302" max="1302" width="1.75" style="273" hidden="1" customWidth="1"/>
    <col min="1303" max="1304" width="1.625" style="273" hidden="1" customWidth="1"/>
    <col min="1305" max="1306" width="2.625" style="273" hidden="1" customWidth="1"/>
    <col min="1307" max="1314" width="15.625" style="273" hidden="1" customWidth="1"/>
    <col min="1315" max="1315" width="1.625" style="273" hidden="1" customWidth="1"/>
    <col min="1316" max="1324" width="0" style="273" hidden="1" customWidth="1"/>
    <col min="1325" max="1536" width="0" style="273" hidden="1"/>
    <col min="1537" max="1557" width="1.625" style="273" hidden="1" customWidth="1"/>
    <col min="1558" max="1558" width="1.75" style="273" hidden="1" customWidth="1"/>
    <col min="1559" max="1560" width="1.625" style="273" hidden="1" customWidth="1"/>
    <col min="1561" max="1562" width="2.625" style="273" hidden="1" customWidth="1"/>
    <col min="1563" max="1570" width="15.625" style="273" hidden="1" customWidth="1"/>
    <col min="1571" max="1571" width="1.625" style="273" hidden="1" customWidth="1"/>
    <col min="1572" max="1580" width="0" style="273" hidden="1" customWidth="1"/>
    <col min="1581" max="1792" width="0" style="273" hidden="1"/>
    <col min="1793" max="1813" width="1.625" style="273" hidden="1" customWidth="1"/>
    <col min="1814" max="1814" width="1.75" style="273" hidden="1" customWidth="1"/>
    <col min="1815" max="1816" width="1.625" style="273" hidden="1" customWidth="1"/>
    <col min="1817" max="1818" width="2.625" style="273" hidden="1" customWidth="1"/>
    <col min="1819" max="1826" width="15.625" style="273" hidden="1" customWidth="1"/>
    <col min="1827" max="1827" width="1.625" style="273" hidden="1" customWidth="1"/>
    <col min="1828" max="1836" width="0" style="273" hidden="1" customWidth="1"/>
    <col min="1837" max="2048" width="0" style="273" hidden="1"/>
    <col min="2049" max="2069" width="1.625" style="273" hidden="1" customWidth="1"/>
    <col min="2070" max="2070" width="1.75" style="273" hidden="1" customWidth="1"/>
    <col min="2071" max="2072" width="1.625" style="273" hidden="1" customWidth="1"/>
    <col min="2073" max="2074" width="2.625" style="273" hidden="1" customWidth="1"/>
    <col min="2075" max="2082" width="15.625" style="273" hidden="1" customWidth="1"/>
    <col min="2083" max="2083" width="1.625" style="273" hidden="1" customWidth="1"/>
    <col min="2084" max="2092" width="0" style="273" hidden="1" customWidth="1"/>
    <col min="2093" max="2304" width="0" style="273" hidden="1"/>
    <col min="2305" max="2325" width="1.625" style="273" hidden="1" customWidth="1"/>
    <col min="2326" max="2326" width="1.75" style="273" hidden="1" customWidth="1"/>
    <col min="2327" max="2328" width="1.625" style="273" hidden="1" customWidth="1"/>
    <col min="2329" max="2330" width="2.625" style="273" hidden="1" customWidth="1"/>
    <col min="2331" max="2338" width="15.625" style="273" hidden="1" customWidth="1"/>
    <col min="2339" max="2339" width="1.625" style="273" hidden="1" customWidth="1"/>
    <col min="2340" max="2348" width="0" style="273" hidden="1" customWidth="1"/>
    <col min="2349" max="2560" width="0" style="273" hidden="1"/>
    <col min="2561" max="2581" width="1.625" style="273" hidden="1" customWidth="1"/>
    <col min="2582" max="2582" width="1.75" style="273" hidden="1" customWidth="1"/>
    <col min="2583" max="2584" width="1.625" style="273" hidden="1" customWidth="1"/>
    <col min="2585" max="2586" width="2.625" style="273" hidden="1" customWidth="1"/>
    <col min="2587" max="2594" width="15.625" style="273" hidden="1" customWidth="1"/>
    <col min="2595" max="2595" width="1.625" style="273" hidden="1" customWidth="1"/>
    <col min="2596" max="2604" width="0" style="273" hidden="1" customWidth="1"/>
    <col min="2605" max="2816" width="0" style="273" hidden="1"/>
    <col min="2817" max="2837" width="1.625" style="273" hidden="1" customWidth="1"/>
    <col min="2838" max="2838" width="1.75" style="273" hidden="1" customWidth="1"/>
    <col min="2839" max="2840" width="1.625" style="273" hidden="1" customWidth="1"/>
    <col min="2841" max="2842" width="2.625" style="273" hidden="1" customWidth="1"/>
    <col min="2843" max="2850" width="15.625" style="273" hidden="1" customWidth="1"/>
    <col min="2851" max="2851" width="1.625" style="273" hidden="1" customWidth="1"/>
    <col min="2852" max="2860" width="0" style="273" hidden="1" customWidth="1"/>
    <col min="2861" max="3072" width="0" style="273" hidden="1"/>
    <col min="3073" max="3093" width="1.625" style="273" hidden="1" customWidth="1"/>
    <col min="3094" max="3094" width="1.75" style="273" hidden="1" customWidth="1"/>
    <col min="3095" max="3096" width="1.625" style="273" hidden="1" customWidth="1"/>
    <col min="3097" max="3098" width="2.625" style="273" hidden="1" customWidth="1"/>
    <col min="3099" max="3106" width="15.625" style="273" hidden="1" customWidth="1"/>
    <col min="3107" max="3107" width="1.625" style="273" hidden="1" customWidth="1"/>
    <col min="3108" max="3116" width="0" style="273" hidden="1" customWidth="1"/>
    <col min="3117" max="3328" width="0" style="273" hidden="1"/>
    <col min="3329" max="3349" width="1.625" style="273" hidden="1" customWidth="1"/>
    <col min="3350" max="3350" width="1.75" style="273" hidden="1" customWidth="1"/>
    <col min="3351" max="3352" width="1.625" style="273" hidden="1" customWidth="1"/>
    <col min="3353" max="3354" width="2.625" style="273" hidden="1" customWidth="1"/>
    <col min="3355" max="3362" width="15.625" style="273" hidden="1" customWidth="1"/>
    <col min="3363" max="3363" width="1.625" style="273" hidden="1" customWidth="1"/>
    <col min="3364" max="3372" width="0" style="273" hidden="1" customWidth="1"/>
    <col min="3373" max="3584" width="0" style="273" hidden="1"/>
    <col min="3585" max="3605" width="1.625" style="273" hidden="1" customWidth="1"/>
    <col min="3606" max="3606" width="1.75" style="273" hidden="1" customWidth="1"/>
    <col min="3607" max="3608" width="1.625" style="273" hidden="1" customWidth="1"/>
    <col min="3609" max="3610" width="2.625" style="273" hidden="1" customWidth="1"/>
    <col min="3611" max="3618" width="15.625" style="273" hidden="1" customWidth="1"/>
    <col min="3619" max="3619" width="1.625" style="273" hidden="1" customWidth="1"/>
    <col min="3620" max="3628" width="0" style="273" hidden="1" customWidth="1"/>
    <col min="3629" max="3840" width="0" style="273" hidden="1"/>
    <col min="3841" max="3861" width="1.625" style="273" hidden="1" customWidth="1"/>
    <col min="3862" max="3862" width="1.75" style="273" hidden="1" customWidth="1"/>
    <col min="3863" max="3864" width="1.625" style="273" hidden="1" customWidth="1"/>
    <col min="3865" max="3866" width="2.625" style="273" hidden="1" customWidth="1"/>
    <col min="3867" max="3874" width="15.625" style="273" hidden="1" customWidth="1"/>
    <col min="3875" max="3875" width="1.625" style="273" hidden="1" customWidth="1"/>
    <col min="3876" max="3884" width="0" style="273" hidden="1" customWidth="1"/>
    <col min="3885" max="4096" width="0" style="273" hidden="1"/>
    <col min="4097" max="4117" width="1.625" style="273" hidden="1" customWidth="1"/>
    <col min="4118" max="4118" width="1.75" style="273" hidden="1" customWidth="1"/>
    <col min="4119" max="4120" width="1.625" style="273" hidden="1" customWidth="1"/>
    <col min="4121" max="4122" width="2.625" style="273" hidden="1" customWidth="1"/>
    <col min="4123" max="4130" width="15.625" style="273" hidden="1" customWidth="1"/>
    <col min="4131" max="4131" width="1.625" style="273" hidden="1" customWidth="1"/>
    <col min="4132" max="4140" width="0" style="273" hidden="1" customWidth="1"/>
    <col min="4141" max="4352" width="0" style="273" hidden="1"/>
    <col min="4353" max="4373" width="1.625" style="273" hidden="1" customWidth="1"/>
    <col min="4374" max="4374" width="1.75" style="273" hidden="1" customWidth="1"/>
    <col min="4375" max="4376" width="1.625" style="273" hidden="1" customWidth="1"/>
    <col min="4377" max="4378" width="2.625" style="273" hidden="1" customWidth="1"/>
    <col min="4379" max="4386" width="15.625" style="273" hidden="1" customWidth="1"/>
    <col min="4387" max="4387" width="1.625" style="273" hidden="1" customWidth="1"/>
    <col min="4388" max="4396" width="0" style="273" hidden="1" customWidth="1"/>
    <col min="4397" max="4608" width="0" style="273" hidden="1"/>
    <col min="4609" max="4629" width="1.625" style="273" hidden="1" customWidth="1"/>
    <col min="4630" max="4630" width="1.75" style="273" hidden="1" customWidth="1"/>
    <col min="4631" max="4632" width="1.625" style="273" hidden="1" customWidth="1"/>
    <col min="4633" max="4634" width="2.625" style="273" hidden="1" customWidth="1"/>
    <col min="4635" max="4642" width="15.625" style="273" hidden="1" customWidth="1"/>
    <col min="4643" max="4643" width="1.625" style="273" hidden="1" customWidth="1"/>
    <col min="4644" max="4652" width="0" style="273" hidden="1" customWidth="1"/>
    <col min="4653" max="4864" width="0" style="273" hidden="1"/>
    <col min="4865" max="4885" width="1.625" style="273" hidden="1" customWidth="1"/>
    <col min="4886" max="4886" width="1.75" style="273" hidden="1" customWidth="1"/>
    <col min="4887" max="4888" width="1.625" style="273" hidden="1" customWidth="1"/>
    <col min="4889" max="4890" width="2.625" style="273" hidden="1" customWidth="1"/>
    <col min="4891" max="4898" width="15.625" style="273" hidden="1" customWidth="1"/>
    <col min="4899" max="4899" width="1.625" style="273" hidden="1" customWidth="1"/>
    <col min="4900" max="4908" width="0" style="273" hidden="1" customWidth="1"/>
    <col min="4909" max="5120" width="0" style="273" hidden="1"/>
    <col min="5121" max="5141" width="1.625" style="273" hidden="1" customWidth="1"/>
    <col min="5142" max="5142" width="1.75" style="273" hidden="1" customWidth="1"/>
    <col min="5143" max="5144" width="1.625" style="273" hidden="1" customWidth="1"/>
    <col min="5145" max="5146" width="2.625" style="273" hidden="1" customWidth="1"/>
    <col min="5147" max="5154" width="15.625" style="273" hidden="1" customWidth="1"/>
    <col min="5155" max="5155" width="1.625" style="273" hidden="1" customWidth="1"/>
    <col min="5156" max="5164" width="0" style="273" hidden="1" customWidth="1"/>
    <col min="5165" max="5376" width="0" style="273" hidden="1"/>
    <col min="5377" max="5397" width="1.625" style="273" hidden="1" customWidth="1"/>
    <col min="5398" max="5398" width="1.75" style="273" hidden="1" customWidth="1"/>
    <col min="5399" max="5400" width="1.625" style="273" hidden="1" customWidth="1"/>
    <col min="5401" max="5402" width="2.625" style="273" hidden="1" customWidth="1"/>
    <col min="5403" max="5410" width="15.625" style="273" hidden="1" customWidth="1"/>
    <col min="5411" max="5411" width="1.625" style="273" hidden="1" customWidth="1"/>
    <col min="5412" max="5420" width="0" style="273" hidden="1" customWidth="1"/>
    <col min="5421" max="5632" width="0" style="273" hidden="1"/>
    <col min="5633" max="5653" width="1.625" style="273" hidden="1" customWidth="1"/>
    <col min="5654" max="5654" width="1.75" style="273" hidden="1" customWidth="1"/>
    <col min="5655" max="5656" width="1.625" style="273" hidden="1" customWidth="1"/>
    <col min="5657" max="5658" width="2.625" style="273" hidden="1" customWidth="1"/>
    <col min="5659" max="5666" width="15.625" style="273" hidden="1" customWidth="1"/>
    <col min="5667" max="5667" width="1.625" style="273" hidden="1" customWidth="1"/>
    <col min="5668" max="5676" width="0" style="273" hidden="1" customWidth="1"/>
    <col min="5677" max="5888" width="0" style="273" hidden="1"/>
    <col min="5889" max="5909" width="1.625" style="273" hidden="1" customWidth="1"/>
    <col min="5910" max="5910" width="1.75" style="273" hidden="1" customWidth="1"/>
    <col min="5911" max="5912" width="1.625" style="273" hidden="1" customWidth="1"/>
    <col min="5913" max="5914" width="2.625" style="273" hidden="1" customWidth="1"/>
    <col min="5915" max="5922" width="15.625" style="273" hidden="1" customWidth="1"/>
    <col min="5923" max="5923" width="1.625" style="273" hidden="1" customWidth="1"/>
    <col min="5924" max="5932" width="0" style="273" hidden="1" customWidth="1"/>
    <col min="5933" max="6144" width="0" style="273" hidden="1"/>
    <col min="6145" max="6165" width="1.625" style="273" hidden="1" customWidth="1"/>
    <col min="6166" max="6166" width="1.75" style="273" hidden="1" customWidth="1"/>
    <col min="6167" max="6168" width="1.625" style="273" hidden="1" customWidth="1"/>
    <col min="6169" max="6170" width="2.625" style="273" hidden="1" customWidth="1"/>
    <col min="6171" max="6178" width="15.625" style="273" hidden="1" customWidth="1"/>
    <col min="6179" max="6179" width="1.625" style="273" hidden="1" customWidth="1"/>
    <col min="6180" max="6188" width="0" style="273" hidden="1" customWidth="1"/>
    <col min="6189" max="6400" width="0" style="273" hidden="1"/>
    <col min="6401" max="6421" width="1.625" style="273" hidden="1" customWidth="1"/>
    <col min="6422" max="6422" width="1.75" style="273" hidden="1" customWidth="1"/>
    <col min="6423" max="6424" width="1.625" style="273" hidden="1" customWidth="1"/>
    <col min="6425" max="6426" width="2.625" style="273" hidden="1" customWidth="1"/>
    <col min="6427" max="6434" width="15.625" style="273" hidden="1" customWidth="1"/>
    <col min="6435" max="6435" width="1.625" style="273" hidden="1" customWidth="1"/>
    <col min="6436" max="6444" width="0" style="273" hidden="1" customWidth="1"/>
    <col min="6445" max="6656" width="0" style="273" hidden="1"/>
    <col min="6657" max="6677" width="1.625" style="273" hidden="1" customWidth="1"/>
    <col min="6678" max="6678" width="1.75" style="273" hidden="1" customWidth="1"/>
    <col min="6679" max="6680" width="1.625" style="273" hidden="1" customWidth="1"/>
    <col min="6681" max="6682" width="2.625" style="273" hidden="1" customWidth="1"/>
    <col min="6683" max="6690" width="15.625" style="273" hidden="1" customWidth="1"/>
    <col min="6691" max="6691" width="1.625" style="273" hidden="1" customWidth="1"/>
    <col min="6692" max="6700" width="0" style="273" hidden="1" customWidth="1"/>
    <col min="6701" max="6912" width="0" style="273" hidden="1"/>
    <col min="6913" max="6933" width="1.625" style="273" hidden="1" customWidth="1"/>
    <col min="6934" max="6934" width="1.75" style="273" hidden="1" customWidth="1"/>
    <col min="6935" max="6936" width="1.625" style="273" hidden="1" customWidth="1"/>
    <col min="6937" max="6938" width="2.625" style="273" hidden="1" customWidth="1"/>
    <col min="6939" max="6946" width="15.625" style="273" hidden="1" customWidth="1"/>
    <col min="6947" max="6947" width="1.625" style="273" hidden="1" customWidth="1"/>
    <col min="6948" max="6956" width="0" style="273" hidden="1" customWidth="1"/>
    <col min="6957" max="7168" width="0" style="273" hidden="1"/>
    <col min="7169" max="7189" width="1.625" style="273" hidden="1" customWidth="1"/>
    <col min="7190" max="7190" width="1.75" style="273" hidden="1" customWidth="1"/>
    <col min="7191" max="7192" width="1.625" style="273" hidden="1" customWidth="1"/>
    <col min="7193" max="7194" width="2.625" style="273" hidden="1" customWidth="1"/>
    <col min="7195" max="7202" width="15.625" style="273" hidden="1" customWidth="1"/>
    <col min="7203" max="7203" width="1.625" style="273" hidden="1" customWidth="1"/>
    <col min="7204" max="7212" width="0" style="273" hidden="1" customWidth="1"/>
    <col min="7213" max="7424" width="0" style="273" hidden="1"/>
    <col min="7425" max="7445" width="1.625" style="273" hidden="1" customWidth="1"/>
    <col min="7446" max="7446" width="1.75" style="273" hidden="1" customWidth="1"/>
    <col min="7447" max="7448" width="1.625" style="273" hidden="1" customWidth="1"/>
    <col min="7449" max="7450" width="2.625" style="273" hidden="1" customWidth="1"/>
    <col min="7451" max="7458" width="15.625" style="273" hidden="1" customWidth="1"/>
    <col min="7459" max="7459" width="1.625" style="273" hidden="1" customWidth="1"/>
    <col min="7460" max="7468" width="0" style="273" hidden="1" customWidth="1"/>
    <col min="7469" max="7680" width="0" style="273" hidden="1"/>
    <col min="7681" max="7701" width="1.625" style="273" hidden="1" customWidth="1"/>
    <col min="7702" max="7702" width="1.75" style="273" hidden="1" customWidth="1"/>
    <col min="7703" max="7704" width="1.625" style="273" hidden="1" customWidth="1"/>
    <col min="7705" max="7706" width="2.625" style="273" hidden="1" customWidth="1"/>
    <col min="7707" max="7714" width="15.625" style="273" hidden="1" customWidth="1"/>
    <col min="7715" max="7715" width="1.625" style="273" hidden="1" customWidth="1"/>
    <col min="7716" max="7724" width="0" style="273" hidden="1" customWidth="1"/>
    <col min="7725" max="7936" width="0" style="273" hidden="1"/>
    <col min="7937" max="7957" width="1.625" style="273" hidden="1" customWidth="1"/>
    <col min="7958" max="7958" width="1.75" style="273" hidden="1" customWidth="1"/>
    <col min="7959" max="7960" width="1.625" style="273" hidden="1" customWidth="1"/>
    <col min="7961" max="7962" width="2.625" style="273" hidden="1" customWidth="1"/>
    <col min="7963" max="7970" width="15.625" style="273" hidden="1" customWidth="1"/>
    <col min="7971" max="7971" width="1.625" style="273" hidden="1" customWidth="1"/>
    <col min="7972" max="7980" width="0" style="273" hidden="1" customWidth="1"/>
    <col min="7981" max="8192" width="0" style="273" hidden="1"/>
    <col min="8193" max="8213" width="1.625" style="273" hidden="1" customWidth="1"/>
    <col min="8214" max="8214" width="1.75" style="273" hidden="1" customWidth="1"/>
    <col min="8215" max="8216" width="1.625" style="273" hidden="1" customWidth="1"/>
    <col min="8217" max="8218" width="2.625" style="273" hidden="1" customWidth="1"/>
    <col min="8219" max="8226" width="15.625" style="273" hidden="1" customWidth="1"/>
    <col min="8227" max="8227" width="1.625" style="273" hidden="1" customWidth="1"/>
    <col min="8228" max="8236" width="0" style="273" hidden="1" customWidth="1"/>
    <col min="8237" max="8448" width="0" style="273" hidden="1"/>
    <col min="8449" max="8469" width="1.625" style="273" hidden="1" customWidth="1"/>
    <col min="8470" max="8470" width="1.75" style="273" hidden="1" customWidth="1"/>
    <col min="8471" max="8472" width="1.625" style="273" hidden="1" customWidth="1"/>
    <col min="8473" max="8474" width="2.625" style="273" hidden="1" customWidth="1"/>
    <col min="8475" max="8482" width="15.625" style="273" hidden="1" customWidth="1"/>
    <col min="8483" max="8483" width="1.625" style="273" hidden="1" customWidth="1"/>
    <col min="8484" max="8492" width="0" style="273" hidden="1" customWidth="1"/>
    <col min="8493" max="8704" width="0" style="273" hidden="1"/>
    <col min="8705" max="8725" width="1.625" style="273" hidden="1" customWidth="1"/>
    <col min="8726" max="8726" width="1.75" style="273" hidden="1" customWidth="1"/>
    <col min="8727" max="8728" width="1.625" style="273" hidden="1" customWidth="1"/>
    <col min="8729" max="8730" width="2.625" style="273" hidden="1" customWidth="1"/>
    <col min="8731" max="8738" width="15.625" style="273" hidden="1" customWidth="1"/>
    <col min="8739" max="8739" width="1.625" style="273" hidden="1" customWidth="1"/>
    <col min="8740" max="8748" width="0" style="273" hidden="1" customWidth="1"/>
    <col min="8749" max="8960" width="0" style="273" hidden="1"/>
    <col min="8961" max="8981" width="1.625" style="273" hidden="1" customWidth="1"/>
    <col min="8982" max="8982" width="1.75" style="273" hidden="1" customWidth="1"/>
    <col min="8983" max="8984" width="1.625" style="273" hidden="1" customWidth="1"/>
    <col min="8985" max="8986" width="2.625" style="273" hidden="1" customWidth="1"/>
    <col min="8987" max="8994" width="15.625" style="273" hidden="1" customWidth="1"/>
    <col min="8995" max="8995" width="1.625" style="273" hidden="1" customWidth="1"/>
    <col min="8996" max="9004" width="0" style="273" hidden="1" customWidth="1"/>
    <col min="9005" max="9216" width="0" style="273" hidden="1"/>
    <col min="9217" max="9237" width="1.625" style="273" hidden="1" customWidth="1"/>
    <col min="9238" max="9238" width="1.75" style="273" hidden="1" customWidth="1"/>
    <col min="9239" max="9240" width="1.625" style="273" hidden="1" customWidth="1"/>
    <col min="9241" max="9242" width="2.625" style="273" hidden="1" customWidth="1"/>
    <col min="9243" max="9250" width="15.625" style="273" hidden="1" customWidth="1"/>
    <col min="9251" max="9251" width="1.625" style="273" hidden="1" customWidth="1"/>
    <col min="9252" max="9260" width="0" style="273" hidden="1" customWidth="1"/>
    <col min="9261" max="9472" width="0" style="273" hidden="1"/>
    <col min="9473" max="9493" width="1.625" style="273" hidden="1" customWidth="1"/>
    <col min="9494" max="9494" width="1.75" style="273" hidden="1" customWidth="1"/>
    <col min="9495" max="9496" width="1.625" style="273" hidden="1" customWidth="1"/>
    <col min="9497" max="9498" width="2.625" style="273" hidden="1" customWidth="1"/>
    <col min="9499" max="9506" width="15.625" style="273" hidden="1" customWidth="1"/>
    <col min="9507" max="9507" width="1.625" style="273" hidden="1" customWidth="1"/>
    <col min="9508" max="9516" width="0" style="273" hidden="1" customWidth="1"/>
    <col min="9517" max="9728" width="0" style="273" hidden="1"/>
    <col min="9729" max="9749" width="1.625" style="273" hidden="1" customWidth="1"/>
    <col min="9750" max="9750" width="1.75" style="273" hidden="1" customWidth="1"/>
    <col min="9751" max="9752" width="1.625" style="273" hidden="1" customWidth="1"/>
    <col min="9753" max="9754" width="2.625" style="273" hidden="1" customWidth="1"/>
    <col min="9755" max="9762" width="15.625" style="273" hidden="1" customWidth="1"/>
    <col min="9763" max="9763" width="1.625" style="273" hidden="1" customWidth="1"/>
    <col min="9764" max="9772" width="0" style="273" hidden="1" customWidth="1"/>
    <col min="9773" max="9984" width="0" style="273" hidden="1"/>
    <col min="9985" max="10005" width="1.625" style="273" hidden="1" customWidth="1"/>
    <col min="10006" max="10006" width="1.75" style="273" hidden="1" customWidth="1"/>
    <col min="10007" max="10008" width="1.625" style="273" hidden="1" customWidth="1"/>
    <col min="10009" max="10010" width="2.625" style="273" hidden="1" customWidth="1"/>
    <col min="10011" max="10018" width="15.625" style="273" hidden="1" customWidth="1"/>
    <col min="10019" max="10019" width="1.625" style="273" hidden="1" customWidth="1"/>
    <col min="10020" max="10028" width="0" style="273" hidden="1" customWidth="1"/>
    <col min="10029" max="10240" width="0" style="273" hidden="1"/>
    <col min="10241" max="10261" width="1.625" style="273" hidden="1" customWidth="1"/>
    <col min="10262" max="10262" width="1.75" style="273" hidden="1" customWidth="1"/>
    <col min="10263" max="10264" width="1.625" style="273" hidden="1" customWidth="1"/>
    <col min="10265" max="10266" width="2.625" style="273" hidden="1" customWidth="1"/>
    <col min="10267" max="10274" width="15.625" style="273" hidden="1" customWidth="1"/>
    <col min="10275" max="10275" width="1.625" style="273" hidden="1" customWidth="1"/>
    <col min="10276" max="10284" width="0" style="273" hidden="1" customWidth="1"/>
    <col min="10285" max="10496" width="0" style="273" hidden="1"/>
    <col min="10497" max="10517" width="1.625" style="273" hidden="1" customWidth="1"/>
    <col min="10518" max="10518" width="1.75" style="273" hidden="1" customWidth="1"/>
    <col min="10519" max="10520" width="1.625" style="273" hidden="1" customWidth="1"/>
    <col min="10521" max="10522" width="2.625" style="273" hidden="1" customWidth="1"/>
    <col min="10523" max="10530" width="15.625" style="273" hidden="1" customWidth="1"/>
    <col min="10531" max="10531" width="1.625" style="273" hidden="1" customWidth="1"/>
    <col min="10532" max="10540" width="0" style="273" hidden="1" customWidth="1"/>
    <col min="10541" max="10752" width="0" style="273" hidden="1"/>
    <col min="10753" max="10773" width="1.625" style="273" hidden="1" customWidth="1"/>
    <col min="10774" max="10774" width="1.75" style="273" hidden="1" customWidth="1"/>
    <col min="10775" max="10776" width="1.625" style="273" hidden="1" customWidth="1"/>
    <col min="10777" max="10778" width="2.625" style="273" hidden="1" customWidth="1"/>
    <col min="10779" max="10786" width="15.625" style="273" hidden="1" customWidth="1"/>
    <col min="10787" max="10787" width="1.625" style="273" hidden="1" customWidth="1"/>
    <col min="10788" max="10796" width="0" style="273" hidden="1" customWidth="1"/>
    <col min="10797" max="11008" width="0" style="273" hidden="1"/>
    <col min="11009" max="11029" width="1.625" style="273" hidden="1" customWidth="1"/>
    <col min="11030" max="11030" width="1.75" style="273" hidden="1" customWidth="1"/>
    <col min="11031" max="11032" width="1.625" style="273" hidden="1" customWidth="1"/>
    <col min="11033" max="11034" width="2.625" style="273" hidden="1" customWidth="1"/>
    <col min="11035" max="11042" width="15.625" style="273" hidden="1" customWidth="1"/>
    <col min="11043" max="11043" width="1.625" style="273" hidden="1" customWidth="1"/>
    <col min="11044" max="11052" width="0" style="273" hidden="1" customWidth="1"/>
    <col min="11053" max="11264" width="0" style="273" hidden="1"/>
    <col min="11265" max="11285" width="1.625" style="273" hidden="1" customWidth="1"/>
    <col min="11286" max="11286" width="1.75" style="273" hidden="1" customWidth="1"/>
    <col min="11287" max="11288" width="1.625" style="273" hidden="1" customWidth="1"/>
    <col min="11289" max="11290" width="2.625" style="273" hidden="1" customWidth="1"/>
    <col min="11291" max="11298" width="15.625" style="273" hidden="1" customWidth="1"/>
    <col min="11299" max="11299" width="1.625" style="273" hidden="1" customWidth="1"/>
    <col min="11300" max="11308" width="0" style="273" hidden="1" customWidth="1"/>
    <col min="11309" max="11520" width="0" style="273" hidden="1"/>
    <col min="11521" max="11541" width="1.625" style="273" hidden="1" customWidth="1"/>
    <col min="11542" max="11542" width="1.75" style="273" hidden="1" customWidth="1"/>
    <col min="11543" max="11544" width="1.625" style="273" hidden="1" customWidth="1"/>
    <col min="11545" max="11546" width="2.625" style="273" hidden="1" customWidth="1"/>
    <col min="11547" max="11554" width="15.625" style="273" hidden="1" customWidth="1"/>
    <col min="11555" max="11555" width="1.625" style="273" hidden="1" customWidth="1"/>
    <col min="11556" max="11564" width="0" style="273" hidden="1" customWidth="1"/>
    <col min="11565" max="11776" width="0" style="273" hidden="1"/>
    <col min="11777" max="11797" width="1.625" style="273" hidden="1" customWidth="1"/>
    <col min="11798" max="11798" width="1.75" style="273" hidden="1" customWidth="1"/>
    <col min="11799" max="11800" width="1.625" style="273" hidden="1" customWidth="1"/>
    <col min="11801" max="11802" width="2.625" style="273" hidden="1" customWidth="1"/>
    <col min="11803" max="11810" width="15.625" style="273" hidden="1" customWidth="1"/>
    <col min="11811" max="11811" width="1.625" style="273" hidden="1" customWidth="1"/>
    <col min="11812" max="11820" width="0" style="273" hidden="1" customWidth="1"/>
    <col min="11821" max="12032" width="0" style="273" hidden="1"/>
    <col min="12033" max="12053" width="1.625" style="273" hidden="1" customWidth="1"/>
    <col min="12054" max="12054" width="1.75" style="273" hidden="1" customWidth="1"/>
    <col min="12055" max="12056" width="1.625" style="273" hidden="1" customWidth="1"/>
    <col min="12057" max="12058" width="2.625" style="273" hidden="1" customWidth="1"/>
    <col min="12059" max="12066" width="15.625" style="273" hidden="1" customWidth="1"/>
    <col min="12067" max="12067" width="1.625" style="273" hidden="1" customWidth="1"/>
    <col min="12068" max="12076" width="0" style="273" hidden="1" customWidth="1"/>
    <col min="12077" max="12288" width="0" style="273" hidden="1"/>
    <col min="12289" max="12309" width="1.625" style="273" hidden="1" customWidth="1"/>
    <col min="12310" max="12310" width="1.75" style="273" hidden="1" customWidth="1"/>
    <col min="12311" max="12312" width="1.625" style="273" hidden="1" customWidth="1"/>
    <col min="12313" max="12314" width="2.625" style="273" hidden="1" customWidth="1"/>
    <col min="12315" max="12322" width="15.625" style="273" hidden="1" customWidth="1"/>
    <col min="12323" max="12323" width="1.625" style="273" hidden="1" customWidth="1"/>
    <col min="12324" max="12332" width="0" style="273" hidden="1" customWidth="1"/>
    <col min="12333" max="12544" width="0" style="273" hidden="1"/>
    <col min="12545" max="12565" width="1.625" style="273" hidden="1" customWidth="1"/>
    <col min="12566" max="12566" width="1.75" style="273" hidden="1" customWidth="1"/>
    <col min="12567" max="12568" width="1.625" style="273" hidden="1" customWidth="1"/>
    <col min="12569" max="12570" width="2.625" style="273" hidden="1" customWidth="1"/>
    <col min="12571" max="12578" width="15.625" style="273" hidden="1" customWidth="1"/>
    <col min="12579" max="12579" width="1.625" style="273" hidden="1" customWidth="1"/>
    <col min="12580" max="12588" width="0" style="273" hidden="1" customWidth="1"/>
    <col min="12589" max="12800" width="0" style="273" hidden="1"/>
    <col min="12801" max="12821" width="1.625" style="273" hidden="1" customWidth="1"/>
    <col min="12822" max="12822" width="1.75" style="273" hidden="1" customWidth="1"/>
    <col min="12823" max="12824" width="1.625" style="273" hidden="1" customWidth="1"/>
    <col min="12825" max="12826" width="2.625" style="273" hidden="1" customWidth="1"/>
    <col min="12827" max="12834" width="15.625" style="273" hidden="1" customWidth="1"/>
    <col min="12835" max="12835" width="1.625" style="273" hidden="1" customWidth="1"/>
    <col min="12836" max="12844" width="0" style="273" hidden="1" customWidth="1"/>
    <col min="12845" max="13056" width="0" style="273" hidden="1"/>
    <col min="13057" max="13077" width="1.625" style="273" hidden="1" customWidth="1"/>
    <col min="13078" max="13078" width="1.75" style="273" hidden="1" customWidth="1"/>
    <col min="13079" max="13080" width="1.625" style="273" hidden="1" customWidth="1"/>
    <col min="13081" max="13082" width="2.625" style="273" hidden="1" customWidth="1"/>
    <col min="13083" max="13090" width="15.625" style="273" hidden="1" customWidth="1"/>
    <col min="13091" max="13091" width="1.625" style="273" hidden="1" customWidth="1"/>
    <col min="13092" max="13100" width="0" style="273" hidden="1" customWidth="1"/>
    <col min="13101" max="13312" width="0" style="273" hidden="1"/>
    <col min="13313" max="13333" width="1.625" style="273" hidden="1" customWidth="1"/>
    <col min="13334" max="13334" width="1.75" style="273" hidden="1" customWidth="1"/>
    <col min="13335" max="13336" width="1.625" style="273" hidden="1" customWidth="1"/>
    <col min="13337" max="13338" width="2.625" style="273" hidden="1" customWidth="1"/>
    <col min="13339" max="13346" width="15.625" style="273" hidden="1" customWidth="1"/>
    <col min="13347" max="13347" width="1.625" style="273" hidden="1" customWidth="1"/>
    <col min="13348" max="13356" width="0" style="273" hidden="1" customWidth="1"/>
    <col min="13357" max="13568" width="0" style="273" hidden="1"/>
    <col min="13569" max="13589" width="1.625" style="273" hidden="1" customWidth="1"/>
    <col min="13590" max="13590" width="1.75" style="273" hidden="1" customWidth="1"/>
    <col min="13591" max="13592" width="1.625" style="273" hidden="1" customWidth="1"/>
    <col min="13593" max="13594" width="2.625" style="273" hidden="1" customWidth="1"/>
    <col min="13595" max="13602" width="15.625" style="273" hidden="1" customWidth="1"/>
    <col min="13603" max="13603" width="1.625" style="273" hidden="1" customWidth="1"/>
    <col min="13604" max="13612" width="0" style="273" hidden="1" customWidth="1"/>
    <col min="13613" max="13824" width="0" style="273" hidden="1"/>
    <col min="13825" max="13845" width="1.625" style="273" hidden="1" customWidth="1"/>
    <col min="13846" max="13846" width="1.75" style="273" hidden="1" customWidth="1"/>
    <col min="13847" max="13848" width="1.625" style="273" hidden="1" customWidth="1"/>
    <col min="13849" max="13850" width="2.625" style="273" hidden="1" customWidth="1"/>
    <col min="13851" max="13858" width="15.625" style="273" hidden="1" customWidth="1"/>
    <col min="13859" max="13859" width="1.625" style="273" hidden="1" customWidth="1"/>
    <col min="13860" max="13868" width="0" style="273" hidden="1" customWidth="1"/>
    <col min="13869" max="14080" width="0" style="273" hidden="1"/>
    <col min="14081" max="14101" width="1.625" style="273" hidden="1" customWidth="1"/>
    <col min="14102" max="14102" width="1.75" style="273" hidden="1" customWidth="1"/>
    <col min="14103" max="14104" width="1.625" style="273" hidden="1" customWidth="1"/>
    <col min="14105" max="14106" width="2.625" style="273" hidden="1" customWidth="1"/>
    <col min="14107" max="14114" width="15.625" style="273" hidden="1" customWidth="1"/>
    <col min="14115" max="14115" width="1.625" style="273" hidden="1" customWidth="1"/>
    <col min="14116" max="14124" width="0" style="273" hidden="1" customWidth="1"/>
    <col min="14125" max="14336" width="0" style="273" hidden="1"/>
    <col min="14337" max="14357" width="1.625" style="273" hidden="1" customWidth="1"/>
    <col min="14358" max="14358" width="1.75" style="273" hidden="1" customWidth="1"/>
    <col min="14359" max="14360" width="1.625" style="273" hidden="1" customWidth="1"/>
    <col min="14361" max="14362" width="2.625" style="273" hidden="1" customWidth="1"/>
    <col min="14363" max="14370" width="15.625" style="273" hidden="1" customWidth="1"/>
    <col min="14371" max="14371" width="1.625" style="273" hidden="1" customWidth="1"/>
    <col min="14372" max="14380" width="0" style="273" hidden="1" customWidth="1"/>
    <col min="14381" max="14592" width="0" style="273" hidden="1"/>
    <col min="14593" max="14613" width="1.625" style="273" hidden="1" customWidth="1"/>
    <col min="14614" max="14614" width="1.75" style="273" hidden="1" customWidth="1"/>
    <col min="14615" max="14616" width="1.625" style="273" hidden="1" customWidth="1"/>
    <col min="14617" max="14618" width="2.625" style="273" hidden="1" customWidth="1"/>
    <col min="14619" max="14626" width="15.625" style="273" hidden="1" customWidth="1"/>
    <col min="14627" max="14627" width="1.625" style="273" hidden="1" customWidth="1"/>
    <col min="14628" max="14636" width="0" style="273" hidden="1" customWidth="1"/>
    <col min="14637" max="14848" width="0" style="273" hidden="1"/>
    <col min="14849" max="14869" width="1.625" style="273" hidden="1" customWidth="1"/>
    <col min="14870" max="14870" width="1.75" style="273" hidden="1" customWidth="1"/>
    <col min="14871" max="14872" width="1.625" style="273" hidden="1" customWidth="1"/>
    <col min="14873" max="14874" width="2.625" style="273" hidden="1" customWidth="1"/>
    <col min="14875" max="14882" width="15.625" style="273" hidden="1" customWidth="1"/>
    <col min="14883" max="14883" width="1.625" style="273" hidden="1" customWidth="1"/>
    <col min="14884" max="14892" width="0" style="273" hidden="1" customWidth="1"/>
    <col min="14893" max="15104" width="0" style="273" hidden="1"/>
    <col min="15105" max="15125" width="1.625" style="273" hidden="1" customWidth="1"/>
    <col min="15126" max="15126" width="1.75" style="273" hidden="1" customWidth="1"/>
    <col min="15127" max="15128" width="1.625" style="273" hidden="1" customWidth="1"/>
    <col min="15129" max="15130" width="2.625" style="273" hidden="1" customWidth="1"/>
    <col min="15131" max="15138" width="15.625" style="273" hidden="1" customWidth="1"/>
    <col min="15139" max="15139" width="1.625" style="273" hidden="1" customWidth="1"/>
    <col min="15140" max="15148" width="0" style="273" hidden="1" customWidth="1"/>
    <col min="15149" max="15360" width="0" style="273" hidden="1"/>
    <col min="15361" max="15381" width="1.625" style="273" hidden="1" customWidth="1"/>
    <col min="15382" max="15382" width="1.75" style="273" hidden="1" customWidth="1"/>
    <col min="15383" max="15384" width="1.625" style="273" hidden="1" customWidth="1"/>
    <col min="15385" max="15386" width="2.625" style="273" hidden="1" customWidth="1"/>
    <col min="15387" max="15394" width="15.625" style="273" hidden="1" customWidth="1"/>
    <col min="15395" max="15395" width="1.625" style="273" hidden="1" customWidth="1"/>
    <col min="15396" max="15404" width="0" style="273" hidden="1" customWidth="1"/>
    <col min="15405" max="15616" width="0" style="273" hidden="1"/>
    <col min="15617" max="15637" width="1.625" style="273" hidden="1" customWidth="1"/>
    <col min="15638" max="15638" width="1.75" style="273" hidden="1" customWidth="1"/>
    <col min="15639" max="15640" width="1.625" style="273" hidden="1" customWidth="1"/>
    <col min="15641" max="15642" width="2.625" style="273" hidden="1" customWidth="1"/>
    <col min="15643" max="15650" width="15.625" style="273" hidden="1" customWidth="1"/>
    <col min="15651" max="15651" width="1.625" style="273" hidden="1" customWidth="1"/>
    <col min="15652" max="15660" width="0" style="273" hidden="1" customWidth="1"/>
    <col min="15661" max="15872" width="0" style="273" hidden="1"/>
    <col min="15873" max="15893" width="1.625" style="273" hidden="1" customWidth="1"/>
    <col min="15894" max="15894" width="1.75" style="273" hidden="1" customWidth="1"/>
    <col min="15895" max="15896" width="1.625" style="273" hidden="1" customWidth="1"/>
    <col min="15897" max="15898" width="2.625" style="273" hidden="1" customWidth="1"/>
    <col min="15899" max="15906" width="15.625" style="273" hidden="1" customWidth="1"/>
    <col min="15907" max="15907" width="1.625" style="273" hidden="1" customWidth="1"/>
    <col min="15908" max="15916" width="0" style="273" hidden="1" customWidth="1"/>
    <col min="15917" max="16128" width="0" style="273" hidden="1"/>
    <col min="16129" max="16149" width="1.625" style="273" hidden="1" customWidth="1"/>
    <col min="16150" max="16150" width="1.75" style="273" hidden="1" customWidth="1"/>
    <col min="16151" max="16152" width="1.625" style="273" hidden="1" customWidth="1"/>
    <col min="16153" max="16154" width="2.625" style="273" hidden="1" customWidth="1"/>
    <col min="16155" max="16162" width="15.625" style="273" hidden="1" customWidth="1"/>
    <col min="16163" max="16163" width="1.625" style="273" hidden="1" customWidth="1"/>
    <col min="16164" max="16172" width="0" style="273" hidden="1" customWidth="1"/>
    <col min="16173" max="16384" width="0" style="273" hidden="1"/>
  </cols>
  <sheetData>
    <row r="1" spans="1:133" s="256" customFormat="1" ht="20.45" customHeight="1" x14ac:dyDescent="0.1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5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</row>
    <row r="2" spans="1:133" s="256" customFormat="1" ht="15" customHeight="1" x14ac:dyDescent="0.15">
      <c r="A2" s="254" t="s">
        <v>291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5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</row>
    <row r="3" spans="1:133" s="256" customFormat="1" ht="15" customHeight="1" x14ac:dyDescent="0.1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8"/>
      <c r="AG3" s="5" t="s">
        <v>19</v>
      </c>
      <c r="AH3" s="184" t="s">
        <v>292</v>
      </c>
      <c r="AI3" s="255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</row>
    <row r="4" spans="1:133" s="256" customFormat="1" ht="22.5" customHeight="1" x14ac:dyDescent="0.25">
      <c r="A4" s="254"/>
      <c r="B4" s="257" t="s">
        <v>154</v>
      </c>
      <c r="C4" s="254"/>
      <c r="D4" s="254"/>
      <c r="E4" s="254"/>
      <c r="F4" s="254"/>
      <c r="G4" s="254"/>
      <c r="H4" s="254"/>
      <c r="I4" s="254"/>
      <c r="J4" s="1" t="s">
        <v>3</v>
      </c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8" t="s">
        <v>293</v>
      </c>
      <c r="AB4" s="254"/>
      <c r="AC4" s="254"/>
      <c r="AD4" s="254"/>
      <c r="AE4" s="259" t="s">
        <v>157</v>
      </c>
      <c r="AF4" s="7" t="s">
        <v>1</v>
      </c>
      <c r="AG4" s="259"/>
      <c r="AH4" s="260"/>
      <c r="AI4" s="255"/>
      <c r="AJ4" s="254"/>
      <c r="AK4" s="254"/>
      <c r="AL4" s="261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</row>
    <row r="5" spans="1:133" s="256" customFormat="1" ht="16.149999999999999" customHeight="1" x14ac:dyDescent="0.15">
      <c r="A5" s="254"/>
      <c r="B5" s="257" t="s">
        <v>155</v>
      </c>
      <c r="C5" s="254"/>
      <c r="D5" s="254"/>
      <c r="E5" s="254"/>
      <c r="F5" s="254"/>
      <c r="G5" s="254"/>
      <c r="H5" s="254"/>
      <c r="I5" s="254"/>
      <c r="J5" s="262" t="s">
        <v>294</v>
      </c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63" t="s">
        <v>295</v>
      </c>
      <c r="AF5" s="10" t="s">
        <v>5</v>
      </c>
      <c r="AG5" s="263"/>
      <c r="AH5" s="262"/>
      <c r="AI5" s="255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</row>
    <row r="6" spans="1:133" s="256" customFormat="1" ht="16.149999999999999" customHeight="1" x14ac:dyDescent="0.15">
      <c r="A6" s="254"/>
      <c r="B6" s="257"/>
      <c r="C6" s="254"/>
      <c r="D6" s="254"/>
      <c r="E6" s="254"/>
      <c r="F6" s="254"/>
      <c r="G6" s="254"/>
      <c r="H6" s="254"/>
      <c r="I6" s="254"/>
      <c r="J6" s="262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61"/>
      <c r="AG6" s="264" t="s">
        <v>296</v>
      </c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</row>
    <row r="7" spans="1:133" ht="15.6" customHeight="1" x14ac:dyDescent="0.15">
      <c r="A7" s="265"/>
      <c r="B7" s="265"/>
      <c r="C7" s="265"/>
      <c r="D7" s="265"/>
      <c r="E7" s="265"/>
      <c r="F7" s="265"/>
      <c r="G7" s="265"/>
      <c r="H7" s="266"/>
      <c r="I7" s="265"/>
      <c r="J7" s="265"/>
      <c r="K7" s="265"/>
      <c r="L7" s="265"/>
      <c r="M7" s="267"/>
      <c r="N7" s="266"/>
      <c r="O7" s="265"/>
      <c r="P7" s="265"/>
      <c r="Q7" s="268"/>
      <c r="R7" s="266"/>
      <c r="S7" s="268"/>
      <c r="T7" s="265"/>
      <c r="U7" s="265"/>
      <c r="V7" s="265"/>
      <c r="W7" s="265"/>
      <c r="X7" s="269"/>
      <c r="Y7" s="265"/>
      <c r="Z7" s="265"/>
      <c r="AA7" s="270" t="s">
        <v>17</v>
      </c>
      <c r="AB7" s="270" t="s">
        <v>8</v>
      </c>
      <c r="AC7" s="270" t="s">
        <v>10</v>
      </c>
      <c r="AD7" s="270" t="s">
        <v>11</v>
      </c>
      <c r="AE7" s="270" t="s">
        <v>21</v>
      </c>
      <c r="AF7" s="270" t="s">
        <v>12</v>
      </c>
      <c r="AG7" s="270" t="s">
        <v>13</v>
      </c>
      <c r="AH7" s="271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</row>
    <row r="8" spans="1:133" ht="23.25" customHeight="1" x14ac:dyDescent="0.15">
      <c r="A8" s="265"/>
      <c r="B8" s="497" t="s">
        <v>297</v>
      </c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81" t="s">
        <v>206</v>
      </c>
      <c r="Z8" s="482"/>
      <c r="AA8" s="484" t="s">
        <v>298</v>
      </c>
      <c r="AB8" s="487" t="s">
        <v>299</v>
      </c>
      <c r="AC8" s="488"/>
      <c r="AD8" s="487" t="s">
        <v>300</v>
      </c>
      <c r="AE8" s="488"/>
      <c r="AF8" s="487" t="s">
        <v>176</v>
      </c>
      <c r="AG8" s="487" t="s">
        <v>205</v>
      </c>
      <c r="AH8" s="271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</row>
    <row r="9" spans="1:133" ht="12.75" customHeight="1" x14ac:dyDescent="0.15">
      <c r="A9" s="265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82"/>
      <c r="Z9" s="482"/>
      <c r="AA9" s="485"/>
      <c r="AB9" s="491" t="s">
        <v>301</v>
      </c>
      <c r="AC9" s="494" t="s">
        <v>302</v>
      </c>
      <c r="AD9" s="494" t="s">
        <v>303</v>
      </c>
      <c r="AE9" s="494" t="s">
        <v>304</v>
      </c>
      <c r="AF9" s="489"/>
      <c r="AG9" s="489"/>
      <c r="AH9" s="271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</row>
    <row r="10" spans="1:133" s="274" customFormat="1" ht="24" customHeight="1" x14ac:dyDescent="0.15">
      <c r="A10" s="265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82"/>
      <c r="Z10" s="482"/>
      <c r="AA10" s="485"/>
      <c r="AB10" s="492"/>
      <c r="AC10" s="495"/>
      <c r="AD10" s="495"/>
      <c r="AE10" s="495"/>
      <c r="AF10" s="489"/>
      <c r="AG10" s="489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</row>
    <row r="11" spans="1:133" s="274" customFormat="1" ht="5.25" customHeight="1" thickBot="1" x14ac:dyDescent="0.2">
      <c r="A11" s="265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83"/>
      <c r="Z11" s="483"/>
      <c r="AA11" s="486"/>
      <c r="AB11" s="493"/>
      <c r="AC11" s="496"/>
      <c r="AD11" s="496"/>
      <c r="AE11" s="496"/>
      <c r="AF11" s="490"/>
      <c r="AG11" s="490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</row>
    <row r="12" spans="1:133" s="274" customFormat="1" ht="21.6" customHeight="1" x14ac:dyDescent="0.15">
      <c r="A12" s="265"/>
      <c r="B12" s="478" t="s">
        <v>69</v>
      </c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80"/>
      <c r="Y12" s="275">
        <v>0</v>
      </c>
      <c r="Z12" s="276">
        <v>1</v>
      </c>
      <c r="AA12" s="277">
        <v>98768</v>
      </c>
      <c r="AB12" s="277"/>
      <c r="AC12" s="277"/>
      <c r="AD12" s="277"/>
      <c r="AE12" s="277"/>
      <c r="AF12" s="277">
        <v>93534</v>
      </c>
      <c r="AG12" s="278">
        <f>AA12+AB12+AC12+AD12+AE12+AF12</f>
        <v>192302</v>
      </c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</row>
    <row r="13" spans="1:133" s="274" customFormat="1" ht="21.6" customHeight="1" x14ac:dyDescent="0.15">
      <c r="A13" s="265"/>
      <c r="B13" s="478" t="s">
        <v>70</v>
      </c>
      <c r="C13" s="479"/>
      <c r="D13" s="479"/>
      <c r="E13" s="479" t="s">
        <v>305</v>
      </c>
      <c r="F13" s="479"/>
      <c r="G13" s="479"/>
      <c r="H13" s="479"/>
      <c r="I13" s="479"/>
      <c r="J13" s="479"/>
      <c r="K13" s="479"/>
      <c r="L13" s="479"/>
      <c r="M13" s="479"/>
      <c r="N13" s="479" t="s">
        <v>306</v>
      </c>
      <c r="O13" s="479"/>
      <c r="P13" s="479"/>
      <c r="Q13" s="479"/>
      <c r="R13" s="479"/>
      <c r="S13" s="479"/>
      <c r="T13" s="479"/>
      <c r="U13" s="479"/>
      <c r="V13" s="479"/>
      <c r="W13" s="479"/>
      <c r="X13" s="480" t="s">
        <v>163</v>
      </c>
      <c r="Y13" s="279">
        <v>0</v>
      </c>
      <c r="Z13" s="280">
        <v>2</v>
      </c>
      <c r="AA13" s="281">
        <v>172555</v>
      </c>
      <c r="AB13" s="281"/>
      <c r="AC13" s="281"/>
      <c r="AD13" s="281"/>
      <c r="AE13" s="281"/>
      <c r="AF13" s="281">
        <v>5662</v>
      </c>
      <c r="AG13" s="282">
        <f t="shared" ref="AG13:AG26" si="0">AA13+AB13+AC13+AD13+AE13+AF13</f>
        <v>178217</v>
      </c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</row>
    <row r="14" spans="1:133" s="274" customFormat="1" ht="21.6" customHeight="1" x14ac:dyDescent="0.15">
      <c r="A14" s="265"/>
      <c r="B14" s="478" t="s">
        <v>71</v>
      </c>
      <c r="C14" s="479"/>
      <c r="D14" s="479"/>
      <c r="E14" s="479" t="s">
        <v>159</v>
      </c>
      <c r="F14" s="479"/>
      <c r="G14" s="479"/>
      <c r="H14" s="479"/>
      <c r="I14" s="479" t="s">
        <v>160</v>
      </c>
      <c r="J14" s="479"/>
      <c r="K14" s="479"/>
      <c r="L14" s="479"/>
      <c r="M14" s="479"/>
      <c r="N14" s="479" t="s">
        <v>161</v>
      </c>
      <c r="O14" s="479"/>
      <c r="P14" s="479"/>
      <c r="Q14" s="479"/>
      <c r="R14" s="479"/>
      <c r="S14" s="479" t="s">
        <v>162</v>
      </c>
      <c r="T14" s="479"/>
      <c r="U14" s="479"/>
      <c r="V14" s="479"/>
      <c r="W14" s="479"/>
      <c r="X14" s="480" t="s">
        <v>163</v>
      </c>
      <c r="Y14" s="279">
        <v>0</v>
      </c>
      <c r="Z14" s="280">
        <v>3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v>0</v>
      </c>
      <c r="AG14" s="282">
        <f t="shared" si="0"/>
        <v>0</v>
      </c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</row>
    <row r="15" spans="1:133" s="274" customFormat="1" ht="21.6" customHeight="1" x14ac:dyDescent="0.15">
      <c r="A15" s="265"/>
      <c r="B15" s="478" t="s">
        <v>307</v>
      </c>
      <c r="C15" s="479"/>
      <c r="D15" s="479"/>
      <c r="E15" s="479" t="s">
        <v>161</v>
      </c>
      <c r="F15" s="479"/>
      <c r="G15" s="479"/>
      <c r="H15" s="479"/>
      <c r="I15" s="479"/>
      <c r="J15" s="479"/>
      <c r="K15" s="479" t="s">
        <v>164</v>
      </c>
      <c r="L15" s="479"/>
      <c r="M15" s="479"/>
      <c r="N15" s="479"/>
      <c r="O15" s="479"/>
      <c r="P15" s="479"/>
      <c r="Q15" s="479" t="s">
        <v>163</v>
      </c>
      <c r="R15" s="479"/>
      <c r="S15" s="479"/>
      <c r="T15" s="479"/>
      <c r="U15" s="479"/>
      <c r="V15" s="479"/>
      <c r="W15" s="479"/>
      <c r="X15" s="480" t="s">
        <v>165</v>
      </c>
      <c r="Y15" s="279">
        <v>0</v>
      </c>
      <c r="Z15" s="280">
        <v>4</v>
      </c>
      <c r="AA15" s="283">
        <f>SUM(AA16:AA20)</f>
        <v>195</v>
      </c>
      <c r="AB15" s="283">
        <f t="shared" ref="AB15:AF15" si="1">SUM(AB16:AB20)</f>
        <v>0</v>
      </c>
      <c r="AC15" s="283">
        <f t="shared" si="1"/>
        <v>0</v>
      </c>
      <c r="AD15" s="283">
        <f t="shared" si="1"/>
        <v>0</v>
      </c>
      <c r="AE15" s="283">
        <f t="shared" si="1"/>
        <v>0</v>
      </c>
      <c r="AF15" s="283">
        <f t="shared" si="1"/>
        <v>899</v>
      </c>
      <c r="AG15" s="282">
        <f t="shared" si="0"/>
        <v>1094</v>
      </c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</row>
    <row r="16" spans="1:133" s="274" customFormat="1" ht="21.6" customHeight="1" x14ac:dyDescent="0.15">
      <c r="A16" s="265"/>
      <c r="B16" s="478" t="s">
        <v>52</v>
      </c>
      <c r="C16" s="479">
        <v>1</v>
      </c>
      <c r="D16" s="479"/>
      <c r="E16" s="479"/>
      <c r="F16" s="479" t="s">
        <v>308</v>
      </c>
      <c r="G16" s="479"/>
      <c r="H16" s="479"/>
      <c r="I16" s="479" t="s">
        <v>240</v>
      </c>
      <c r="J16" s="479"/>
      <c r="K16" s="479"/>
      <c r="L16" s="479" t="s">
        <v>239</v>
      </c>
      <c r="M16" s="479"/>
      <c r="N16" s="479"/>
      <c r="O16" s="479" t="s">
        <v>309</v>
      </c>
      <c r="P16" s="479"/>
      <c r="Q16" s="479"/>
      <c r="R16" s="479" t="s">
        <v>310</v>
      </c>
      <c r="S16" s="479"/>
      <c r="T16" s="479"/>
      <c r="U16" s="479" t="s">
        <v>311</v>
      </c>
      <c r="V16" s="479"/>
      <c r="W16" s="479"/>
      <c r="X16" s="480" t="s">
        <v>207</v>
      </c>
      <c r="Y16" s="279">
        <v>0</v>
      </c>
      <c r="Z16" s="280">
        <v>5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v>0</v>
      </c>
      <c r="AG16" s="282">
        <f t="shared" si="0"/>
        <v>0</v>
      </c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</row>
    <row r="17" spans="1:133" s="274" customFormat="1" ht="21.6" customHeight="1" x14ac:dyDescent="0.15">
      <c r="A17" s="265"/>
      <c r="B17" s="478" t="s">
        <v>53</v>
      </c>
      <c r="C17" s="479">
        <v>1</v>
      </c>
      <c r="D17" s="479"/>
      <c r="E17" s="479"/>
      <c r="F17" s="479" t="s">
        <v>308</v>
      </c>
      <c r="G17" s="479"/>
      <c r="H17" s="479"/>
      <c r="I17" s="479" t="s">
        <v>240</v>
      </c>
      <c r="J17" s="479"/>
      <c r="K17" s="479"/>
      <c r="L17" s="479" t="s">
        <v>239</v>
      </c>
      <c r="M17" s="479"/>
      <c r="N17" s="479"/>
      <c r="O17" s="479" t="s">
        <v>309</v>
      </c>
      <c r="P17" s="479"/>
      <c r="Q17" s="479"/>
      <c r="R17" s="479" t="s">
        <v>310</v>
      </c>
      <c r="S17" s="479"/>
      <c r="T17" s="479"/>
      <c r="U17" s="479" t="s">
        <v>311</v>
      </c>
      <c r="V17" s="479"/>
      <c r="W17" s="479"/>
      <c r="X17" s="480" t="s">
        <v>207</v>
      </c>
      <c r="Y17" s="279">
        <v>0</v>
      </c>
      <c r="Z17" s="280">
        <v>6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v>0</v>
      </c>
      <c r="AG17" s="282">
        <f t="shared" si="0"/>
        <v>0</v>
      </c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</row>
    <row r="18" spans="1:133" s="274" customFormat="1" ht="21.6" customHeight="1" x14ac:dyDescent="0.15">
      <c r="A18" s="265"/>
      <c r="B18" s="478" t="s">
        <v>54</v>
      </c>
      <c r="C18" s="479">
        <v>1</v>
      </c>
      <c r="D18" s="479"/>
      <c r="E18" s="479"/>
      <c r="F18" s="479" t="s">
        <v>308</v>
      </c>
      <c r="G18" s="479"/>
      <c r="H18" s="479"/>
      <c r="I18" s="479" t="s">
        <v>240</v>
      </c>
      <c r="J18" s="479"/>
      <c r="K18" s="479"/>
      <c r="L18" s="479" t="s">
        <v>239</v>
      </c>
      <c r="M18" s="479"/>
      <c r="N18" s="479"/>
      <c r="O18" s="479" t="s">
        <v>309</v>
      </c>
      <c r="P18" s="479"/>
      <c r="Q18" s="479"/>
      <c r="R18" s="479" t="s">
        <v>310</v>
      </c>
      <c r="S18" s="479"/>
      <c r="T18" s="479"/>
      <c r="U18" s="479" t="s">
        <v>311</v>
      </c>
      <c r="V18" s="479"/>
      <c r="W18" s="479"/>
      <c r="X18" s="480" t="s">
        <v>207</v>
      </c>
      <c r="Y18" s="279">
        <v>0</v>
      </c>
      <c r="Z18" s="280">
        <v>7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5">
        <f t="shared" si="0"/>
        <v>0</v>
      </c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</row>
    <row r="19" spans="1:133" s="274" customFormat="1" ht="21.6" customHeight="1" x14ac:dyDescent="0.15">
      <c r="A19" s="265"/>
      <c r="B19" s="478" t="s">
        <v>55</v>
      </c>
      <c r="C19" s="479">
        <v>1</v>
      </c>
      <c r="D19" s="479"/>
      <c r="E19" s="479"/>
      <c r="F19" s="479" t="s">
        <v>308</v>
      </c>
      <c r="G19" s="479"/>
      <c r="H19" s="479"/>
      <c r="I19" s="479" t="s">
        <v>240</v>
      </c>
      <c r="J19" s="479"/>
      <c r="K19" s="479"/>
      <c r="L19" s="479" t="s">
        <v>239</v>
      </c>
      <c r="M19" s="479"/>
      <c r="N19" s="479"/>
      <c r="O19" s="479" t="s">
        <v>309</v>
      </c>
      <c r="P19" s="479"/>
      <c r="Q19" s="479"/>
      <c r="R19" s="479" t="s">
        <v>310</v>
      </c>
      <c r="S19" s="479"/>
      <c r="T19" s="479"/>
      <c r="U19" s="479" t="s">
        <v>311</v>
      </c>
      <c r="V19" s="479"/>
      <c r="W19" s="479"/>
      <c r="X19" s="480" t="s">
        <v>207</v>
      </c>
      <c r="Y19" s="279">
        <v>0</v>
      </c>
      <c r="Z19" s="280">
        <v>8</v>
      </c>
      <c r="AA19" s="281">
        <v>0</v>
      </c>
      <c r="AB19" s="281">
        <v>0</v>
      </c>
      <c r="AC19" s="281">
        <v>0</v>
      </c>
      <c r="AD19" s="281">
        <v>0</v>
      </c>
      <c r="AE19" s="281">
        <v>0</v>
      </c>
      <c r="AF19" s="281">
        <v>0</v>
      </c>
      <c r="AG19" s="282">
        <f t="shared" si="0"/>
        <v>0</v>
      </c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71"/>
    </row>
    <row r="20" spans="1:133" s="274" customFormat="1" ht="21.6" customHeight="1" x14ac:dyDescent="0.15">
      <c r="A20" s="265"/>
      <c r="B20" s="478" t="s">
        <v>56</v>
      </c>
      <c r="C20" s="479">
        <v>1</v>
      </c>
      <c r="D20" s="479"/>
      <c r="E20" s="479"/>
      <c r="F20" s="479" t="s">
        <v>308</v>
      </c>
      <c r="G20" s="479"/>
      <c r="H20" s="479"/>
      <c r="I20" s="479" t="s">
        <v>240</v>
      </c>
      <c r="J20" s="479"/>
      <c r="K20" s="479"/>
      <c r="L20" s="479" t="s">
        <v>239</v>
      </c>
      <c r="M20" s="479"/>
      <c r="N20" s="479"/>
      <c r="O20" s="479" t="s">
        <v>309</v>
      </c>
      <c r="P20" s="479"/>
      <c r="Q20" s="479"/>
      <c r="R20" s="479" t="s">
        <v>310</v>
      </c>
      <c r="S20" s="479"/>
      <c r="T20" s="479"/>
      <c r="U20" s="479" t="s">
        <v>311</v>
      </c>
      <c r="V20" s="479"/>
      <c r="W20" s="479"/>
      <c r="X20" s="480" t="s">
        <v>207</v>
      </c>
      <c r="Y20" s="279">
        <v>0</v>
      </c>
      <c r="Z20" s="280">
        <v>9</v>
      </c>
      <c r="AA20" s="281">
        <v>195</v>
      </c>
      <c r="AB20" s="281"/>
      <c r="AC20" s="281"/>
      <c r="AD20" s="281"/>
      <c r="AE20" s="281"/>
      <c r="AF20" s="281">
        <v>899</v>
      </c>
      <c r="AG20" s="282">
        <f t="shared" si="0"/>
        <v>1094</v>
      </c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1"/>
      <c r="EB20" s="271"/>
      <c r="EC20" s="271"/>
    </row>
    <row r="21" spans="1:133" s="274" customFormat="1" ht="21.6" customHeight="1" x14ac:dyDescent="0.15">
      <c r="A21" s="265"/>
      <c r="B21" s="478" t="s">
        <v>312</v>
      </c>
      <c r="C21" s="479"/>
      <c r="D21" s="479"/>
      <c r="E21" s="479" t="s">
        <v>313</v>
      </c>
      <c r="F21" s="479"/>
      <c r="G21" s="479"/>
      <c r="H21" s="479" t="s">
        <v>314</v>
      </c>
      <c r="I21" s="479"/>
      <c r="J21" s="479"/>
      <c r="K21" s="479" t="s">
        <v>315</v>
      </c>
      <c r="L21" s="479"/>
      <c r="M21" s="479"/>
      <c r="N21" s="479" t="s">
        <v>316</v>
      </c>
      <c r="O21" s="479"/>
      <c r="P21" s="479"/>
      <c r="Q21" s="479"/>
      <c r="R21" s="479" t="s">
        <v>317</v>
      </c>
      <c r="S21" s="479"/>
      <c r="T21" s="479"/>
      <c r="U21" s="479" t="s">
        <v>318</v>
      </c>
      <c r="V21" s="479"/>
      <c r="W21" s="479"/>
      <c r="X21" s="480" t="s">
        <v>319</v>
      </c>
      <c r="Y21" s="279">
        <v>1</v>
      </c>
      <c r="Z21" s="280">
        <v>0</v>
      </c>
      <c r="AA21" s="286">
        <f>SUM(AA22:AA24)</f>
        <v>0</v>
      </c>
      <c r="AB21" s="286">
        <f t="shared" ref="AB21:AF21" si="2">SUM(AB22:AB24)</f>
        <v>0</v>
      </c>
      <c r="AC21" s="286">
        <f t="shared" si="2"/>
        <v>0</v>
      </c>
      <c r="AD21" s="286">
        <f t="shared" si="2"/>
        <v>0</v>
      </c>
      <c r="AE21" s="286">
        <f t="shared" si="2"/>
        <v>0</v>
      </c>
      <c r="AF21" s="286">
        <f t="shared" si="2"/>
        <v>0</v>
      </c>
      <c r="AG21" s="285">
        <f t="shared" si="0"/>
        <v>0</v>
      </c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</row>
    <row r="22" spans="1:133" s="274" customFormat="1" ht="21.6" customHeight="1" x14ac:dyDescent="0.15">
      <c r="A22" s="265"/>
      <c r="B22" s="478" t="s">
        <v>57</v>
      </c>
      <c r="C22" s="479">
        <v>1</v>
      </c>
      <c r="D22" s="479"/>
      <c r="E22" s="479"/>
      <c r="F22" s="479" t="s">
        <v>308</v>
      </c>
      <c r="G22" s="479"/>
      <c r="H22" s="479"/>
      <c r="I22" s="479" t="s">
        <v>240</v>
      </c>
      <c r="J22" s="479"/>
      <c r="K22" s="479"/>
      <c r="L22" s="479" t="s">
        <v>239</v>
      </c>
      <c r="M22" s="479"/>
      <c r="N22" s="479"/>
      <c r="O22" s="479" t="s">
        <v>309</v>
      </c>
      <c r="P22" s="479"/>
      <c r="Q22" s="479"/>
      <c r="R22" s="479" t="s">
        <v>310</v>
      </c>
      <c r="S22" s="479"/>
      <c r="T22" s="479"/>
      <c r="U22" s="479" t="s">
        <v>311</v>
      </c>
      <c r="V22" s="479"/>
      <c r="W22" s="479"/>
      <c r="X22" s="480" t="s">
        <v>207</v>
      </c>
      <c r="Y22" s="279">
        <v>1</v>
      </c>
      <c r="Z22" s="280">
        <v>1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5">
        <f t="shared" si="0"/>
        <v>0</v>
      </c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</row>
    <row r="23" spans="1:133" s="274" customFormat="1" ht="21.6" customHeight="1" x14ac:dyDescent="0.15">
      <c r="A23" s="265"/>
      <c r="B23" s="478" t="s">
        <v>58</v>
      </c>
      <c r="C23" s="479">
        <v>1</v>
      </c>
      <c r="D23" s="479"/>
      <c r="E23" s="479"/>
      <c r="F23" s="479" t="s">
        <v>308</v>
      </c>
      <c r="G23" s="479"/>
      <c r="H23" s="479"/>
      <c r="I23" s="479" t="s">
        <v>240</v>
      </c>
      <c r="J23" s="479"/>
      <c r="K23" s="479"/>
      <c r="L23" s="479" t="s">
        <v>239</v>
      </c>
      <c r="M23" s="479"/>
      <c r="N23" s="479"/>
      <c r="O23" s="479" t="s">
        <v>309</v>
      </c>
      <c r="P23" s="479"/>
      <c r="Q23" s="479"/>
      <c r="R23" s="479" t="s">
        <v>310</v>
      </c>
      <c r="S23" s="479"/>
      <c r="T23" s="479"/>
      <c r="U23" s="479" t="s">
        <v>311</v>
      </c>
      <c r="V23" s="479"/>
      <c r="W23" s="479"/>
      <c r="X23" s="480" t="s">
        <v>207</v>
      </c>
      <c r="Y23" s="279">
        <v>1</v>
      </c>
      <c r="Z23" s="280">
        <v>2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5">
        <f t="shared" si="0"/>
        <v>0</v>
      </c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</row>
    <row r="24" spans="1:133" s="274" customFormat="1" ht="21.6" customHeight="1" x14ac:dyDescent="0.15">
      <c r="A24" s="265"/>
      <c r="B24" s="478" t="s">
        <v>320</v>
      </c>
      <c r="C24" s="479">
        <v>1</v>
      </c>
      <c r="D24" s="479"/>
      <c r="E24" s="479"/>
      <c r="F24" s="479" t="s">
        <v>308</v>
      </c>
      <c r="G24" s="479"/>
      <c r="H24" s="479"/>
      <c r="I24" s="479" t="s">
        <v>240</v>
      </c>
      <c r="J24" s="479"/>
      <c r="K24" s="479"/>
      <c r="L24" s="479" t="s">
        <v>239</v>
      </c>
      <c r="M24" s="479"/>
      <c r="N24" s="479"/>
      <c r="O24" s="479" t="s">
        <v>309</v>
      </c>
      <c r="P24" s="479"/>
      <c r="Q24" s="479"/>
      <c r="R24" s="479" t="s">
        <v>310</v>
      </c>
      <c r="S24" s="479"/>
      <c r="T24" s="479"/>
      <c r="U24" s="479" t="s">
        <v>311</v>
      </c>
      <c r="V24" s="479"/>
      <c r="W24" s="479"/>
      <c r="X24" s="480" t="s">
        <v>207</v>
      </c>
      <c r="Y24" s="279">
        <v>1</v>
      </c>
      <c r="Z24" s="280">
        <v>3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5">
        <f t="shared" si="0"/>
        <v>0</v>
      </c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</row>
    <row r="25" spans="1:133" s="274" customFormat="1" ht="21.6" customHeight="1" x14ac:dyDescent="0.15">
      <c r="A25" s="265"/>
      <c r="B25" s="478" t="s">
        <v>321</v>
      </c>
      <c r="C25" s="479"/>
      <c r="D25" s="479"/>
      <c r="E25" s="479" t="s">
        <v>322</v>
      </c>
      <c r="F25" s="479"/>
      <c r="G25" s="479"/>
      <c r="H25" s="479"/>
      <c r="I25" s="479"/>
      <c r="J25" s="479"/>
      <c r="K25" s="479"/>
      <c r="L25" s="479"/>
      <c r="M25" s="479"/>
      <c r="N25" s="479" t="s">
        <v>323</v>
      </c>
      <c r="O25" s="479"/>
      <c r="P25" s="479"/>
      <c r="Q25" s="479"/>
      <c r="R25" s="479"/>
      <c r="S25" s="479"/>
      <c r="T25" s="479"/>
      <c r="U25" s="479"/>
      <c r="V25" s="479"/>
      <c r="W25" s="479"/>
      <c r="X25" s="480" t="s">
        <v>324</v>
      </c>
      <c r="Y25" s="279">
        <v>1</v>
      </c>
      <c r="Z25" s="280">
        <v>4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281">
        <v>0</v>
      </c>
      <c r="AG25" s="282">
        <f t="shared" si="0"/>
        <v>0</v>
      </c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</row>
    <row r="26" spans="1:133" s="274" customFormat="1" ht="21.6" customHeight="1" thickBot="1" x14ac:dyDescent="0.2">
      <c r="A26" s="265"/>
      <c r="B26" s="478" t="s">
        <v>68</v>
      </c>
      <c r="C26" s="479"/>
      <c r="D26" s="479"/>
      <c r="E26" s="479" t="s">
        <v>325</v>
      </c>
      <c r="F26" s="479"/>
      <c r="G26" s="479"/>
      <c r="H26" s="479"/>
      <c r="I26" s="479"/>
      <c r="J26" s="479"/>
      <c r="K26" s="479" t="s">
        <v>166</v>
      </c>
      <c r="L26" s="479"/>
      <c r="M26" s="479"/>
      <c r="N26" s="479"/>
      <c r="O26" s="479"/>
      <c r="P26" s="479"/>
      <c r="Q26" s="479" t="s">
        <v>173</v>
      </c>
      <c r="R26" s="479"/>
      <c r="S26" s="479"/>
      <c r="T26" s="479"/>
      <c r="U26" s="479"/>
      <c r="V26" s="479"/>
      <c r="W26" s="479"/>
      <c r="X26" s="480" t="s">
        <v>167</v>
      </c>
      <c r="Y26" s="287">
        <v>1</v>
      </c>
      <c r="Z26" s="288">
        <v>5</v>
      </c>
      <c r="AA26" s="289">
        <f t="shared" ref="AA26:AF26" si="3">AA12+AA13+AA14+AA15+AA21+AA25</f>
        <v>271518</v>
      </c>
      <c r="AB26" s="289">
        <f t="shared" si="3"/>
        <v>0</v>
      </c>
      <c r="AC26" s="289">
        <f t="shared" si="3"/>
        <v>0</v>
      </c>
      <c r="AD26" s="289">
        <f t="shared" si="3"/>
        <v>0</v>
      </c>
      <c r="AE26" s="289">
        <f t="shared" si="3"/>
        <v>0</v>
      </c>
      <c r="AF26" s="289">
        <f t="shared" si="3"/>
        <v>100095</v>
      </c>
      <c r="AG26" s="290">
        <f t="shared" si="0"/>
        <v>371613</v>
      </c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</row>
    <row r="27" spans="1:133" s="274" customFormat="1" ht="21.6" customHeight="1" x14ac:dyDescent="0.15">
      <c r="A27" s="265"/>
      <c r="B27" s="291"/>
      <c r="C27" s="291"/>
      <c r="D27" s="291"/>
      <c r="E27" s="291"/>
      <c r="F27" s="291"/>
      <c r="G27" s="291"/>
      <c r="H27" s="292"/>
      <c r="I27" s="291"/>
      <c r="J27" s="291"/>
      <c r="K27" s="291"/>
      <c r="L27" s="291"/>
      <c r="M27" s="293"/>
      <c r="N27" s="292"/>
      <c r="O27" s="291"/>
      <c r="P27" s="291"/>
      <c r="Q27" s="268"/>
      <c r="R27" s="292"/>
      <c r="S27" s="294"/>
      <c r="T27" s="265"/>
      <c r="U27" s="265"/>
      <c r="V27" s="265"/>
      <c r="W27" s="265"/>
      <c r="X27" s="269"/>
      <c r="Y27" s="265"/>
      <c r="Z27" s="291"/>
      <c r="AA27" s="291"/>
      <c r="AB27" s="265"/>
      <c r="AC27" s="291"/>
      <c r="AD27" s="265"/>
      <c r="AE27" s="291"/>
      <c r="AF27" s="265"/>
      <c r="AG27" s="295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</row>
    <row r="28" spans="1:133" ht="0" hidden="1" customHeight="1" x14ac:dyDescent="0.15">
      <c r="A28" s="291"/>
      <c r="B28" s="291"/>
      <c r="C28" s="291"/>
      <c r="D28" s="291"/>
      <c r="E28" s="291"/>
      <c r="F28" s="291"/>
      <c r="G28" s="291"/>
      <c r="H28" s="292"/>
      <c r="I28" s="291"/>
      <c r="J28" s="291"/>
      <c r="K28" s="291"/>
      <c r="L28" s="291"/>
      <c r="M28" s="293"/>
      <c r="N28" s="292"/>
      <c r="O28" s="291"/>
      <c r="P28" s="291"/>
      <c r="Q28" s="294"/>
      <c r="R28" s="292"/>
      <c r="S28" s="294"/>
      <c r="T28" s="291"/>
      <c r="U28" s="291"/>
      <c r="V28" s="291"/>
      <c r="W28" s="291"/>
      <c r="X28" s="296"/>
      <c r="Y28" s="291"/>
      <c r="Z28" s="291"/>
      <c r="AA28" s="291"/>
      <c r="AB28" s="297"/>
      <c r="AC28" s="291"/>
      <c r="AD28" s="297"/>
      <c r="AE28" s="291"/>
      <c r="AF28" s="297"/>
      <c r="AG28" s="297"/>
      <c r="AH28" s="297"/>
      <c r="AI28" s="271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</row>
    <row r="29" spans="1:133" ht="0" hidden="1" customHeight="1" x14ac:dyDescent="0.15">
      <c r="A29" s="291"/>
      <c r="B29" s="291"/>
      <c r="C29" s="291"/>
      <c r="D29" s="291"/>
      <c r="E29" s="291"/>
      <c r="F29" s="291"/>
      <c r="G29" s="291"/>
      <c r="H29" s="292"/>
      <c r="I29" s="291"/>
      <c r="J29" s="291"/>
      <c r="K29" s="291"/>
      <c r="L29" s="291"/>
      <c r="M29" s="293"/>
      <c r="N29" s="292"/>
      <c r="O29" s="291"/>
      <c r="P29" s="291"/>
      <c r="Q29" s="294"/>
      <c r="R29" s="292"/>
      <c r="S29" s="294"/>
      <c r="T29" s="291"/>
      <c r="U29" s="291"/>
      <c r="V29" s="291"/>
      <c r="W29" s="291"/>
      <c r="X29" s="296"/>
      <c r="Y29" s="291"/>
      <c r="Z29" s="291"/>
      <c r="AA29" s="291"/>
      <c r="AB29" s="297"/>
      <c r="AC29" s="291"/>
      <c r="AD29" s="297"/>
      <c r="AE29" s="291"/>
      <c r="AF29" s="297"/>
      <c r="AG29" s="297"/>
      <c r="AH29" s="297"/>
      <c r="AI29" s="271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</row>
    <row r="30" spans="1:133" ht="0" hidden="1" customHeight="1" x14ac:dyDescent="0.15">
      <c r="A30" s="291"/>
      <c r="B30" s="291"/>
      <c r="C30" s="291"/>
      <c r="D30" s="291"/>
      <c r="E30" s="291"/>
      <c r="F30" s="291"/>
      <c r="G30" s="291"/>
      <c r="H30" s="292"/>
      <c r="I30" s="291"/>
      <c r="J30" s="291"/>
      <c r="K30" s="291"/>
      <c r="L30" s="291"/>
      <c r="M30" s="293"/>
      <c r="N30" s="292"/>
      <c r="O30" s="291"/>
      <c r="P30" s="291"/>
      <c r="Q30" s="294"/>
      <c r="R30" s="292"/>
      <c r="S30" s="294"/>
      <c r="T30" s="291"/>
      <c r="U30" s="291"/>
      <c r="V30" s="291"/>
      <c r="W30" s="291"/>
      <c r="X30" s="296"/>
      <c r="Y30" s="291"/>
      <c r="Z30" s="291"/>
      <c r="AA30" s="291"/>
      <c r="AB30" s="297"/>
      <c r="AC30" s="291"/>
      <c r="AD30" s="297"/>
      <c r="AE30" s="291"/>
      <c r="AF30" s="297"/>
      <c r="AG30" s="297"/>
      <c r="AH30" s="297"/>
      <c r="AI30" s="271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</row>
    <row r="31" spans="1:133" ht="0" hidden="1" customHeight="1" x14ac:dyDescent="0.15">
      <c r="A31" s="291"/>
      <c r="B31" s="291"/>
      <c r="C31" s="291"/>
      <c r="D31" s="291"/>
      <c r="E31" s="291"/>
      <c r="F31" s="291"/>
      <c r="G31" s="291"/>
      <c r="H31" s="292"/>
      <c r="I31" s="291"/>
      <c r="J31" s="291"/>
      <c r="K31" s="291"/>
      <c r="L31" s="291"/>
      <c r="M31" s="293"/>
      <c r="N31" s="292"/>
      <c r="O31" s="291"/>
      <c r="P31" s="291"/>
      <c r="Q31" s="294"/>
      <c r="R31" s="292"/>
      <c r="S31" s="294"/>
      <c r="T31" s="291"/>
      <c r="U31" s="291"/>
      <c r="V31" s="291"/>
      <c r="W31" s="291"/>
      <c r="X31" s="296"/>
      <c r="Y31" s="291"/>
      <c r="Z31" s="291"/>
      <c r="AA31" s="291"/>
      <c r="AB31" s="297"/>
      <c r="AC31" s="291"/>
      <c r="AD31" s="297"/>
      <c r="AE31" s="291"/>
      <c r="AF31" s="297"/>
      <c r="AG31" s="297"/>
      <c r="AH31" s="297"/>
      <c r="AI31" s="271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</row>
    <row r="32" spans="1:133" ht="0" hidden="1" customHeight="1" x14ac:dyDescent="0.15">
      <c r="A32" s="291"/>
      <c r="B32" s="291"/>
      <c r="C32" s="291"/>
      <c r="D32" s="291"/>
      <c r="E32" s="291"/>
      <c r="F32" s="291"/>
      <c r="G32" s="291"/>
      <c r="H32" s="292"/>
      <c r="I32" s="291"/>
      <c r="J32" s="291"/>
      <c r="K32" s="291"/>
      <c r="L32" s="291"/>
      <c r="M32" s="293"/>
      <c r="N32" s="292"/>
      <c r="O32" s="291"/>
      <c r="P32" s="291"/>
      <c r="Q32" s="294"/>
      <c r="R32" s="292"/>
      <c r="S32" s="294"/>
      <c r="T32" s="291"/>
      <c r="U32" s="291"/>
      <c r="V32" s="291"/>
      <c r="W32" s="291"/>
      <c r="X32" s="296"/>
      <c r="Y32" s="291"/>
      <c r="Z32" s="291"/>
      <c r="AA32" s="291"/>
      <c r="AB32" s="297"/>
      <c r="AC32" s="291"/>
      <c r="AD32" s="297"/>
      <c r="AE32" s="291"/>
      <c r="AF32" s="297"/>
      <c r="AG32" s="297"/>
      <c r="AH32" s="297"/>
      <c r="AI32" s="271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</row>
    <row r="33" spans="1:133" ht="0" hidden="1" customHeight="1" x14ac:dyDescent="0.15">
      <c r="A33" s="291"/>
      <c r="B33" s="291"/>
      <c r="C33" s="291"/>
      <c r="D33" s="291"/>
      <c r="E33" s="291"/>
      <c r="F33" s="291"/>
      <c r="G33" s="291"/>
      <c r="H33" s="292"/>
      <c r="I33" s="291"/>
      <c r="J33" s="291"/>
      <c r="K33" s="291"/>
      <c r="L33" s="291"/>
      <c r="M33" s="293"/>
      <c r="N33" s="292"/>
      <c r="O33" s="291"/>
      <c r="P33" s="291"/>
      <c r="Q33" s="294"/>
      <c r="R33" s="292"/>
      <c r="S33" s="294"/>
      <c r="T33" s="291"/>
      <c r="U33" s="291"/>
      <c r="V33" s="291"/>
      <c r="W33" s="291"/>
      <c r="X33" s="296"/>
      <c r="Y33" s="291"/>
      <c r="Z33" s="291"/>
      <c r="AA33" s="291"/>
      <c r="AB33" s="297"/>
      <c r="AC33" s="291"/>
      <c r="AD33" s="297"/>
      <c r="AE33" s="291"/>
      <c r="AF33" s="297"/>
      <c r="AG33" s="297"/>
      <c r="AH33" s="297"/>
      <c r="AI33" s="271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</row>
    <row r="34" spans="1:133" ht="0" hidden="1" customHeight="1" x14ac:dyDescent="0.15">
      <c r="A34" s="291"/>
      <c r="B34" s="291"/>
      <c r="C34" s="291"/>
      <c r="D34" s="291"/>
      <c r="E34" s="291"/>
      <c r="F34" s="291"/>
      <c r="G34" s="291"/>
      <c r="H34" s="292"/>
      <c r="I34" s="291"/>
      <c r="J34" s="291"/>
      <c r="K34" s="291"/>
      <c r="L34" s="291"/>
      <c r="M34" s="293"/>
      <c r="N34" s="292"/>
      <c r="O34" s="291"/>
      <c r="P34" s="291"/>
      <c r="Q34" s="294"/>
      <c r="R34" s="292"/>
      <c r="S34" s="294"/>
      <c r="T34" s="291"/>
      <c r="U34" s="291"/>
      <c r="V34" s="291"/>
      <c r="W34" s="291"/>
      <c r="X34" s="296"/>
      <c r="Y34" s="291"/>
      <c r="Z34" s="291"/>
      <c r="AA34" s="291"/>
      <c r="AB34" s="297"/>
      <c r="AC34" s="291"/>
      <c r="AD34" s="297"/>
      <c r="AE34" s="291"/>
      <c r="AF34" s="297"/>
      <c r="AG34" s="297"/>
      <c r="AH34" s="297"/>
      <c r="AI34" s="271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</row>
    <row r="35" spans="1:133" ht="0" hidden="1" customHeight="1" x14ac:dyDescent="0.15">
      <c r="A35" s="291"/>
      <c r="B35" s="291"/>
      <c r="C35" s="291"/>
      <c r="D35" s="291"/>
      <c r="E35" s="291"/>
      <c r="F35" s="291"/>
      <c r="G35" s="291"/>
      <c r="H35" s="292"/>
      <c r="I35" s="291"/>
      <c r="J35" s="291"/>
      <c r="K35" s="291"/>
      <c r="L35" s="291"/>
      <c r="M35" s="293"/>
      <c r="N35" s="292"/>
      <c r="O35" s="291"/>
      <c r="P35" s="291"/>
      <c r="Q35" s="294"/>
      <c r="R35" s="292"/>
      <c r="S35" s="294"/>
      <c r="T35" s="291"/>
      <c r="U35" s="291"/>
      <c r="V35" s="291"/>
      <c r="W35" s="291"/>
      <c r="X35" s="296"/>
      <c r="Y35" s="291"/>
      <c r="Z35" s="291"/>
      <c r="AA35" s="291"/>
      <c r="AB35" s="297"/>
      <c r="AC35" s="291"/>
      <c r="AD35" s="297"/>
      <c r="AE35" s="291"/>
      <c r="AF35" s="297"/>
      <c r="AG35" s="297"/>
      <c r="AH35" s="297"/>
      <c r="AI35" s="271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</row>
    <row r="36" spans="1:133" ht="0" hidden="1" customHeight="1" x14ac:dyDescent="0.15">
      <c r="A36" s="291"/>
      <c r="B36" s="291"/>
      <c r="C36" s="291"/>
      <c r="D36" s="291"/>
      <c r="E36" s="291"/>
      <c r="F36" s="291"/>
      <c r="G36" s="291"/>
      <c r="H36" s="292"/>
      <c r="I36" s="291"/>
      <c r="J36" s="291"/>
      <c r="K36" s="291"/>
      <c r="L36" s="291"/>
      <c r="M36" s="293"/>
      <c r="N36" s="292"/>
      <c r="O36" s="291"/>
      <c r="P36" s="291"/>
      <c r="Q36" s="294"/>
      <c r="R36" s="292"/>
      <c r="S36" s="294"/>
      <c r="T36" s="291"/>
      <c r="U36" s="291"/>
      <c r="V36" s="291"/>
      <c r="W36" s="291"/>
      <c r="X36" s="296"/>
      <c r="Y36" s="291"/>
      <c r="Z36" s="291"/>
      <c r="AA36" s="291"/>
      <c r="AB36" s="297"/>
      <c r="AC36" s="291"/>
      <c r="AD36" s="297"/>
      <c r="AE36" s="291"/>
      <c r="AF36" s="297"/>
      <c r="AG36" s="297"/>
      <c r="AH36" s="297"/>
      <c r="AI36" s="271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</row>
  </sheetData>
  <mergeCells count="26">
    <mergeCell ref="B13:X13"/>
    <mergeCell ref="B14:X14"/>
    <mergeCell ref="B15:X15"/>
    <mergeCell ref="B12:X12"/>
    <mergeCell ref="B8:X11"/>
    <mergeCell ref="Y8:Z11"/>
    <mergeCell ref="AA8:AA11"/>
    <mergeCell ref="AB8:AC8"/>
    <mergeCell ref="AG8:AG11"/>
    <mergeCell ref="AB9:AB11"/>
    <mergeCell ref="AC9:AC11"/>
    <mergeCell ref="AD9:AD11"/>
    <mergeCell ref="AE9:AE11"/>
    <mergeCell ref="AD8:AE8"/>
    <mergeCell ref="AF8:AF11"/>
    <mergeCell ref="B16:X16"/>
    <mergeCell ref="B17:X17"/>
    <mergeCell ref="B25:X25"/>
    <mergeCell ref="B26:X26"/>
    <mergeCell ref="B19:X19"/>
    <mergeCell ref="B20:X20"/>
    <mergeCell ref="B21:X21"/>
    <mergeCell ref="B22:X22"/>
    <mergeCell ref="B23:X23"/>
    <mergeCell ref="B24:X24"/>
    <mergeCell ref="B18:X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F14 AA16:AF17 AA19:AF20 AA25:AF25" xr:uid="{5C5A3985-184B-4019-97A6-FAFFD2835B05}">
      <formula1>-9999999999</formula1>
      <formula2>99999999999</formula2>
    </dataValidation>
  </dataValidations>
  <pageMargins left="0.59055118110236227" right="0" top="0" bottom="0" header="0" footer="0"/>
  <pageSetup paperSize="9" scale="76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BEFBB-FBF6-4119-8547-152EE3F9A611}">
  <sheetPr codeName="Sheet51"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pane="topRight" activeCell="Y1" sqref="Y1"/>
      <selection pane="bottomLeft" activeCell="A13" sqref="A13"/>
      <selection pane="bottomRight" activeCell="Y13" sqref="Y13"/>
    </sheetView>
  </sheetViews>
  <sheetFormatPr defaultColWidth="0" defaultRowHeight="0" customHeight="1" zeroHeight="1" x14ac:dyDescent="0.15"/>
  <cols>
    <col min="1" max="1" width="1.625" style="32" customWidth="1"/>
    <col min="2" max="2" width="4.75" style="32" customWidth="1"/>
    <col min="3" max="15" width="1.625" style="32" customWidth="1"/>
    <col min="16" max="16" width="1.75" style="32" customWidth="1"/>
    <col min="17" max="18" width="1.625" style="32" customWidth="1"/>
    <col min="19" max="19" width="2.25" style="32" customWidth="1"/>
    <col min="20" max="22" width="1.625" style="32" customWidth="1"/>
    <col min="23" max="23" width="2.625" style="32" customWidth="1"/>
    <col min="24" max="24" width="2.75" style="32" customWidth="1"/>
    <col min="25" max="25" width="16.875" style="32" customWidth="1"/>
    <col min="26" max="28" width="15.5" style="32" customWidth="1"/>
    <col min="29" max="29" width="0.375" style="36" customWidth="1"/>
    <col min="30" max="30" width="17.25" style="32" customWidth="1"/>
    <col min="31" max="33" width="15.5" style="32" customWidth="1"/>
    <col min="34" max="34" width="1.625" style="32" customWidth="1"/>
    <col min="35" max="256" width="0" style="32" hidden="1"/>
    <col min="257" max="257" width="1.625" style="32" hidden="1" customWidth="1"/>
    <col min="258" max="258" width="4.875" style="32" hidden="1" customWidth="1"/>
    <col min="259" max="271" width="1.625" style="32" hidden="1" customWidth="1"/>
    <col min="272" max="272" width="1.75" style="32" hidden="1" customWidth="1"/>
    <col min="273" max="274" width="1.625" style="32" hidden="1" customWidth="1"/>
    <col min="275" max="275" width="2.25" style="32" hidden="1" customWidth="1"/>
    <col min="276" max="278" width="1.625" style="32" hidden="1" customWidth="1"/>
    <col min="279" max="279" width="2.625" style="32" hidden="1" customWidth="1"/>
    <col min="280" max="280" width="2.75" style="32" hidden="1" customWidth="1"/>
    <col min="281" max="281" width="16.875" style="32" hidden="1" customWidth="1"/>
    <col min="282" max="284" width="15.5" style="32" hidden="1" customWidth="1"/>
    <col min="285" max="285" width="0.375" style="32" hidden="1" customWidth="1"/>
    <col min="286" max="286" width="17.25" style="32" hidden="1" customWidth="1"/>
    <col min="287" max="289" width="15.5" style="32" hidden="1" customWidth="1"/>
    <col min="290" max="290" width="1.625" style="32" hidden="1" customWidth="1"/>
    <col min="291" max="512" width="0" style="32" hidden="1"/>
    <col min="513" max="513" width="1.625" style="32" hidden="1" customWidth="1"/>
    <col min="514" max="514" width="4.875" style="32" hidden="1" customWidth="1"/>
    <col min="515" max="527" width="1.625" style="32" hidden="1" customWidth="1"/>
    <col min="528" max="528" width="1.75" style="32" hidden="1" customWidth="1"/>
    <col min="529" max="530" width="1.625" style="32" hidden="1" customWidth="1"/>
    <col min="531" max="531" width="2.25" style="32" hidden="1" customWidth="1"/>
    <col min="532" max="534" width="1.625" style="32" hidden="1" customWidth="1"/>
    <col min="535" max="535" width="2.625" style="32" hidden="1" customWidth="1"/>
    <col min="536" max="536" width="2.75" style="32" hidden="1" customWidth="1"/>
    <col min="537" max="537" width="16.875" style="32" hidden="1" customWidth="1"/>
    <col min="538" max="540" width="15.5" style="32" hidden="1" customWidth="1"/>
    <col min="541" max="541" width="0.375" style="32" hidden="1" customWidth="1"/>
    <col min="542" max="542" width="17.25" style="32" hidden="1" customWidth="1"/>
    <col min="543" max="545" width="15.5" style="32" hidden="1" customWidth="1"/>
    <col min="546" max="546" width="1.625" style="32" hidden="1" customWidth="1"/>
    <col min="547" max="768" width="0" style="32" hidden="1"/>
    <col min="769" max="769" width="1.625" style="32" hidden="1" customWidth="1"/>
    <col min="770" max="770" width="4.875" style="32" hidden="1" customWidth="1"/>
    <col min="771" max="783" width="1.625" style="32" hidden="1" customWidth="1"/>
    <col min="784" max="784" width="1.75" style="32" hidden="1" customWidth="1"/>
    <col min="785" max="786" width="1.625" style="32" hidden="1" customWidth="1"/>
    <col min="787" max="787" width="2.25" style="32" hidden="1" customWidth="1"/>
    <col min="788" max="790" width="1.625" style="32" hidden="1" customWidth="1"/>
    <col min="791" max="791" width="2.625" style="32" hidden="1" customWidth="1"/>
    <col min="792" max="792" width="2.75" style="32" hidden="1" customWidth="1"/>
    <col min="793" max="793" width="16.875" style="32" hidden="1" customWidth="1"/>
    <col min="794" max="796" width="15.5" style="32" hidden="1" customWidth="1"/>
    <col min="797" max="797" width="0.375" style="32" hidden="1" customWidth="1"/>
    <col min="798" max="798" width="17.25" style="32" hidden="1" customWidth="1"/>
    <col min="799" max="801" width="15.5" style="32" hidden="1" customWidth="1"/>
    <col min="802" max="802" width="1.625" style="32" hidden="1" customWidth="1"/>
    <col min="803" max="1024" width="0" style="32" hidden="1"/>
    <col min="1025" max="1025" width="1.625" style="32" hidden="1" customWidth="1"/>
    <col min="1026" max="1026" width="4.875" style="32" hidden="1" customWidth="1"/>
    <col min="1027" max="1039" width="1.625" style="32" hidden="1" customWidth="1"/>
    <col min="1040" max="1040" width="1.75" style="32" hidden="1" customWidth="1"/>
    <col min="1041" max="1042" width="1.625" style="32" hidden="1" customWidth="1"/>
    <col min="1043" max="1043" width="2.25" style="32" hidden="1" customWidth="1"/>
    <col min="1044" max="1046" width="1.625" style="32" hidden="1" customWidth="1"/>
    <col min="1047" max="1047" width="2.625" style="32" hidden="1" customWidth="1"/>
    <col min="1048" max="1048" width="2.75" style="32" hidden="1" customWidth="1"/>
    <col min="1049" max="1049" width="16.875" style="32" hidden="1" customWidth="1"/>
    <col min="1050" max="1052" width="15.5" style="32" hidden="1" customWidth="1"/>
    <col min="1053" max="1053" width="0.375" style="32" hidden="1" customWidth="1"/>
    <col min="1054" max="1054" width="17.25" style="32" hidden="1" customWidth="1"/>
    <col min="1055" max="1057" width="15.5" style="32" hidden="1" customWidth="1"/>
    <col min="1058" max="1058" width="1.625" style="32" hidden="1" customWidth="1"/>
    <col min="1059" max="1280" width="0" style="32" hidden="1"/>
    <col min="1281" max="1281" width="1.625" style="32" hidden="1" customWidth="1"/>
    <col min="1282" max="1282" width="4.875" style="32" hidden="1" customWidth="1"/>
    <col min="1283" max="1295" width="1.625" style="32" hidden="1" customWidth="1"/>
    <col min="1296" max="1296" width="1.75" style="32" hidden="1" customWidth="1"/>
    <col min="1297" max="1298" width="1.625" style="32" hidden="1" customWidth="1"/>
    <col min="1299" max="1299" width="2.25" style="32" hidden="1" customWidth="1"/>
    <col min="1300" max="1302" width="1.625" style="32" hidden="1" customWidth="1"/>
    <col min="1303" max="1303" width="2.625" style="32" hidden="1" customWidth="1"/>
    <col min="1304" max="1304" width="2.75" style="32" hidden="1" customWidth="1"/>
    <col min="1305" max="1305" width="16.875" style="32" hidden="1" customWidth="1"/>
    <col min="1306" max="1308" width="15.5" style="32" hidden="1" customWidth="1"/>
    <col min="1309" max="1309" width="0.375" style="32" hidden="1" customWidth="1"/>
    <col min="1310" max="1310" width="17.25" style="32" hidden="1" customWidth="1"/>
    <col min="1311" max="1313" width="15.5" style="32" hidden="1" customWidth="1"/>
    <col min="1314" max="1314" width="1.625" style="32" hidden="1" customWidth="1"/>
    <col min="1315" max="1536" width="0" style="32" hidden="1"/>
    <col min="1537" max="1537" width="1.625" style="32" hidden="1" customWidth="1"/>
    <col min="1538" max="1538" width="4.875" style="32" hidden="1" customWidth="1"/>
    <col min="1539" max="1551" width="1.625" style="32" hidden="1" customWidth="1"/>
    <col min="1552" max="1552" width="1.75" style="32" hidden="1" customWidth="1"/>
    <col min="1553" max="1554" width="1.625" style="32" hidden="1" customWidth="1"/>
    <col min="1555" max="1555" width="2.25" style="32" hidden="1" customWidth="1"/>
    <col min="1556" max="1558" width="1.625" style="32" hidden="1" customWidth="1"/>
    <col min="1559" max="1559" width="2.625" style="32" hidden="1" customWidth="1"/>
    <col min="1560" max="1560" width="2.75" style="32" hidden="1" customWidth="1"/>
    <col min="1561" max="1561" width="16.875" style="32" hidden="1" customWidth="1"/>
    <col min="1562" max="1564" width="15.5" style="32" hidden="1" customWidth="1"/>
    <col min="1565" max="1565" width="0.375" style="32" hidden="1" customWidth="1"/>
    <col min="1566" max="1566" width="17.25" style="32" hidden="1" customWidth="1"/>
    <col min="1567" max="1569" width="15.5" style="32" hidden="1" customWidth="1"/>
    <col min="1570" max="1570" width="1.625" style="32" hidden="1" customWidth="1"/>
    <col min="1571" max="1792" width="0" style="32" hidden="1"/>
    <col min="1793" max="1793" width="1.625" style="32" hidden="1" customWidth="1"/>
    <col min="1794" max="1794" width="4.875" style="32" hidden="1" customWidth="1"/>
    <col min="1795" max="1807" width="1.625" style="32" hidden="1" customWidth="1"/>
    <col min="1808" max="1808" width="1.75" style="32" hidden="1" customWidth="1"/>
    <col min="1809" max="1810" width="1.625" style="32" hidden="1" customWidth="1"/>
    <col min="1811" max="1811" width="2.25" style="32" hidden="1" customWidth="1"/>
    <col min="1812" max="1814" width="1.625" style="32" hidden="1" customWidth="1"/>
    <col min="1815" max="1815" width="2.625" style="32" hidden="1" customWidth="1"/>
    <col min="1816" max="1816" width="2.75" style="32" hidden="1" customWidth="1"/>
    <col min="1817" max="1817" width="16.875" style="32" hidden="1" customWidth="1"/>
    <col min="1818" max="1820" width="15.5" style="32" hidden="1" customWidth="1"/>
    <col min="1821" max="1821" width="0.375" style="32" hidden="1" customWidth="1"/>
    <col min="1822" max="1822" width="17.25" style="32" hidden="1" customWidth="1"/>
    <col min="1823" max="1825" width="15.5" style="32" hidden="1" customWidth="1"/>
    <col min="1826" max="1826" width="1.625" style="32" hidden="1" customWidth="1"/>
    <col min="1827" max="2048" width="0" style="32" hidden="1"/>
    <col min="2049" max="2049" width="1.625" style="32" hidden="1" customWidth="1"/>
    <col min="2050" max="2050" width="4.875" style="32" hidden="1" customWidth="1"/>
    <col min="2051" max="2063" width="1.625" style="32" hidden="1" customWidth="1"/>
    <col min="2064" max="2064" width="1.75" style="32" hidden="1" customWidth="1"/>
    <col min="2065" max="2066" width="1.625" style="32" hidden="1" customWidth="1"/>
    <col min="2067" max="2067" width="2.25" style="32" hidden="1" customWidth="1"/>
    <col min="2068" max="2070" width="1.625" style="32" hidden="1" customWidth="1"/>
    <col min="2071" max="2071" width="2.625" style="32" hidden="1" customWidth="1"/>
    <col min="2072" max="2072" width="2.75" style="32" hidden="1" customWidth="1"/>
    <col min="2073" max="2073" width="16.875" style="32" hidden="1" customWidth="1"/>
    <col min="2074" max="2076" width="15.5" style="32" hidden="1" customWidth="1"/>
    <col min="2077" max="2077" width="0.375" style="32" hidden="1" customWidth="1"/>
    <col min="2078" max="2078" width="17.25" style="32" hidden="1" customWidth="1"/>
    <col min="2079" max="2081" width="15.5" style="32" hidden="1" customWidth="1"/>
    <col min="2082" max="2082" width="1.625" style="32" hidden="1" customWidth="1"/>
    <col min="2083" max="2304" width="0" style="32" hidden="1"/>
    <col min="2305" max="2305" width="1.625" style="32" hidden="1" customWidth="1"/>
    <col min="2306" max="2306" width="4.875" style="32" hidden="1" customWidth="1"/>
    <col min="2307" max="2319" width="1.625" style="32" hidden="1" customWidth="1"/>
    <col min="2320" max="2320" width="1.75" style="32" hidden="1" customWidth="1"/>
    <col min="2321" max="2322" width="1.625" style="32" hidden="1" customWidth="1"/>
    <col min="2323" max="2323" width="2.25" style="32" hidden="1" customWidth="1"/>
    <col min="2324" max="2326" width="1.625" style="32" hidden="1" customWidth="1"/>
    <col min="2327" max="2327" width="2.625" style="32" hidden="1" customWidth="1"/>
    <col min="2328" max="2328" width="2.75" style="32" hidden="1" customWidth="1"/>
    <col min="2329" max="2329" width="16.875" style="32" hidden="1" customWidth="1"/>
    <col min="2330" max="2332" width="15.5" style="32" hidden="1" customWidth="1"/>
    <col min="2333" max="2333" width="0.375" style="32" hidden="1" customWidth="1"/>
    <col min="2334" max="2334" width="17.25" style="32" hidden="1" customWidth="1"/>
    <col min="2335" max="2337" width="15.5" style="32" hidden="1" customWidth="1"/>
    <col min="2338" max="2338" width="1.625" style="32" hidden="1" customWidth="1"/>
    <col min="2339" max="2560" width="0" style="32" hidden="1"/>
    <col min="2561" max="2561" width="1.625" style="32" hidden="1" customWidth="1"/>
    <col min="2562" max="2562" width="4.875" style="32" hidden="1" customWidth="1"/>
    <col min="2563" max="2575" width="1.625" style="32" hidden="1" customWidth="1"/>
    <col min="2576" max="2576" width="1.75" style="32" hidden="1" customWidth="1"/>
    <col min="2577" max="2578" width="1.625" style="32" hidden="1" customWidth="1"/>
    <col min="2579" max="2579" width="2.25" style="32" hidden="1" customWidth="1"/>
    <col min="2580" max="2582" width="1.625" style="32" hidden="1" customWidth="1"/>
    <col min="2583" max="2583" width="2.625" style="32" hidden="1" customWidth="1"/>
    <col min="2584" max="2584" width="2.75" style="32" hidden="1" customWidth="1"/>
    <col min="2585" max="2585" width="16.875" style="32" hidden="1" customWidth="1"/>
    <col min="2586" max="2588" width="15.5" style="32" hidden="1" customWidth="1"/>
    <col min="2589" max="2589" width="0.375" style="32" hidden="1" customWidth="1"/>
    <col min="2590" max="2590" width="17.25" style="32" hidden="1" customWidth="1"/>
    <col min="2591" max="2593" width="15.5" style="32" hidden="1" customWidth="1"/>
    <col min="2594" max="2594" width="1.625" style="32" hidden="1" customWidth="1"/>
    <col min="2595" max="2816" width="0" style="32" hidden="1"/>
    <col min="2817" max="2817" width="1.625" style="32" hidden="1" customWidth="1"/>
    <col min="2818" max="2818" width="4.875" style="32" hidden="1" customWidth="1"/>
    <col min="2819" max="2831" width="1.625" style="32" hidden="1" customWidth="1"/>
    <col min="2832" max="2832" width="1.75" style="32" hidden="1" customWidth="1"/>
    <col min="2833" max="2834" width="1.625" style="32" hidden="1" customWidth="1"/>
    <col min="2835" max="2835" width="2.25" style="32" hidden="1" customWidth="1"/>
    <col min="2836" max="2838" width="1.625" style="32" hidden="1" customWidth="1"/>
    <col min="2839" max="2839" width="2.625" style="32" hidden="1" customWidth="1"/>
    <col min="2840" max="2840" width="2.75" style="32" hidden="1" customWidth="1"/>
    <col min="2841" max="2841" width="16.875" style="32" hidden="1" customWidth="1"/>
    <col min="2842" max="2844" width="15.5" style="32" hidden="1" customWidth="1"/>
    <col min="2845" max="2845" width="0.375" style="32" hidden="1" customWidth="1"/>
    <col min="2846" max="2846" width="17.25" style="32" hidden="1" customWidth="1"/>
    <col min="2847" max="2849" width="15.5" style="32" hidden="1" customWidth="1"/>
    <col min="2850" max="2850" width="1.625" style="32" hidden="1" customWidth="1"/>
    <col min="2851" max="3072" width="0" style="32" hidden="1"/>
    <col min="3073" max="3073" width="1.625" style="32" hidden="1" customWidth="1"/>
    <col min="3074" max="3074" width="4.875" style="32" hidden="1" customWidth="1"/>
    <col min="3075" max="3087" width="1.625" style="32" hidden="1" customWidth="1"/>
    <col min="3088" max="3088" width="1.75" style="32" hidden="1" customWidth="1"/>
    <col min="3089" max="3090" width="1.625" style="32" hidden="1" customWidth="1"/>
    <col min="3091" max="3091" width="2.25" style="32" hidden="1" customWidth="1"/>
    <col min="3092" max="3094" width="1.625" style="32" hidden="1" customWidth="1"/>
    <col min="3095" max="3095" width="2.625" style="32" hidden="1" customWidth="1"/>
    <col min="3096" max="3096" width="2.75" style="32" hidden="1" customWidth="1"/>
    <col min="3097" max="3097" width="16.875" style="32" hidden="1" customWidth="1"/>
    <col min="3098" max="3100" width="15.5" style="32" hidden="1" customWidth="1"/>
    <col min="3101" max="3101" width="0.375" style="32" hidden="1" customWidth="1"/>
    <col min="3102" max="3102" width="17.25" style="32" hidden="1" customWidth="1"/>
    <col min="3103" max="3105" width="15.5" style="32" hidden="1" customWidth="1"/>
    <col min="3106" max="3106" width="1.625" style="32" hidden="1" customWidth="1"/>
    <col min="3107" max="3328" width="0" style="32" hidden="1"/>
    <col min="3329" max="3329" width="1.625" style="32" hidden="1" customWidth="1"/>
    <col min="3330" max="3330" width="4.875" style="32" hidden="1" customWidth="1"/>
    <col min="3331" max="3343" width="1.625" style="32" hidden="1" customWidth="1"/>
    <col min="3344" max="3344" width="1.75" style="32" hidden="1" customWidth="1"/>
    <col min="3345" max="3346" width="1.625" style="32" hidden="1" customWidth="1"/>
    <col min="3347" max="3347" width="2.25" style="32" hidden="1" customWidth="1"/>
    <col min="3348" max="3350" width="1.625" style="32" hidden="1" customWidth="1"/>
    <col min="3351" max="3351" width="2.625" style="32" hidden="1" customWidth="1"/>
    <col min="3352" max="3352" width="2.75" style="32" hidden="1" customWidth="1"/>
    <col min="3353" max="3353" width="16.875" style="32" hidden="1" customWidth="1"/>
    <col min="3354" max="3356" width="15.5" style="32" hidden="1" customWidth="1"/>
    <col min="3357" max="3357" width="0.375" style="32" hidden="1" customWidth="1"/>
    <col min="3358" max="3358" width="17.25" style="32" hidden="1" customWidth="1"/>
    <col min="3359" max="3361" width="15.5" style="32" hidden="1" customWidth="1"/>
    <col min="3362" max="3362" width="1.625" style="32" hidden="1" customWidth="1"/>
    <col min="3363" max="3584" width="0" style="32" hidden="1"/>
    <col min="3585" max="3585" width="1.625" style="32" hidden="1" customWidth="1"/>
    <col min="3586" max="3586" width="4.875" style="32" hidden="1" customWidth="1"/>
    <col min="3587" max="3599" width="1.625" style="32" hidden="1" customWidth="1"/>
    <col min="3600" max="3600" width="1.75" style="32" hidden="1" customWidth="1"/>
    <col min="3601" max="3602" width="1.625" style="32" hidden="1" customWidth="1"/>
    <col min="3603" max="3603" width="2.25" style="32" hidden="1" customWidth="1"/>
    <col min="3604" max="3606" width="1.625" style="32" hidden="1" customWidth="1"/>
    <col min="3607" max="3607" width="2.625" style="32" hidden="1" customWidth="1"/>
    <col min="3608" max="3608" width="2.75" style="32" hidden="1" customWidth="1"/>
    <col min="3609" max="3609" width="16.875" style="32" hidden="1" customWidth="1"/>
    <col min="3610" max="3612" width="15.5" style="32" hidden="1" customWidth="1"/>
    <col min="3613" max="3613" width="0.375" style="32" hidden="1" customWidth="1"/>
    <col min="3614" max="3614" width="17.25" style="32" hidden="1" customWidth="1"/>
    <col min="3615" max="3617" width="15.5" style="32" hidden="1" customWidth="1"/>
    <col min="3618" max="3618" width="1.625" style="32" hidden="1" customWidth="1"/>
    <col min="3619" max="3840" width="0" style="32" hidden="1"/>
    <col min="3841" max="3841" width="1.625" style="32" hidden="1" customWidth="1"/>
    <col min="3842" max="3842" width="4.875" style="32" hidden="1" customWidth="1"/>
    <col min="3843" max="3855" width="1.625" style="32" hidden="1" customWidth="1"/>
    <col min="3856" max="3856" width="1.75" style="32" hidden="1" customWidth="1"/>
    <col min="3857" max="3858" width="1.625" style="32" hidden="1" customWidth="1"/>
    <col min="3859" max="3859" width="2.25" style="32" hidden="1" customWidth="1"/>
    <col min="3860" max="3862" width="1.625" style="32" hidden="1" customWidth="1"/>
    <col min="3863" max="3863" width="2.625" style="32" hidden="1" customWidth="1"/>
    <col min="3864" max="3864" width="2.75" style="32" hidden="1" customWidth="1"/>
    <col min="3865" max="3865" width="16.875" style="32" hidden="1" customWidth="1"/>
    <col min="3866" max="3868" width="15.5" style="32" hidden="1" customWidth="1"/>
    <col min="3869" max="3869" width="0.375" style="32" hidden="1" customWidth="1"/>
    <col min="3870" max="3870" width="17.25" style="32" hidden="1" customWidth="1"/>
    <col min="3871" max="3873" width="15.5" style="32" hidden="1" customWidth="1"/>
    <col min="3874" max="3874" width="1.625" style="32" hidden="1" customWidth="1"/>
    <col min="3875" max="4096" width="0" style="32" hidden="1"/>
    <col min="4097" max="4097" width="1.625" style="32" hidden="1" customWidth="1"/>
    <col min="4098" max="4098" width="4.875" style="32" hidden="1" customWidth="1"/>
    <col min="4099" max="4111" width="1.625" style="32" hidden="1" customWidth="1"/>
    <col min="4112" max="4112" width="1.75" style="32" hidden="1" customWidth="1"/>
    <col min="4113" max="4114" width="1.625" style="32" hidden="1" customWidth="1"/>
    <col min="4115" max="4115" width="2.25" style="32" hidden="1" customWidth="1"/>
    <col min="4116" max="4118" width="1.625" style="32" hidden="1" customWidth="1"/>
    <col min="4119" max="4119" width="2.625" style="32" hidden="1" customWidth="1"/>
    <col min="4120" max="4120" width="2.75" style="32" hidden="1" customWidth="1"/>
    <col min="4121" max="4121" width="16.875" style="32" hidden="1" customWidth="1"/>
    <col min="4122" max="4124" width="15.5" style="32" hidden="1" customWidth="1"/>
    <col min="4125" max="4125" width="0.375" style="32" hidden="1" customWidth="1"/>
    <col min="4126" max="4126" width="17.25" style="32" hidden="1" customWidth="1"/>
    <col min="4127" max="4129" width="15.5" style="32" hidden="1" customWidth="1"/>
    <col min="4130" max="4130" width="1.625" style="32" hidden="1" customWidth="1"/>
    <col min="4131" max="4352" width="0" style="32" hidden="1"/>
    <col min="4353" max="4353" width="1.625" style="32" hidden="1" customWidth="1"/>
    <col min="4354" max="4354" width="4.875" style="32" hidden="1" customWidth="1"/>
    <col min="4355" max="4367" width="1.625" style="32" hidden="1" customWidth="1"/>
    <col min="4368" max="4368" width="1.75" style="32" hidden="1" customWidth="1"/>
    <col min="4369" max="4370" width="1.625" style="32" hidden="1" customWidth="1"/>
    <col min="4371" max="4371" width="2.25" style="32" hidden="1" customWidth="1"/>
    <col min="4372" max="4374" width="1.625" style="32" hidden="1" customWidth="1"/>
    <col min="4375" max="4375" width="2.625" style="32" hidden="1" customWidth="1"/>
    <col min="4376" max="4376" width="2.75" style="32" hidden="1" customWidth="1"/>
    <col min="4377" max="4377" width="16.875" style="32" hidden="1" customWidth="1"/>
    <col min="4378" max="4380" width="15.5" style="32" hidden="1" customWidth="1"/>
    <col min="4381" max="4381" width="0.375" style="32" hidden="1" customWidth="1"/>
    <col min="4382" max="4382" width="17.25" style="32" hidden="1" customWidth="1"/>
    <col min="4383" max="4385" width="15.5" style="32" hidden="1" customWidth="1"/>
    <col min="4386" max="4386" width="1.625" style="32" hidden="1" customWidth="1"/>
    <col min="4387" max="4608" width="0" style="32" hidden="1"/>
    <col min="4609" max="4609" width="1.625" style="32" hidden="1" customWidth="1"/>
    <col min="4610" max="4610" width="4.875" style="32" hidden="1" customWidth="1"/>
    <col min="4611" max="4623" width="1.625" style="32" hidden="1" customWidth="1"/>
    <col min="4624" max="4624" width="1.75" style="32" hidden="1" customWidth="1"/>
    <col min="4625" max="4626" width="1.625" style="32" hidden="1" customWidth="1"/>
    <col min="4627" max="4627" width="2.25" style="32" hidden="1" customWidth="1"/>
    <col min="4628" max="4630" width="1.625" style="32" hidden="1" customWidth="1"/>
    <col min="4631" max="4631" width="2.625" style="32" hidden="1" customWidth="1"/>
    <col min="4632" max="4632" width="2.75" style="32" hidden="1" customWidth="1"/>
    <col min="4633" max="4633" width="16.875" style="32" hidden="1" customWidth="1"/>
    <col min="4634" max="4636" width="15.5" style="32" hidden="1" customWidth="1"/>
    <col min="4637" max="4637" width="0.375" style="32" hidden="1" customWidth="1"/>
    <col min="4638" max="4638" width="17.25" style="32" hidden="1" customWidth="1"/>
    <col min="4639" max="4641" width="15.5" style="32" hidden="1" customWidth="1"/>
    <col min="4642" max="4642" width="1.625" style="32" hidden="1" customWidth="1"/>
    <col min="4643" max="4864" width="0" style="32" hidden="1"/>
    <col min="4865" max="4865" width="1.625" style="32" hidden="1" customWidth="1"/>
    <col min="4866" max="4866" width="4.875" style="32" hidden="1" customWidth="1"/>
    <col min="4867" max="4879" width="1.625" style="32" hidden="1" customWidth="1"/>
    <col min="4880" max="4880" width="1.75" style="32" hidden="1" customWidth="1"/>
    <col min="4881" max="4882" width="1.625" style="32" hidden="1" customWidth="1"/>
    <col min="4883" max="4883" width="2.25" style="32" hidden="1" customWidth="1"/>
    <col min="4884" max="4886" width="1.625" style="32" hidden="1" customWidth="1"/>
    <col min="4887" max="4887" width="2.625" style="32" hidden="1" customWidth="1"/>
    <col min="4888" max="4888" width="2.75" style="32" hidden="1" customWidth="1"/>
    <col min="4889" max="4889" width="16.875" style="32" hidden="1" customWidth="1"/>
    <col min="4890" max="4892" width="15.5" style="32" hidden="1" customWidth="1"/>
    <col min="4893" max="4893" width="0.375" style="32" hidden="1" customWidth="1"/>
    <col min="4894" max="4894" width="17.25" style="32" hidden="1" customWidth="1"/>
    <col min="4895" max="4897" width="15.5" style="32" hidden="1" customWidth="1"/>
    <col min="4898" max="4898" width="1.625" style="32" hidden="1" customWidth="1"/>
    <col min="4899" max="5120" width="0" style="32" hidden="1"/>
    <col min="5121" max="5121" width="1.625" style="32" hidden="1" customWidth="1"/>
    <col min="5122" max="5122" width="4.875" style="32" hidden="1" customWidth="1"/>
    <col min="5123" max="5135" width="1.625" style="32" hidden="1" customWidth="1"/>
    <col min="5136" max="5136" width="1.75" style="32" hidden="1" customWidth="1"/>
    <col min="5137" max="5138" width="1.625" style="32" hidden="1" customWidth="1"/>
    <col min="5139" max="5139" width="2.25" style="32" hidden="1" customWidth="1"/>
    <col min="5140" max="5142" width="1.625" style="32" hidden="1" customWidth="1"/>
    <col min="5143" max="5143" width="2.625" style="32" hidden="1" customWidth="1"/>
    <col min="5144" max="5144" width="2.75" style="32" hidden="1" customWidth="1"/>
    <col min="5145" max="5145" width="16.875" style="32" hidden="1" customWidth="1"/>
    <col min="5146" max="5148" width="15.5" style="32" hidden="1" customWidth="1"/>
    <col min="5149" max="5149" width="0.375" style="32" hidden="1" customWidth="1"/>
    <col min="5150" max="5150" width="17.25" style="32" hidden="1" customWidth="1"/>
    <col min="5151" max="5153" width="15.5" style="32" hidden="1" customWidth="1"/>
    <col min="5154" max="5154" width="1.625" style="32" hidden="1" customWidth="1"/>
    <col min="5155" max="5376" width="0" style="32" hidden="1"/>
    <col min="5377" max="5377" width="1.625" style="32" hidden="1" customWidth="1"/>
    <col min="5378" max="5378" width="4.875" style="32" hidden="1" customWidth="1"/>
    <col min="5379" max="5391" width="1.625" style="32" hidden="1" customWidth="1"/>
    <col min="5392" max="5392" width="1.75" style="32" hidden="1" customWidth="1"/>
    <col min="5393" max="5394" width="1.625" style="32" hidden="1" customWidth="1"/>
    <col min="5395" max="5395" width="2.25" style="32" hidden="1" customWidth="1"/>
    <col min="5396" max="5398" width="1.625" style="32" hidden="1" customWidth="1"/>
    <col min="5399" max="5399" width="2.625" style="32" hidden="1" customWidth="1"/>
    <col min="5400" max="5400" width="2.75" style="32" hidden="1" customWidth="1"/>
    <col min="5401" max="5401" width="16.875" style="32" hidden="1" customWidth="1"/>
    <col min="5402" max="5404" width="15.5" style="32" hidden="1" customWidth="1"/>
    <col min="5405" max="5405" width="0.375" style="32" hidden="1" customWidth="1"/>
    <col min="5406" max="5406" width="17.25" style="32" hidden="1" customWidth="1"/>
    <col min="5407" max="5409" width="15.5" style="32" hidden="1" customWidth="1"/>
    <col min="5410" max="5410" width="1.625" style="32" hidden="1" customWidth="1"/>
    <col min="5411" max="5632" width="0" style="32" hidden="1"/>
    <col min="5633" max="5633" width="1.625" style="32" hidden="1" customWidth="1"/>
    <col min="5634" max="5634" width="4.875" style="32" hidden="1" customWidth="1"/>
    <col min="5635" max="5647" width="1.625" style="32" hidden="1" customWidth="1"/>
    <col min="5648" max="5648" width="1.75" style="32" hidden="1" customWidth="1"/>
    <col min="5649" max="5650" width="1.625" style="32" hidden="1" customWidth="1"/>
    <col min="5651" max="5651" width="2.25" style="32" hidden="1" customWidth="1"/>
    <col min="5652" max="5654" width="1.625" style="32" hidden="1" customWidth="1"/>
    <col min="5655" max="5655" width="2.625" style="32" hidden="1" customWidth="1"/>
    <col min="5656" max="5656" width="2.75" style="32" hidden="1" customWidth="1"/>
    <col min="5657" max="5657" width="16.875" style="32" hidden="1" customWidth="1"/>
    <col min="5658" max="5660" width="15.5" style="32" hidden="1" customWidth="1"/>
    <col min="5661" max="5661" width="0.375" style="32" hidden="1" customWidth="1"/>
    <col min="5662" max="5662" width="17.25" style="32" hidden="1" customWidth="1"/>
    <col min="5663" max="5665" width="15.5" style="32" hidden="1" customWidth="1"/>
    <col min="5666" max="5666" width="1.625" style="32" hidden="1" customWidth="1"/>
    <col min="5667" max="5888" width="0" style="32" hidden="1"/>
    <col min="5889" max="5889" width="1.625" style="32" hidden="1" customWidth="1"/>
    <col min="5890" max="5890" width="4.875" style="32" hidden="1" customWidth="1"/>
    <col min="5891" max="5903" width="1.625" style="32" hidden="1" customWidth="1"/>
    <col min="5904" max="5904" width="1.75" style="32" hidden="1" customWidth="1"/>
    <col min="5905" max="5906" width="1.625" style="32" hidden="1" customWidth="1"/>
    <col min="5907" max="5907" width="2.25" style="32" hidden="1" customWidth="1"/>
    <col min="5908" max="5910" width="1.625" style="32" hidden="1" customWidth="1"/>
    <col min="5911" max="5911" width="2.625" style="32" hidden="1" customWidth="1"/>
    <col min="5912" max="5912" width="2.75" style="32" hidden="1" customWidth="1"/>
    <col min="5913" max="5913" width="16.875" style="32" hidden="1" customWidth="1"/>
    <col min="5914" max="5916" width="15.5" style="32" hidden="1" customWidth="1"/>
    <col min="5917" max="5917" width="0.375" style="32" hidden="1" customWidth="1"/>
    <col min="5918" max="5918" width="17.25" style="32" hidden="1" customWidth="1"/>
    <col min="5919" max="5921" width="15.5" style="32" hidden="1" customWidth="1"/>
    <col min="5922" max="5922" width="1.625" style="32" hidden="1" customWidth="1"/>
    <col min="5923" max="6144" width="0" style="32" hidden="1"/>
    <col min="6145" max="6145" width="1.625" style="32" hidden="1" customWidth="1"/>
    <col min="6146" max="6146" width="4.875" style="32" hidden="1" customWidth="1"/>
    <col min="6147" max="6159" width="1.625" style="32" hidden="1" customWidth="1"/>
    <col min="6160" max="6160" width="1.75" style="32" hidden="1" customWidth="1"/>
    <col min="6161" max="6162" width="1.625" style="32" hidden="1" customWidth="1"/>
    <col min="6163" max="6163" width="2.25" style="32" hidden="1" customWidth="1"/>
    <col min="6164" max="6166" width="1.625" style="32" hidden="1" customWidth="1"/>
    <col min="6167" max="6167" width="2.625" style="32" hidden="1" customWidth="1"/>
    <col min="6168" max="6168" width="2.75" style="32" hidden="1" customWidth="1"/>
    <col min="6169" max="6169" width="16.875" style="32" hidden="1" customWidth="1"/>
    <col min="6170" max="6172" width="15.5" style="32" hidden="1" customWidth="1"/>
    <col min="6173" max="6173" width="0.375" style="32" hidden="1" customWidth="1"/>
    <col min="6174" max="6174" width="17.25" style="32" hidden="1" customWidth="1"/>
    <col min="6175" max="6177" width="15.5" style="32" hidden="1" customWidth="1"/>
    <col min="6178" max="6178" width="1.625" style="32" hidden="1" customWidth="1"/>
    <col min="6179" max="6400" width="0" style="32" hidden="1"/>
    <col min="6401" max="6401" width="1.625" style="32" hidden="1" customWidth="1"/>
    <col min="6402" max="6402" width="4.875" style="32" hidden="1" customWidth="1"/>
    <col min="6403" max="6415" width="1.625" style="32" hidden="1" customWidth="1"/>
    <col min="6416" max="6416" width="1.75" style="32" hidden="1" customWidth="1"/>
    <col min="6417" max="6418" width="1.625" style="32" hidden="1" customWidth="1"/>
    <col min="6419" max="6419" width="2.25" style="32" hidden="1" customWidth="1"/>
    <col min="6420" max="6422" width="1.625" style="32" hidden="1" customWidth="1"/>
    <col min="6423" max="6423" width="2.625" style="32" hidden="1" customWidth="1"/>
    <col min="6424" max="6424" width="2.75" style="32" hidden="1" customWidth="1"/>
    <col min="6425" max="6425" width="16.875" style="32" hidden="1" customWidth="1"/>
    <col min="6426" max="6428" width="15.5" style="32" hidden="1" customWidth="1"/>
    <col min="6429" max="6429" width="0.375" style="32" hidden="1" customWidth="1"/>
    <col min="6430" max="6430" width="17.25" style="32" hidden="1" customWidth="1"/>
    <col min="6431" max="6433" width="15.5" style="32" hidden="1" customWidth="1"/>
    <col min="6434" max="6434" width="1.625" style="32" hidden="1" customWidth="1"/>
    <col min="6435" max="6656" width="0" style="32" hidden="1"/>
    <col min="6657" max="6657" width="1.625" style="32" hidden="1" customWidth="1"/>
    <col min="6658" max="6658" width="4.875" style="32" hidden="1" customWidth="1"/>
    <col min="6659" max="6671" width="1.625" style="32" hidden="1" customWidth="1"/>
    <col min="6672" max="6672" width="1.75" style="32" hidden="1" customWidth="1"/>
    <col min="6673" max="6674" width="1.625" style="32" hidden="1" customWidth="1"/>
    <col min="6675" max="6675" width="2.25" style="32" hidden="1" customWidth="1"/>
    <col min="6676" max="6678" width="1.625" style="32" hidden="1" customWidth="1"/>
    <col min="6679" max="6679" width="2.625" style="32" hidden="1" customWidth="1"/>
    <col min="6680" max="6680" width="2.75" style="32" hidden="1" customWidth="1"/>
    <col min="6681" max="6681" width="16.875" style="32" hidden="1" customWidth="1"/>
    <col min="6682" max="6684" width="15.5" style="32" hidden="1" customWidth="1"/>
    <col min="6685" max="6685" width="0.375" style="32" hidden="1" customWidth="1"/>
    <col min="6686" max="6686" width="17.25" style="32" hidden="1" customWidth="1"/>
    <col min="6687" max="6689" width="15.5" style="32" hidden="1" customWidth="1"/>
    <col min="6690" max="6690" width="1.625" style="32" hidden="1" customWidth="1"/>
    <col min="6691" max="6912" width="0" style="32" hidden="1"/>
    <col min="6913" max="6913" width="1.625" style="32" hidden="1" customWidth="1"/>
    <col min="6914" max="6914" width="4.875" style="32" hidden="1" customWidth="1"/>
    <col min="6915" max="6927" width="1.625" style="32" hidden="1" customWidth="1"/>
    <col min="6928" max="6928" width="1.75" style="32" hidden="1" customWidth="1"/>
    <col min="6929" max="6930" width="1.625" style="32" hidden="1" customWidth="1"/>
    <col min="6931" max="6931" width="2.25" style="32" hidden="1" customWidth="1"/>
    <col min="6932" max="6934" width="1.625" style="32" hidden="1" customWidth="1"/>
    <col min="6935" max="6935" width="2.625" style="32" hidden="1" customWidth="1"/>
    <col min="6936" max="6936" width="2.75" style="32" hidden="1" customWidth="1"/>
    <col min="6937" max="6937" width="16.875" style="32" hidden="1" customWidth="1"/>
    <col min="6938" max="6940" width="15.5" style="32" hidden="1" customWidth="1"/>
    <col min="6941" max="6941" width="0.375" style="32" hidden="1" customWidth="1"/>
    <col min="6942" max="6942" width="17.25" style="32" hidden="1" customWidth="1"/>
    <col min="6943" max="6945" width="15.5" style="32" hidden="1" customWidth="1"/>
    <col min="6946" max="6946" width="1.625" style="32" hidden="1" customWidth="1"/>
    <col min="6947" max="7168" width="0" style="32" hidden="1"/>
    <col min="7169" max="7169" width="1.625" style="32" hidden="1" customWidth="1"/>
    <col min="7170" max="7170" width="4.875" style="32" hidden="1" customWidth="1"/>
    <col min="7171" max="7183" width="1.625" style="32" hidden="1" customWidth="1"/>
    <col min="7184" max="7184" width="1.75" style="32" hidden="1" customWidth="1"/>
    <col min="7185" max="7186" width="1.625" style="32" hidden="1" customWidth="1"/>
    <col min="7187" max="7187" width="2.25" style="32" hidden="1" customWidth="1"/>
    <col min="7188" max="7190" width="1.625" style="32" hidden="1" customWidth="1"/>
    <col min="7191" max="7191" width="2.625" style="32" hidden="1" customWidth="1"/>
    <col min="7192" max="7192" width="2.75" style="32" hidden="1" customWidth="1"/>
    <col min="7193" max="7193" width="16.875" style="32" hidden="1" customWidth="1"/>
    <col min="7194" max="7196" width="15.5" style="32" hidden="1" customWidth="1"/>
    <col min="7197" max="7197" width="0.375" style="32" hidden="1" customWidth="1"/>
    <col min="7198" max="7198" width="17.25" style="32" hidden="1" customWidth="1"/>
    <col min="7199" max="7201" width="15.5" style="32" hidden="1" customWidth="1"/>
    <col min="7202" max="7202" width="1.625" style="32" hidden="1" customWidth="1"/>
    <col min="7203" max="7424" width="0" style="32" hidden="1"/>
    <col min="7425" max="7425" width="1.625" style="32" hidden="1" customWidth="1"/>
    <col min="7426" max="7426" width="4.875" style="32" hidden="1" customWidth="1"/>
    <col min="7427" max="7439" width="1.625" style="32" hidden="1" customWidth="1"/>
    <col min="7440" max="7440" width="1.75" style="32" hidden="1" customWidth="1"/>
    <col min="7441" max="7442" width="1.625" style="32" hidden="1" customWidth="1"/>
    <col min="7443" max="7443" width="2.25" style="32" hidden="1" customWidth="1"/>
    <col min="7444" max="7446" width="1.625" style="32" hidden="1" customWidth="1"/>
    <col min="7447" max="7447" width="2.625" style="32" hidden="1" customWidth="1"/>
    <col min="7448" max="7448" width="2.75" style="32" hidden="1" customWidth="1"/>
    <col min="7449" max="7449" width="16.875" style="32" hidden="1" customWidth="1"/>
    <col min="7450" max="7452" width="15.5" style="32" hidden="1" customWidth="1"/>
    <col min="7453" max="7453" width="0.375" style="32" hidden="1" customWidth="1"/>
    <col min="7454" max="7454" width="17.25" style="32" hidden="1" customWidth="1"/>
    <col min="7455" max="7457" width="15.5" style="32" hidden="1" customWidth="1"/>
    <col min="7458" max="7458" width="1.625" style="32" hidden="1" customWidth="1"/>
    <col min="7459" max="7680" width="0" style="32" hidden="1"/>
    <col min="7681" max="7681" width="1.625" style="32" hidden="1" customWidth="1"/>
    <col min="7682" max="7682" width="4.875" style="32" hidden="1" customWidth="1"/>
    <col min="7683" max="7695" width="1.625" style="32" hidden="1" customWidth="1"/>
    <col min="7696" max="7696" width="1.75" style="32" hidden="1" customWidth="1"/>
    <col min="7697" max="7698" width="1.625" style="32" hidden="1" customWidth="1"/>
    <col min="7699" max="7699" width="2.25" style="32" hidden="1" customWidth="1"/>
    <col min="7700" max="7702" width="1.625" style="32" hidden="1" customWidth="1"/>
    <col min="7703" max="7703" width="2.625" style="32" hidden="1" customWidth="1"/>
    <col min="7704" max="7704" width="2.75" style="32" hidden="1" customWidth="1"/>
    <col min="7705" max="7705" width="16.875" style="32" hidden="1" customWidth="1"/>
    <col min="7706" max="7708" width="15.5" style="32" hidden="1" customWidth="1"/>
    <col min="7709" max="7709" width="0.375" style="32" hidden="1" customWidth="1"/>
    <col min="7710" max="7710" width="17.25" style="32" hidden="1" customWidth="1"/>
    <col min="7711" max="7713" width="15.5" style="32" hidden="1" customWidth="1"/>
    <col min="7714" max="7714" width="1.625" style="32" hidden="1" customWidth="1"/>
    <col min="7715" max="7936" width="0" style="32" hidden="1"/>
    <col min="7937" max="7937" width="1.625" style="32" hidden="1" customWidth="1"/>
    <col min="7938" max="7938" width="4.875" style="32" hidden="1" customWidth="1"/>
    <col min="7939" max="7951" width="1.625" style="32" hidden="1" customWidth="1"/>
    <col min="7952" max="7952" width="1.75" style="32" hidden="1" customWidth="1"/>
    <col min="7953" max="7954" width="1.625" style="32" hidden="1" customWidth="1"/>
    <col min="7955" max="7955" width="2.25" style="32" hidden="1" customWidth="1"/>
    <col min="7956" max="7958" width="1.625" style="32" hidden="1" customWidth="1"/>
    <col min="7959" max="7959" width="2.625" style="32" hidden="1" customWidth="1"/>
    <col min="7960" max="7960" width="2.75" style="32" hidden="1" customWidth="1"/>
    <col min="7961" max="7961" width="16.875" style="32" hidden="1" customWidth="1"/>
    <col min="7962" max="7964" width="15.5" style="32" hidden="1" customWidth="1"/>
    <col min="7965" max="7965" width="0.375" style="32" hidden="1" customWidth="1"/>
    <col min="7966" max="7966" width="17.25" style="32" hidden="1" customWidth="1"/>
    <col min="7967" max="7969" width="15.5" style="32" hidden="1" customWidth="1"/>
    <col min="7970" max="7970" width="1.625" style="32" hidden="1" customWidth="1"/>
    <col min="7971" max="8192" width="0" style="32" hidden="1"/>
    <col min="8193" max="8193" width="1.625" style="32" hidden="1" customWidth="1"/>
    <col min="8194" max="8194" width="4.875" style="32" hidden="1" customWidth="1"/>
    <col min="8195" max="8207" width="1.625" style="32" hidden="1" customWidth="1"/>
    <col min="8208" max="8208" width="1.75" style="32" hidden="1" customWidth="1"/>
    <col min="8209" max="8210" width="1.625" style="32" hidden="1" customWidth="1"/>
    <col min="8211" max="8211" width="2.25" style="32" hidden="1" customWidth="1"/>
    <col min="8212" max="8214" width="1.625" style="32" hidden="1" customWidth="1"/>
    <col min="8215" max="8215" width="2.625" style="32" hidden="1" customWidth="1"/>
    <col min="8216" max="8216" width="2.75" style="32" hidden="1" customWidth="1"/>
    <col min="8217" max="8217" width="16.875" style="32" hidden="1" customWidth="1"/>
    <col min="8218" max="8220" width="15.5" style="32" hidden="1" customWidth="1"/>
    <col min="8221" max="8221" width="0.375" style="32" hidden="1" customWidth="1"/>
    <col min="8222" max="8222" width="17.25" style="32" hidden="1" customWidth="1"/>
    <col min="8223" max="8225" width="15.5" style="32" hidden="1" customWidth="1"/>
    <col min="8226" max="8226" width="1.625" style="32" hidden="1" customWidth="1"/>
    <col min="8227" max="8448" width="0" style="32" hidden="1"/>
    <col min="8449" max="8449" width="1.625" style="32" hidden="1" customWidth="1"/>
    <col min="8450" max="8450" width="4.875" style="32" hidden="1" customWidth="1"/>
    <col min="8451" max="8463" width="1.625" style="32" hidden="1" customWidth="1"/>
    <col min="8464" max="8464" width="1.75" style="32" hidden="1" customWidth="1"/>
    <col min="8465" max="8466" width="1.625" style="32" hidden="1" customWidth="1"/>
    <col min="8467" max="8467" width="2.25" style="32" hidden="1" customWidth="1"/>
    <col min="8468" max="8470" width="1.625" style="32" hidden="1" customWidth="1"/>
    <col min="8471" max="8471" width="2.625" style="32" hidden="1" customWidth="1"/>
    <col min="8472" max="8472" width="2.75" style="32" hidden="1" customWidth="1"/>
    <col min="8473" max="8473" width="16.875" style="32" hidden="1" customWidth="1"/>
    <col min="8474" max="8476" width="15.5" style="32" hidden="1" customWidth="1"/>
    <col min="8477" max="8477" width="0.375" style="32" hidden="1" customWidth="1"/>
    <col min="8478" max="8478" width="17.25" style="32" hidden="1" customWidth="1"/>
    <col min="8479" max="8481" width="15.5" style="32" hidden="1" customWidth="1"/>
    <col min="8482" max="8482" width="1.625" style="32" hidden="1" customWidth="1"/>
    <col min="8483" max="8704" width="0" style="32" hidden="1"/>
    <col min="8705" max="8705" width="1.625" style="32" hidden="1" customWidth="1"/>
    <col min="8706" max="8706" width="4.875" style="32" hidden="1" customWidth="1"/>
    <col min="8707" max="8719" width="1.625" style="32" hidden="1" customWidth="1"/>
    <col min="8720" max="8720" width="1.75" style="32" hidden="1" customWidth="1"/>
    <col min="8721" max="8722" width="1.625" style="32" hidden="1" customWidth="1"/>
    <col min="8723" max="8723" width="2.25" style="32" hidden="1" customWidth="1"/>
    <col min="8724" max="8726" width="1.625" style="32" hidden="1" customWidth="1"/>
    <col min="8727" max="8727" width="2.625" style="32" hidden="1" customWidth="1"/>
    <col min="8728" max="8728" width="2.75" style="32" hidden="1" customWidth="1"/>
    <col min="8729" max="8729" width="16.875" style="32" hidden="1" customWidth="1"/>
    <col min="8730" max="8732" width="15.5" style="32" hidden="1" customWidth="1"/>
    <col min="8733" max="8733" width="0.375" style="32" hidden="1" customWidth="1"/>
    <col min="8734" max="8734" width="17.25" style="32" hidden="1" customWidth="1"/>
    <col min="8735" max="8737" width="15.5" style="32" hidden="1" customWidth="1"/>
    <col min="8738" max="8738" width="1.625" style="32" hidden="1" customWidth="1"/>
    <col min="8739" max="8960" width="0" style="32" hidden="1"/>
    <col min="8961" max="8961" width="1.625" style="32" hidden="1" customWidth="1"/>
    <col min="8962" max="8962" width="4.875" style="32" hidden="1" customWidth="1"/>
    <col min="8963" max="8975" width="1.625" style="32" hidden="1" customWidth="1"/>
    <col min="8976" max="8976" width="1.75" style="32" hidden="1" customWidth="1"/>
    <col min="8977" max="8978" width="1.625" style="32" hidden="1" customWidth="1"/>
    <col min="8979" max="8979" width="2.25" style="32" hidden="1" customWidth="1"/>
    <col min="8980" max="8982" width="1.625" style="32" hidden="1" customWidth="1"/>
    <col min="8983" max="8983" width="2.625" style="32" hidden="1" customWidth="1"/>
    <col min="8984" max="8984" width="2.75" style="32" hidden="1" customWidth="1"/>
    <col min="8985" max="8985" width="16.875" style="32" hidden="1" customWidth="1"/>
    <col min="8986" max="8988" width="15.5" style="32" hidden="1" customWidth="1"/>
    <col min="8989" max="8989" width="0.375" style="32" hidden="1" customWidth="1"/>
    <col min="8990" max="8990" width="17.25" style="32" hidden="1" customWidth="1"/>
    <col min="8991" max="8993" width="15.5" style="32" hidden="1" customWidth="1"/>
    <col min="8994" max="8994" width="1.625" style="32" hidden="1" customWidth="1"/>
    <col min="8995" max="9216" width="0" style="32" hidden="1"/>
    <col min="9217" max="9217" width="1.625" style="32" hidden="1" customWidth="1"/>
    <col min="9218" max="9218" width="4.875" style="32" hidden="1" customWidth="1"/>
    <col min="9219" max="9231" width="1.625" style="32" hidden="1" customWidth="1"/>
    <col min="9232" max="9232" width="1.75" style="32" hidden="1" customWidth="1"/>
    <col min="9233" max="9234" width="1.625" style="32" hidden="1" customWidth="1"/>
    <col min="9235" max="9235" width="2.25" style="32" hidden="1" customWidth="1"/>
    <col min="9236" max="9238" width="1.625" style="32" hidden="1" customWidth="1"/>
    <col min="9239" max="9239" width="2.625" style="32" hidden="1" customWidth="1"/>
    <col min="9240" max="9240" width="2.75" style="32" hidden="1" customWidth="1"/>
    <col min="9241" max="9241" width="16.875" style="32" hidden="1" customWidth="1"/>
    <col min="9242" max="9244" width="15.5" style="32" hidden="1" customWidth="1"/>
    <col min="9245" max="9245" width="0.375" style="32" hidden="1" customWidth="1"/>
    <col min="9246" max="9246" width="17.25" style="32" hidden="1" customWidth="1"/>
    <col min="9247" max="9249" width="15.5" style="32" hidden="1" customWidth="1"/>
    <col min="9250" max="9250" width="1.625" style="32" hidden="1" customWidth="1"/>
    <col min="9251" max="9472" width="0" style="32" hidden="1"/>
    <col min="9473" max="9473" width="1.625" style="32" hidden="1" customWidth="1"/>
    <col min="9474" max="9474" width="4.875" style="32" hidden="1" customWidth="1"/>
    <col min="9475" max="9487" width="1.625" style="32" hidden="1" customWidth="1"/>
    <col min="9488" max="9488" width="1.75" style="32" hidden="1" customWidth="1"/>
    <col min="9489" max="9490" width="1.625" style="32" hidden="1" customWidth="1"/>
    <col min="9491" max="9491" width="2.25" style="32" hidden="1" customWidth="1"/>
    <col min="9492" max="9494" width="1.625" style="32" hidden="1" customWidth="1"/>
    <col min="9495" max="9495" width="2.625" style="32" hidden="1" customWidth="1"/>
    <col min="9496" max="9496" width="2.75" style="32" hidden="1" customWidth="1"/>
    <col min="9497" max="9497" width="16.875" style="32" hidden="1" customWidth="1"/>
    <col min="9498" max="9500" width="15.5" style="32" hidden="1" customWidth="1"/>
    <col min="9501" max="9501" width="0.375" style="32" hidden="1" customWidth="1"/>
    <col min="9502" max="9502" width="17.25" style="32" hidden="1" customWidth="1"/>
    <col min="9503" max="9505" width="15.5" style="32" hidden="1" customWidth="1"/>
    <col min="9506" max="9506" width="1.625" style="32" hidden="1" customWidth="1"/>
    <col min="9507" max="9728" width="0" style="32" hidden="1"/>
    <col min="9729" max="9729" width="1.625" style="32" hidden="1" customWidth="1"/>
    <col min="9730" max="9730" width="4.875" style="32" hidden="1" customWidth="1"/>
    <col min="9731" max="9743" width="1.625" style="32" hidden="1" customWidth="1"/>
    <col min="9744" max="9744" width="1.75" style="32" hidden="1" customWidth="1"/>
    <col min="9745" max="9746" width="1.625" style="32" hidden="1" customWidth="1"/>
    <col min="9747" max="9747" width="2.25" style="32" hidden="1" customWidth="1"/>
    <col min="9748" max="9750" width="1.625" style="32" hidden="1" customWidth="1"/>
    <col min="9751" max="9751" width="2.625" style="32" hidden="1" customWidth="1"/>
    <col min="9752" max="9752" width="2.75" style="32" hidden="1" customWidth="1"/>
    <col min="9753" max="9753" width="16.875" style="32" hidden="1" customWidth="1"/>
    <col min="9754" max="9756" width="15.5" style="32" hidden="1" customWidth="1"/>
    <col min="9757" max="9757" width="0.375" style="32" hidden="1" customWidth="1"/>
    <col min="9758" max="9758" width="17.25" style="32" hidden="1" customWidth="1"/>
    <col min="9759" max="9761" width="15.5" style="32" hidden="1" customWidth="1"/>
    <col min="9762" max="9762" width="1.625" style="32" hidden="1" customWidth="1"/>
    <col min="9763" max="9984" width="0" style="32" hidden="1"/>
    <col min="9985" max="9985" width="1.625" style="32" hidden="1" customWidth="1"/>
    <col min="9986" max="9986" width="4.875" style="32" hidden="1" customWidth="1"/>
    <col min="9987" max="9999" width="1.625" style="32" hidden="1" customWidth="1"/>
    <col min="10000" max="10000" width="1.75" style="32" hidden="1" customWidth="1"/>
    <col min="10001" max="10002" width="1.625" style="32" hidden="1" customWidth="1"/>
    <col min="10003" max="10003" width="2.25" style="32" hidden="1" customWidth="1"/>
    <col min="10004" max="10006" width="1.625" style="32" hidden="1" customWidth="1"/>
    <col min="10007" max="10007" width="2.625" style="32" hidden="1" customWidth="1"/>
    <col min="10008" max="10008" width="2.75" style="32" hidden="1" customWidth="1"/>
    <col min="10009" max="10009" width="16.875" style="32" hidden="1" customWidth="1"/>
    <col min="10010" max="10012" width="15.5" style="32" hidden="1" customWidth="1"/>
    <col min="10013" max="10013" width="0.375" style="32" hidden="1" customWidth="1"/>
    <col min="10014" max="10014" width="17.25" style="32" hidden="1" customWidth="1"/>
    <col min="10015" max="10017" width="15.5" style="32" hidden="1" customWidth="1"/>
    <col min="10018" max="10018" width="1.625" style="32" hidden="1" customWidth="1"/>
    <col min="10019" max="10240" width="0" style="32" hidden="1"/>
    <col min="10241" max="10241" width="1.625" style="32" hidden="1" customWidth="1"/>
    <col min="10242" max="10242" width="4.875" style="32" hidden="1" customWidth="1"/>
    <col min="10243" max="10255" width="1.625" style="32" hidden="1" customWidth="1"/>
    <col min="10256" max="10256" width="1.75" style="32" hidden="1" customWidth="1"/>
    <col min="10257" max="10258" width="1.625" style="32" hidden="1" customWidth="1"/>
    <col min="10259" max="10259" width="2.25" style="32" hidden="1" customWidth="1"/>
    <col min="10260" max="10262" width="1.625" style="32" hidden="1" customWidth="1"/>
    <col min="10263" max="10263" width="2.625" style="32" hidden="1" customWidth="1"/>
    <col min="10264" max="10264" width="2.75" style="32" hidden="1" customWidth="1"/>
    <col min="10265" max="10265" width="16.875" style="32" hidden="1" customWidth="1"/>
    <col min="10266" max="10268" width="15.5" style="32" hidden="1" customWidth="1"/>
    <col min="10269" max="10269" width="0.375" style="32" hidden="1" customWidth="1"/>
    <col min="10270" max="10270" width="17.25" style="32" hidden="1" customWidth="1"/>
    <col min="10271" max="10273" width="15.5" style="32" hidden="1" customWidth="1"/>
    <col min="10274" max="10274" width="1.625" style="32" hidden="1" customWidth="1"/>
    <col min="10275" max="10496" width="0" style="32" hidden="1"/>
    <col min="10497" max="10497" width="1.625" style="32" hidden="1" customWidth="1"/>
    <col min="10498" max="10498" width="4.875" style="32" hidden="1" customWidth="1"/>
    <col min="10499" max="10511" width="1.625" style="32" hidden="1" customWidth="1"/>
    <col min="10512" max="10512" width="1.75" style="32" hidden="1" customWidth="1"/>
    <col min="10513" max="10514" width="1.625" style="32" hidden="1" customWidth="1"/>
    <col min="10515" max="10515" width="2.25" style="32" hidden="1" customWidth="1"/>
    <col min="10516" max="10518" width="1.625" style="32" hidden="1" customWidth="1"/>
    <col min="10519" max="10519" width="2.625" style="32" hidden="1" customWidth="1"/>
    <col min="10520" max="10520" width="2.75" style="32" hidden="1" customWidth="1"/>
    <col min="10521" max="10521" width="16.875" style="32" hidden="1" customWidth="1"/>
    <col min="10522" max="10524" width="15.5" style="32" hidden="1" customWidth="1"/>
    <col min="10525" max="10525" width="0.375" style="32" hidden="1" customWidth="1"/>
    <col min="10526" max="10526" width="17.25" style="32" hidden="1" customWidth="1"/>
    <col min="10527" max="10529" width="15.5" style="32" hidden="1" customWidth="1"/>
    <col min="10530" max="10530" width="1.625" style="32" hidden="1" customWidth="1"/>
    <col min="10531" max="10752" width="0" style="32" hidden="1"/>
    <col min="10753" max="10753" width="1.625" style="32" hidden="1" customWidth="1"/>
    <col min="10754" max="10754" width="4.875" style="32" hidden="1" customWidth="1"/>
    <col min="10755" max="10767" width="1.625" style="32" hidden="1" customWidth="1"/>
    <col min="10768" max="10768" width="1.75" style="32" hidden="1" customWidth="1"/>
    <col min="10769" max="10770" width="1.625" style="32" hidden="1" customWidth="1"/>
    <col min="10771" max="10771" width="2.25" style="32" hidden="1" customWidth="1"/>
    <col min="10772" max="10774" width="1.625" style="32" hidden="1" customWidth="1"/>
    <col min="10775" max="10775" width="2.625" style="32" hidden="1" customWidth="1"/>
    <col min="10776" max="10776" width="2.75" style="32" hidden="1" customWidth="1"/>
    <col min="10777" max="10777" width="16.875" style="32" hidden="1" customWidth="1"/>
    <col min="10778" max="10780" width="15.5" style="32" hidden="1" customWidth="1"/>
    <col min="10781" max="10781" width="0.375" style="32" hidden="1" customWidth="1"/>
    <col min="10782" max="10782" width="17.25" style="32" hidden="1" customWidth="1"/>
    <col min="10783" max="10785" width="15.5" style="32" hidden="1" customWidth="1"/>
    <col min="10786" max="10786" width="1.625" style="32" hidden="1" customWidth="1"/>
    <col min="10787" max="11008" width="0" style="32" hidden="1"/>
    <col min="11009" max="11009" width="1.625" style="32" hidden="1" customWidth="1"/>
    <col min="11010" max="11010" width="4.875" style="32" hidden="1" customWidth="1"/>
    <col min="11011" max="11023" width="1.625" style="32" hidden="1" customWidth="1"/>
    <col min="11024" max="11024" width="1.75" style="32" hidden="1" customWidth="1"/>
    <col min="11025" max="11026" width="1.625" style="32" hidden="1" customWidth="1"/>
    <col min="11027" max="11027" width="2.25" style="32" hidden="1" customWidth="1"/>
    <col min="11028" max="11030" width="1.625" style="32" hidden="1" customWidth="1"/>
    <col min="11031" max="11031" width="2.625" style="32" hidden="1" customWidth="1"/>
    <col min="11032" max="11032" width="2.75" style="32" hidden="1" customWidth="1"/>
    <col min="11033" max="11033" width="16.875" style="32" hidden="1" customWidth="1"/>
    <col min="11034" max="11036" width="15.5" style="32" hidden="1" customWidth="1"/>
    <col min="11037" max="11037" width="0.375" style="32" hidden="1" customWidth="1"/>
    <col min="11038" max="11038" width="17.25" style="32" hidden="1" customWidth="1"/>
    <col min="11039" max="11041" width="15.5" style="32" hidden="1" customWidth="1"/>
    <col min="11042" max="11042" width="1.625" style="32" hidden="1" customWidth="1"/>
    <col min="11043" max="11264" width="0" style="32" hidden="1"/>
    <col min="11265" max="11265" width="1.625" style="32" hidden="1" customWidth="1"/>
    <col min="11266" max="11266" width="4.875" style="32" hidden="1" customWidth="1"/>
    <col min="11267" max="11279" width="1.625" style="32" hidden="1" customWidth="1"/>
    <col min="11280" max="11280" width="1.75" style="32" hidden="1" customWidth="1"/>
    <col min="11281" max="11282" width="1.625" style="32" hidden="1" customWidth="1"/>
    <col min="11283" max="11283" width="2.25" style="32" hidden="1" customWidth="1"/>
    <col min="11284" max="11286" width="1.625" style="32" hidden="1" customWidth="1"/>
    <col min="11287" max="11287" width="2.625" style="32" hidden="1" customWidth="1"/>
    <col min="11288" max="11288" width="2.75" style="32" hidden="1" customWidth="1"/>
    <col min="11289" max="11289" width="16.875" style="32" hidden="1" customWidth="1"/>
    <col min="11290" max="11292" width="15.5" style="32" hidden="1" customWidth="1"/>
    <col min="11293" max="11293" width="0.375" style="32" hidden="1" customWidth="1"/>
    <col min="11294" max="11294" width="17.25" style="32" hidden="1" customWidth="1"/>
    <col min="11295" max="11297" width="15.5" style="32" hidden="1" customWidth="1"/>
    <col min="11298" max="11298" width="1.625" style="32" hidden="1" customWidth="1"/>
    <col min="11299" max="11520" width="0" style="32" hidden="1"/>
    <col min="11521" max="11521" width="1.625" style="32" hidden="1" customWidth="1"/>
    <col min="11522" max="11522" width="4.875" style="32" hidden="1" customWidth="1"/>
    <col min="11523" max="11535" width="1.625" style="32" hidden="1" customWidth="1"/>
    <col min="11536" max="11536" width="1.75" style="32" hidden="1" customWidth="1"/>
    <col min="11537" max="11538" width="1.625" style="32" hidden="1" customWidth="1"/>
    <col min="11539" max="11539" width="2.25" style="32" hidden="1" customWidth="1"/>
    <col min="11540" max="11542" width="1.625" style="32" hidden="1" customWidth="1"/>
    <col min="11543" max="11543" width="2.625" style="32" hidden="1" customWidth="1"/>
    <col min="11544" max="11544" width="2.75" style="32" hidden="1" customWidth="1"/>
    <col min="11545" max="11545" width="16.875" style="32" hidden="1" customWidth="1"/>
    <col min="11546" max="11548" width="15.5" style="32" hidden="1" customWidth="1"/>
    <col min="11549" max="11549" width="0.375" style="32" hidden="1" customWidth="1"/>
    <col min="11550" max="11550" width="17.25" style="32" hidden="1" customWidth="1"/>
    <col min="11551" max="11553" width="15.5" style="32" hidden="1" customWidth="1"/>
    <col min="11554" max="11554" width="1.625" style="32" hidden="1" customWidth="1"/>
    <col min="11555" max="11776" width="0" style="32" hidden="1"/>
    <col min="11777" max="11777" width="1.625" style="32" hidden="1" customWidth="1"/>
    <col min="11778" max="11778" width="4.875" style="32" hidden="1" customWidth="1"/>
    <col min="11779" max="11791" width="1.625" style="32" hidden="1" customWidth="1"/>
    <col min="11792" max="11792" width="1.75" style="32" hidden="1" customWidth="1"/>
    <col min="11793" max="11794" width="1.625" style="32" hidden="1" customWidth="1"/>
    <col min="11795" max="11795" width="2.25" style="32" hidden="1" customWidth="1"/>
    <col min="11796" max="11798" width="1.625" style="32" hidden="1" customWidth="1"/>
    <col min="11799" max="11799" width="2.625" style="32" hidden="1" customWidth="1"/>
    <col min="11800" max="11800" width="2.75" style="32" hidden="1" customWidth="1"/>
    <col min="11801" max="11801" width="16.875" style="32" hidden="1" customWidth="1"/>
    <col min="11802" max="11804" width="15.5" style="32" hidden="1" customWidth="1"/>
    <col min="11805" max="11805" width="0.375" style="32" hidden="1" customWidth="1"/>
    <col min="11806" max="11806" width="17.25" style="32" hidden="1" customWidth="1"/>
    <col min="11807" max="11809" width="15.5" style="32" hidden="1" customWidth="1"/>
    <col min="11810" max="11810" width="1.625" style="32" hidden="1" customWidth="1"/>
    <col min="11811" max="12032" width="0" style="32" hidden="1"/>
    <col min="12033" max="12033" width="1.625" style="32" hidden="1" customWidth="1"/>
    <col min="12034" max="12034" width="4.875" style="32" hidden="1" customWidth="1"/>
    <col min="12035" max="12047" width="1.625" style="32" hidden="1" customWidth="1"/>
    <col min="12048" max="12048" width="1.75" style="32" hidden="1" customWidth="1"/>
    <col min="12049" max="12050" width="1.625" style="32" hidden="1" customWidth="1"/>
    <col min="12051" max="12051" width="2.25" style="32" hidden="1" customWidth="1"/>
    <col min="12052" max="12054" width="1.625" style="32" hidden="1" customWidth="1"/>
    <col min="12055" max="12055" width="2.625" style="32" hidden="1" customWidth="1"/>
    <col min="12056" max="12056" width="2.75" style="32" hidden="1" customWidth="1"/>
    <col min="12057" max="12057" width="16.875" style="32" hidden="1" customWidth="1"/>
    <col min="12058" max="12060" width="15.5" style="32" hidden="1" customWidth="1"/>
    <col min="12061" max="12061" width="0.375" style="32" hidden="1" customWidth="1"/>
    <col min="12062" max="12062" width="17.25" style="32" hidden="1" customWidth="1"/>
    <col min="12063" max="12065" width="15.5" style="32" hidden="1" customWidth="1"/>
    <col min="12066" max="12066" width="1.625" style="32" hidden="1" customWidth="1"/>
    <col min="12067" max="12288" width="0" style="32" hidden="1"/>
    <col min="12289" max="12289" width="1.625" style="32" hidden="1" customWidth="1"/>
    <col min="12290" max="12290" width="4.875" style="32" hidden="1" customWidth="1"/>
    <col min="12291" max="12303" width="1.625" style="32" hidden="1" customWidth="1"/>
    <col min="12304" max="12304" width="1.75" style="32" hidden="1" customWidth="1"/>
    <col min="12305" max="12306" width="1.625" style="32" hidden="1" customWidth="1"/>
    <col min="12307" max="12307" width="2.25" style="32" hidden="1" customWidth="1"/>
    <col min="12308" max="12310" width="1.625" style="32" hidden="1" customWidth="1"/>
    <col min="12311" max="12311" width="2.625" style="32" hidden="1" customWidth="1"/>
    <col min="12312" max="12312" width="2.75" style="32" hidden="1" customWidth="1"/>
    <col min="12313" max="12313" width="16.875" style="32" hidden="1" customWidth="1"/>
    <col min="12314" max="12316" width="15.5" style="32" hidden="1" customWidth="1"/>
    <col min="12317" max="12317" width="0.375" style="32" hidden="1" customWidth="1"/>
    <col min="12318" max="12318" width="17.25" style="32" hidden="1" customWidth="1"/>
    <col min="12319" max="12321" width="15.5" style="32" hidden="1" customWidth="1"/>
    <col min="12322" max="12322" width="1.625" style="32" hidden="1" customWidth="1"/>
    <col min="12323" max="12544" width="0" style="32" hidden="1"/>
    <col min="12545" max="12545" width="1.625" style="32" hidden="1" customWidth="1"/>
    <col min="12546" max="12546" width="4.875" style="32" hidden="1" customWidth="1"/>
    <col min="12547" max="12559" width="1.625" style="32" hidden="1" customWidth="1"/>
    <col min="12560" max="12560" width="1.75" style="32" hidden="1" customWidth="1"/>
    <col min="12561" max="12562" width="1.625" style="32" hidden="1" customWidth="1"/>
    <col min="12563" max="12563" width="2.25" style="32" hidden="1" customWidth="1"/>
    <col min="12564" max="12566" width="1.625" style="32" hidden="1" customWidth="1"/>
    <col min="12567" max="12567" width="2.625" style="32" hidden="1" customWidth="1"/>
    <col min="12568" max="12568" width="2.75" style="32" hidden="1" customWidth="1"/>
    <col min="12569" max="12569" width="16.875" style="32" hidden="1" customWidth="1"/>
    <col min="12570" max="12572" width="15.5" style="32" hidden="1" customWidth="1"/>
    <col min="12573" max="12573" width="0.375" style="32" hidden="1" customWidth="1"/>
    <col min="12574" max="12574" width="17.25" style="32" hidden="1" customWidth="1"/>
    <col min="12575" max="12577" width="15.5" style="32" hidden="1" customWidth="1"/>
    <col min="12578" max="12578" width="1.625" style="32" hidden="1" customWidth="1"/>
    <col min="12579" max="12800" width="0" style="32" hidden="1"/>
    <col min="12801" max="12801" width="1.625" style="32" hidden="1" customWidth="1"/>
    <col min="12802" max="12802" width="4.875" style="32" hidden="1" customWidth="1"/>
    <col min="12803" max="12815" width="1.625" style="32" hidden="1" customWidth="1"/>
    <col min="12816" max="12816" width="1.75" style="32" hidden="1" customWidth="1"/>
    <col min="12817" max="12818" width="1.625" style="32" hidden="1" customWidth="1"/>
    <col min="12819" max="12819" width="2.25" style="32" hidden="1" customWidth="1"/>
    <col min="12820" max="12822" width="1.625" style="32" hidden="1" customWidth="1"/>
    <col min="12823" max="12823" width="2.625" style="32" hidden="1" customWidth="1"/>
    <col min="12824" max="12824" width="2.75" style="32" hidden="1" customWidth="1"/>
    <col min="12825" max="12825" width="16.875" style="32" hidden="1" customWidth="1"/>
    <col min="12826" max="12828" width="15.5" style="32" hidden="1" customWidth="1"/>
    <col min="12829" max="12829" width="0.375" style="32" hidden="1" customWidth="1"/>
    <col min="12830" max="12830" width="17.25" style="32" hidden="1" customWidth="1"/>
    <col min="12831" max="12833" width="15.5" style="32" hidden="1" customWidth="1"/>
    <col min="12834" max="12834" width="1.625" style="32" hidden="1" customWidth="1"/>
    <col min="12835" max="13056" width="0" style="32" hidden="1"/>
    <col min="13057" max="13057" width="1.625" style="32" hidden="1" customWidth="1"/>
    <col min="13058" max="13058" width="4.875" style="32" hidden="1" customWidth="1"/>
    <col min="13059" max="13071" width="1.625" style="32" hidden="1" customWidth="1"/>
    <col min="13072" max="13072" width="1.75" style="32" hidden="1" customWidth="1"/>
    <col min="13073" max="13074" width="1.625" style="32" hidden="1" customWidth="1"/>
    <col min="13075" max="13075" width="2.25" style="32" hidden="1" customWidth="1"/>
    <col min="13076" max="13078" width="1.625" style="32" hidden="1" customWidth="1"/>
    <col min="13079" max="13079" width="2.625" style="32" hidden="1" customWidth="1"/>
    <col min="13080" max="13080" width="2.75" style="32" hidden="1" customWidth="1"/>
    <col min="13081" max="13081" width="16.875" style="32" hidden="1" customWidth="1"/>
    <col min="13082" max="13084" width="15.5" style="32" hidden="1" customWidth="1"/>
    <col min="13085" max="13085" width="0.375" style="32" hidden="1" customWidth="1"/>
    <col min="13086" max="13086" width="17.25" style="32" hidden="1" customWidth="1"/>
    <col min="13087" max="13089" width="15.5" style="32" hidden="1" customWidth="1"/>
    <col min="13090" max="13090" width="1.625" style="32" hidden="1" customWidth="1"/>
    <col min="13091" max="13312" width="0" style="32" hidden="1"/>
    <col min="13313" max="13313" width="1.625" style="32" hidden="1" customWidth="1"/>
    <col min="13314" max="13314" width="4.875" style="32" hidden="1" customWidth="1"/>
    <col min="13315" max="13327" width="1.625" style="32" hidden="1" customWidth="1"/>
    <col min="13328" max="13328" width="1.75" style="32" hidden="1" customWidth="1"/>
    <col min="13329" max="13330" width="1.625" style="32" hidden="1" customWidth="1"/>
    <col min="13331" max="13331" width="2.25" style="32" hidden="1" customWidth="1"/>
    <col min="13332" max="13334" width="1.625" style="32" hidden="1" customWidth="1"/>
    <col min="13335" max="13335" width="2.625" style="32" hidden="1" customWidth="1"/>
    <col min="13336" max="13336" width="2.75" style="32" hidden="1" customWidth="1"/>
    <col min="13337" max="13337" width="16.875" style="32" hidden="1" customWidth="1"/>
    <col min="13338" max="13340" width="15.5" style="32" hidden="1" customWidth="1"/>
    <col min="13341" max="13341" width="0.375" style="32" hidden="1" customWidth="1"/>
    <col min="13342" max="13342" width="17.25" style="32" hidden="1" customWidth="1"/>
    <col min="13343" max="13345" width="15.5" style="32" hidden="1" customWidth="1"/>
    <col min="13346" max="13346" width="1.625" style="32" hidden="1" customWidth="1"/>
    <col min="13347" max="13568" width="0" style="32" hidden="1"/>
    <col min="13569" max="13569" width="1.625" style="32" hidden="1" customWidth="1"/>
    <col min="13570" max="13570" width="4.875" style="32" hidden="1" customWidth="1"/>
    <col min="13571" max="13583" width="1.625" style="32" hidden="1" customWidth="1"/>
    <col min="13584" max="13584" width="1.75" style="32" hidden="1" customWidth="1"/>
    <col min="13585" max="13586" width="1.625" style="32" hidden="1" customWidth="1"/>
    <col min="13587" max="13587" width="2.25" style="32" hidden="1" customWidth="1"/>
    <col min="13588" max="13590" width="1.625" style="32" hidden="1" customWidth="1"/>
    <col min="13591" max="13591" width="2.625" style="32" hidden="1" customWidth="1"/>
    <col min="13592" max="13592" width="2.75" style="32" hidden="1" customWidth="1"/>
    <col min="13593" max="13593" width="16.875" style="32" hidden="1" customWidth="1"/>
    <col min="13594" max="13596" width="15.5" style="32" hidden="1" customWidth="1"/>
    <col min="13597" max="13597" width="0.375" style="32" hidden="1" customWidth="1"/>
    <col min="13598" max="13598" width="17.25" style="32" hidden="1" customWidth="1"/>
    <col min="13599" max="13601" width="15.5" style="32" hidden="1" customWidth="1"/>
    <col min="13602" max="13602" width="1.625" style="32" hidden="1" customWidth="1"/>
    <col min="13603" max="13824" width="0" style="32" hidden="1"/>
    <col min="13825" max="13825" width="1.625" style="32" hidden="1" customWidth="1"/>
    <col min="13826" max="13826" width="4.875" style="32" hidden="1" customWidth="1"/>
    <col min="13827" max="13839" width="1.625" style="32" hidden="1" customWidth="1"/>
    <col min="13840" max="13840" width="1.75" style="32" hidden="1" customWidth="1"/>
    <col min="13841" max="13842" width="1.625" style="32" hidden="1" customWidth="1"/>
    <col min="13843" max="13843" width="2.25" style="32" hidden="1" customWidth="1"/>
    <col min="13844" max="13846" width="1.625" style="32" hidden="1" customWidth="1"/>
    <col min="13847" max="13847" width="2.625" style="32" hidden="1" customWidth="1"/>
    <col min="13848" max="13848" width="2.75" style="32" hidden="1" customWidth="1"/>
    <col min="13849" max="13849" width="16.875" style="32" hidden="1" customWidth="1"/>
    <col min="13850" max="13852" width="15.5" style="32" hidden="1" customWidth="1"/>
    <col min="13853" max="13853" width="0.375" style="32" hidden="1" customWidth="1"/>
    <col min="13854" max="13854" width="17.25" style="32" hidden="1" customWidth="1"/>
    <col min="13855" max="13857" width="15.5" style="32" hidden="1" customWidth="1"/>
    <col min="13858" max="13858" width="1.625" style="32" hidden="1" customWidth="1"/>
    <col min="13859" max="14080" width="0" style="32" hidden="1"/>
    <col min="14081" max="14081" width="1.625" style="32" hidden="1" customWidth="1"/>
    <col min="14082" max="14082" width="4.875" style="32" hidden="1" customWidth="1"/>
    <col min="14083" max="14095" width="1.625" style="32" hidden="1" customWidth="1"/>
    <col min="14096" max="14096" width="1.75" style="32" hidden="1" customWidth="1"/>
    <col min="14097" max="14098" width="1.625" style="32" hidden="1" customWidth="1"/>
    <col min="14099" max="14099" width="2.25" style="32" hidden="1" customWidth="1"/>
    <col min="14100" max="14102" width="1.625" style="32" hidden="1" customWidth="1"/>
    <col min="14103" max="14103" width="2.625" style="32" hidden="1" customWidth="1"/>
    <col min="14104" max="14104" width="2.75" style="32" hidden="1" customWidth="1"/>
    <col min="14105" max="14105" width="16.875" style="32" hidden="1" customWidth="1"/>
    <col min="14106" max="14108" width="15.5" style="32" hidden="1" customWidth="1"/>
    <col min="14109" max="14109" width="0.375" style="32" hidden="1" customWidth="1"/>
    <col min="14110" max="14110" width="17.25" style="32" hidden="1" customWidth="1"/>
    <col min="14111" max="14113" width="15.5" style="32" hidden="1" customWidth="1"/>
    <col min="14114" max="14114" width="1.625" style="32" hidden="1" customWidth="1"/>
    <col min="14115" max="14336" width="0" style="32" hidden="1"/>
    <col min="14337" max="14337" width="1.625" style="32" hidden="1" customWidth="1"/>
    <col min="14338" max="14338" width="4.875" style="32" hidden="1" customWidth="1"/>
    <col min="14339" max="14351" width="1.625" style="32" hidden="1" customWidth="1"/>
    <col min="14352" max="14352" width="1.75" style="32" hidden="1" customWidth="1"/>
    <col min="14353" max="14354" width="1.625" style="32" hidden="1" customWidth="1"/>
    <col min="14355" max="14355" width="2.25" style="32" hidden="1" customWidth="1"/>
    <col min="14356" max="14358" width="1.625" style="32" hidden="1" customWidth="1"/>
    <col min="14359" max="14359" width="2.625" style="32" hidden="1" customWidth="1"/>
    <col min="14360" max="14360" width="2.75" style="32" hidden="1" customWidth="1"/>
    <col min="14361" max="14361" width="16.875" style="32" hidden="1" customWidth="1"/>
    <col min="14362" max="14364" width="15.5" style="32" hidden="1" customWidth="1"/>
    <col min="14365" max="14365" width="0.375" style="32" hidden="1" customWidth="1"/>
    <col min="14366" max="14366" width="17.25" style="32" hidden="1" customWidth="1"/>
    <col min="14367" max="14369" width="15.5" style="32" hidden="1" customWidth="1"/>
    <col min="14370" max="14370" width="1.625" style="32" hidden="1" customWidth="1"/>
    <col min="14371" max="14592" width="0" style="32" hidden="1"/>
    <col min="14593" max="14593" width="1.625" style="32" hidden="1" customWidth="1"/>
    <col min="14594" max="14594" width="4.875" style="32" hidden="1" customWidth="1"/>
    <col min="14595" max="14607" width="1.625" style="32" hidden="1" customWidth="1"/>
    <col min="14608" max="14608" width="1.75" style="32" hidden="1" customWidth="1"/>
    <col min="14609" max="14610" width="1.625" style="32" hidden="1" customWidth="1"/>
    <col min="14611" max="14611" width="2.25" style="32" hidden="1" customWidth="1"/>
    <col min="14612" max="14614" width="1.625" style="32" hidden="1" customWidth="1"/>
    <col min="14615" max="14615" width="2.625" style="32" hidden="1" customWidth="1"/>
    <col min="14616" max="14616" width="2.75" style="32" hidden="1" customWidth="1"/>
    <col min="14617" max="14617" width="16.875" style="32" hidden="1" customWidth="1"/>
    <col min="14618" max="14620" width="15.5" style="32" hidden="1" customWidth="1"/>
    <col min="14621" max="14621" width="0.375" style="32" hidden="1" customWidth="1"/>
    <col min="14622" max="14622" width="17.25" style="32" hidden="1" customWidth="1"/>
    <col min="14623" max="14625" width="15.5" style="32" hidden="1" customWidth="1"/>
    <col min="14626" max="14626" width="1.625" style="32" hidden="1" customWidth="1"/>
    <col min="14627" max="14848" width="0" style="32" hidden="1"/>
    <col min="14849" max="14849" width="1.625" style="32" hidden="1" customWidth="1"/>
    <col min="14850" max="14850" width="4.875" style="32" hidden="1" customWidth="1"/>
    <col min="14851" max="14863" width="1.625" style="32" hidden="1" customWidth="1"/>
    <col min="14864" max="14864" width="1.75" style="32" hidden="1" customWidth="1"/>
    <col min="14865" max="14866" width="1.625" style="32" hidden="1" customWidth="1"/>
    <col min="14867" max="14867" width="2.25" style="32" hidden="1" customWidth="1"/>
    <col min="14868" max="14870" width="1.625" style="32" hidden="1" customWidth="1"/>
    <col min="14871" max="14871" width="2.625" style="32" hidden="1" customWidth="1"/>
    <col min="14872" max="14872" width="2.75" style="32" hidden="1" customWidth="1"/>
    <col min="14873" max="14873" width="16.875" style="32" hidden="1" customWidth="1"/>
    <col min="14874" max="14876" width="15.5" style="32" hidden="1" customWidth="1"/>
    <col min="14877" max="14877" width="0.375" style="32" hidden="1" customWidth="1"/>
    <col min="14878" max="14878" width="17.25" style="32" hidden="1" customWidth="1"/>
    <col min="14879" max="14881" width="15.5" style="32" hidden="1" customWidth="1"/>
    <col min="14882" max="14882" width="1.625" style="32" hidden="1" customWidth="1"/>
    <col min="14883" max="15104" width="0" style="32" hidden="1"/>
    <col min="15105" max="15105" width="1.625" style="32" hidden="1" customWidth="1"/>
    <col min="15106" max="15106" width="4.875" style="32" hidden="1" customWidth="1"/>
    <col min="15107" max="15119" width="1.625" style="32" hidden="1" customWidth="1"/>
    <col min="15120" max="15120" width="1.75" style="32" hidden="1" customWidth="1"/>
    <col min="15121" max="15122" width="1.625" style="32" hidden="1" customWidth="1"/>
    <col min="15123" max="15123" width="2.25" style="32" hidden="1" customWidth="1"/>
    <col min="15124" max="15126" width="1.625" style="32" hidden="1" customWidth="1"/>
    <col min="15127" max="15127" width="2.625" style="32" hidden="1" customWidth="1"/>
    <col min="15128" max="15128" width="2.75" style="32" hidden="1" customWidth="1"/>
    <col min="15129" max="15129" width="16.875" style="32" hidden="1" customWidth="1"/>
    <col min="15130" max="15132" width="15.5" style="32" hidden="1" customWidth="1"/>
    <col min="15133" max="15133" width="0.375" style="32" hidden="1" customWidth="1"/>
    <col min="15134" max="15134" width="17.25" style="32" hidden="1" customWidth="1"/>
    <col min="15135" max="15137" width="15.5" style="32" hidden="1" customWidth="1"/>
    <col min="15138" max="15138" width="1.625" style="32" hidden="1" customWidth="1"/>
    <col min="15139" max="15360" width="0" style="32" hidden="1"/>
    <col min="15361" max="15361" width="1.625" style="32" hidden="1" customWidth="1"/>
    <col min="15362" max="15362" width="4.875" style="32" hidden="1" customWidth="1"/>
    <col min="15363" max="15375" width="1.625" style="32" hidden="1" customWidth="1"/>
    <col min="15376" max="15376" width="1.75" style="32" hidden="1" customWidth="1"/>
    <col min="15377" max="15378" width="1.625" style="32" hidden="1" customWidth="1"/>
    <col min="15379" max="15379" width="2.25" style="32" hidden="1" customWidth="1"/>
    <col min="15380" max="15382" width="1.625" style="32" hidden="1" customWidth="1"/>
    <col min="15383" max="15383" width="2.625" style="32" hidden="1" customWidth="1"/>
    <col min="15384" max="15384" width="2.75" style="32" hidden="1" customWidth="1"/>
    <col min="15385" max="15385" width="16.875" style="32" hidden="1" customWidth="1"/>
    <col min="15386" max="15388" width="15.5" style="32" hidden="1" customWidth="1"/>
    <col min="15389" max="15389" width="0.375" style="32" hidden="1" customWidth="1"/>
    <col min="15390" max="15390" width="17.25" style="32" hidden="1" customWidth="1"/>
    <col min="15391" max="15393" width="15.5" style="32" hidden="1" customWidth="1"/>
    <col min="15394" max="15394" width="1.625" style="32" hidden="1" customWidth="1"/>
    <col min="15395" max="15616" width="0" style="32" hidden="1"/>
    <col min="15617" max="15617" width="1.625" style="32" hidden="1" customWidth="1"/>
    <col min="15618" max="15618" width="4.875" style="32" hidden="1" customWidth="1"/>
    <col min="15619" max="15631" width="1.625" style="32" hidden="1" customWidth="1"/>
    <col min="15632" max="15632" width="1.75" style="32" hidden="1" customWidth="1"/>
    <col min="15633" max="15634" width="1.625" style="32" hidden="1" customWidth="1"/>
    <col min="15635" max="15635" width="2.25" style="32" hidden="1" customWidth="1"/>
    <col min="15636" max="15638" width="1.625" style="32" hidden="1" customWidth="1"/>
    <col min="15639" max="15639" width="2.625" style="32" hidden="1" customWidth="1"/>
    <col min="15640" max="15640" width="2.75" style="32" hidden="1" customWidth="1"/>
    <col min="15641" max="15641" width="16.875" style="32" hidden="1" customWidth="1"/>
    <col min="15642" max="15644" width="15.5" style="32" hidden="1" customWidth="1"/>
    <col min="15645" max="15645" width="0.375" style="32" hidden="1" customWidth="1"/>
    <col min="15646" max="15646" width="17.25" style="32" hidden="1" customWidth="1"/>
    <col min="15647" max="15649" width="15.5" style="32" hidden="1" customWidth="1"/>
    <col min="15650" max="15650" width="1.625" style="32" hidden="1" customWidth="1"/>
    <col min="15651" max="15872" width="0" style="32" hidden="1"/>
    <col min="15873" max="15873" width="1.625" style="32" hidden="1" customWidth="1"/>
    <col min="15874" max="15874" width="4.875" style="32" hidden="1" customWidth="1"/>
    <col min="15875" max="15887" width="1.625" style="32" hidden="1" customWidth="1"/>
    <col min="15888" max="15888" width="1.75" style="32" hidden="1" customWidth="1"/>
    <col min="15889" max="15890" width="1.625" style="32" hidden="1" customWidth="1"/>
    <col min="15891" max="15891" width="2.25" style="32" hidden="1" customWidth="1"/>
    <col min="15892" max="15894" width="1.625" style="32" hidden="1" customWidth="1"/>
    <col min="15895" max="15895" width="2.625" style="32" hidden="1" customWidth="1"/>
    <col min="15896" max="15896" width="2.75" style="32" hidden="1" customWidth="1"/>
    <col min="15897" max="15897" width="16.875" style="32" hidden="1" customWidth="1"/>
    <col min="15898" max="15900" width="15.5" style="32" hidden="1" customWidth="1"/>
    <col min="15901" max="15901" width="0.375" style="32" hidden="1" customWidth="1"/>
    <col min="15902" max="15902" width="17.25" style="32" hidden="1" customWidth="1"/>
    <col min="15903" max="15905" width="15.5" style="32" hidden="1" customWidth="1"/>
    <col min="15906" max="15906" width="1.625" style="32" hidden="1" customWidth="1"/>
    <col min="15907" max="16128" width="0" style="32" hidden="1"/>
    <col min="16129" max="16129" width="1.625" style="32" hidden="1" customWidth="1"/>
    <col min="16130" max="16130" width="4.875" style="32" hidden="1" customWidth="1"/>
    <col min="16131" max="16143" width="1.625" style="32" hidden="1" customWidth="1"/>
    <col min="16144" max="16144" width="1.75" style="32" hidden="1" customWidth="1"/>
    <col min="16145" max="16146" width="1.625" style="32" hidden="1" customWidth="1"/>
    <col min="16147" max="16147" width="2.25" style="32" hidden="1" customWidth="1"/>
    <col min="16148" max="16150" width="1.625" style="32" hidden="1" customWidth="1"/>
    <col min="16151" max="16151" width="2.625" style="32" hidden="1" customWidth="1"/>
    <col min="16152" max="16152" width="2.75" style="32" hidden="1" customWidth="1"/>
    <col min="16153" max="16153" width="16.875" style="32" hidden="1" customWidth="1"/>
    <col min="16154" max="16156" width="15.5" style="32" hidden="1" customWidth="1"/>
    <col min="16157" max="16157" width="0.375" style="32" hidden="1" customWidth="1"/>
    <col min="16158" max="16158" width="17.25" style="32" hidden="1" customWidth="1"/>
    <col min="16159" max="16161" width="15.5" style="32" hidden="1" customWidth="1"/>
    <col min="16162" max="16162" width="1.625" style="32" hidden="1" customWidth="1"/>
    <col min="16163" max="16384" width="0" style="32" hidden="1"/>
  </cols>
  <sheetData>
    <row r="1" spans="1:132" ht="18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  <c r="AD1" s="29"/>
      <c r="AE1" s="29"/>
      <c r="AF1" s="29"/>
      <c r="AG1" s="29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</row>
    <row r="2" spans="1:132" ht="15.75" customHeight="1" x14ac:dyDescent="0.15">
      <c r="A2" s="29"/>
      <c r="B2" s="29" t="s">
        <v>326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  <c r="AD2" s="29"/>
      <c r="AE2" s="8"/>
      <c r="AF2" s="5" t="s">
        <v>19</v>
      </c>
      <c r="AG2" s="184" t="s">
        <v>327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</row>
    <row r="3" spans="1:132" ht="9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0"/>
      <c r="AD3" s="29"/>
      <c r="AE3" s="29"/>
      <c r="AF3" s="29"/>
      <c r="AG3" s="30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</row>
    <row r="4" spans="1:132" ht="14.25" customHeight="1" x14ac:dyDescent="0.15">
      <c r="A4" s="29"/>
      <c r="B4" s="31"/>
      <c r="C4" s="29"/>
      <c r="D4" s="29"/>
      <c r="E4" s="29"/>
      <c r="F4" s="29"/>
      <c r="G4" s="3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0"/>
      <c r="AD4" s="72" t="s">
        <v>209</v>
      </c>
      <c r="AE4" s="7" t="s">
        <v>1</v>
      </c>
      <c r="AF4" s="259"/>
      <c r="AG4" s="13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</row>
    <row r="5" spans="1:132" ht="9.7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0"/>
      <c r="AD5" s="186"/>
      <c r="AE5" s="187"/>
      <c r="AF5" s="33"/>
      <c r="AG5" s="30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</row>
    <row r="6" spans="1:132" ht="21.75" customHeight="1" x14ac:dyDescent="0.25">
      <c r="A6" s="29"/>
      <c r="B6" s="183" t="s">
        <v>2</v>
      </c>
      <c r="C6" s="29"/>
      <c r="D6" s="29"/>
      <c r="E6" s="29"/>
      <c r="F6" s="29"/>
      <c r="G6" s="31"/>
      <c r="H6" s="1" t="s">
        <v>3</v>
      </c>
      <c r="I6" s="28"/>
      <c r="J6" s="28"/>
      <c r="K6" s="28"/>
      <c r="L6" s="28"/>
      <c r="M6" s="28"/>
      <c r="N6" s="28"/>
      <c r="O6" s="28"/>
      <c r="P6" s="29"/>
      <c r="Q6" s="29"/>
      <c r="R6" s="29"/>
      <c r="S6" s="29"/>
      <c r="T6" s="29"/>
      <c r="U6" s="29"/>
      <c r="V6" s="29"/>
      <c r="W6" s="141"/>
      <c r="X6" s="141"/>
      <c r="Y6" s="188" t="s">
        <v>210</v>
      </c>
      <c r="Z6" s="141"/>
      <c r="AA6" s="31"/>
      <c r="AB6" s="29"/>
      <c r="AC6" s="30"/>
      <c r="AD6" s="72" t="s">
        <v>4</v>
      </c>
      <c r="AE6" s="7" t="s">
        <v>5</v>
      </c>
      <c r="AF6" s="259"/>
      <c r="AG6" s="13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</row>
    <row r="7" spans="1:132" ht="15" customHeight="1" x14ac:dyDescent="0.15">
      <c r="A7" s="29"/>
      <c r="B7" s="183" t="s">
        <v>6</v>
      </c>
      <c r="C7" s="30"/>
      <c r="D7" s="30"/>
      <c r="E7" s="30"/>
      <c r="F7" s="30"/>
      <c r="G7" s="31"/>
      <c r="H7" s="8" t="s">
        <v>328</v>
      </c>
      <c r="I7" s="31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16" t="s">
        <v>329</v>
      </c>
      <c r="AA7" s="30"/>
      <c r="AB7" s="30"/>
      <c r="AC7" s="30"/>
      <c r="AD7" s="29"/>
      <c r="AE7" s="29"/>
      <c r="AF7" s="189" t="s">
        <v>211</v>
      </c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</row>
    <row r="8" spans="1:132" s="193" customFormat="1" ht="12" customHeight="1" x14ac:dyDescent="0.1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1" t="s">
        <v>17</v>
      </c>
      <c r="Z8" s="191" t="s">
        <v>8</v>
      </c>
      <c r="AA8" s="191" t="s">
        <v>10</v>
      </c>
      <c r="AB8" s="191" t="s">
        <v>11</v>
      </c>
      <c r="AC8" s="191"/>
      <c r="AD8" s="191" t="s">
        <v>21</v>
      </c>
      <c r="AE8" s="191" t="s">
        <v>12</v>
      </c>
      <c r="AF8" s="191" t="s">
        <v>13</v>
      </c>
      <c r="AG8" s="191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</row>
    <row r="9" spans="1:132" ht="18" customHeight="1" x14ac:dyDescent="0.15">
      <c r="A9" s="35"/>
      <c r="B9" s="505" t="s">
        <v>330</v>
      </c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506" t="s">
        <v>158</v>
      </c>
      <c r="X9" s="489"/>
      <c r="Y9" s="476" t="s">
        <v>212</v>
      </c>
      <c r="Z9" s="489"/>
      <c r="AA9" s="489"/>
      <c r="AB9" s="489"/>
      <c r="AC9" s="61"/>
      <c r="AD9" s="476" t="s">
        <v>213</v>
      </c>
      <c r="AE9" s="489"/>
      <c r="AF9" s="489"/>
      <c r="AG9" s="194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</row>
    <row r="10" spans="1:132" ht="20.25" customHeight="1" x14ac:dyDescent="0.15">
      <c r="A10" s="35"/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62" t="s">
        <v>214</v>
      </c>
      <c r="Z10" s="462" t="s">
        <v>215</v>
      </c>
      <c r="AA10" s="195" t="s">
        <v>216</v>
      </c>
      <c r="AB10" s="462" t="s">
        <v>217</v>
      </c>
      <c r="AC10" s="74"/>
      <c r="AD10" s="462" t="s">
        <v>218</v>
      </c>
      <c r="AE10" s="74" t="s">
        <v>219</v>
      </c>
      <c r="AF10" s="462" t="s">
        <v>220</v>
      </c>
      <c r="AG10" s="196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</row>
    <row r="11" spans="1:132" ht="12" customHeight="1" x14ac:dyDescent="0.15">
      <c r="A11" s="35"/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63"/>
      <c r="Z11" s="463"/>
      <c r="AA11" s="34" t="s">
        <v>221</v>
      </c>
      <c r="AB11" s="463"/>
      <c r="AC11" s="43"/>
      <c r="AD11" s="463"/>
      <c r="AE11" s="34" t="s">
        <v>222</v>
      </c>
      <c r="AF11" s="463"/>
      <c r="AG11" s="197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</row>
    <row r="12" spans="1:132" s="201" customFormat="1" ht="8.1" customHeight="1" thickBot="1" x14ac:dyDescent="0.2">
      <c r="A12" s="198"/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90"/>
      <c r="X12" s="490"/>
      <c r="Y12" s="464"/>
      <c r="Z12" s="464"/>
      <c r="AA12" s="217"/>
      <c r="AB12" s="464"/>
      <c r="AC12" s="304"/>
      <c r="AD12" s="464"/>
      <c r="AE12" s="217"/>
      <c r="AF12" s="464"/>
      <c r="AG12" s="199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</row>
    <row r="13" spans="1:132" ht="26.25" customHeight="1" x14ac:dyDescent="0.15">
      <c r="A13" s="35"/>
      <c r="B13" s="502" t="s">
        <v>223</v>
      </c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80"/>
      <c r="W13" s="305">
        <v>0</v>
      </c>
      <c r="X13" s="44">
        <v>1</v>
      </c>
      <c r="Y13" s="14"/>
      <c r="Z13" s="14"/>
      <c r="AA13" s="14">
        <v>7631</v>
      </c>
      <c r="AB13" s="39">
        <f>SUM(Y13:AA13)</f>
        <v>7631</v>
      </c>
      <c r="AC13" s="306"/>
      <c r="AD13" s="53"/>
      <c r="AE13" s="14"/>
      <c r="AF13" s="15">
        <f>SUM(AD13:AE13)</f>
        <v>0</v>
      </c>
      <c r="AG13" s="49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</row>
    <row r="14" spans="1:132" ht="26.25" customHeight="1" x14ac:dyDescent="0.15">
      <c r="A14" s="35"/>
      <c r="B14" s="458" t="s">
        <v>224</v>
      </c>
      <c r="C14" s="459"/>
      <c r="D14" s="502" t="s">
        <v>331</v>
      </c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4"/>
      <c r="W14" s="307">
        <v>0</v>
      </c>
      <c r="X14" s="45">
        <v>2</v>
      </c>
      <c r="Y14" s="23"/>
      <c r="Z14" s="23"/>
      <c r="AA14" s="23"/>
      <c r="AB14" s="21">
        <f>SUM(Y14:AA14)</f>
        <v>0</v>
      </c>
      <c r="AC14" s="203"/>
      <c r="AD14" s="23"/>
      <c r="AE14" s="23"/>
      <c r="AF14" s="22">
        <f>SUM(AD14:AE14)</f>
        <v>0</v>
      </c>
      <c r="AG14" s="49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</row>
    <row r="15" spans="1:132" ht="26.25" customHeight="1" x14ac:dyDescent="0.15">
      <c r="A15" s="35"/>
      <c r="B15" s="460" t="s">
        <v>18</v>
      </c>
      <c r="C15" s="461"/>
      <c r="D15" s="507" t="s">
        <v>332</v>
      </c>
      <c r="E15" s="503"/>
      <c r="F15" s="503"/>
      <c r="G15" s="503"/>
      <c r="H15" s="503"/>
      <c r="I15" s="503" t="s">
        <v>333</v>
      </c>
      <c r="J15" s="503"/>
      <c r="K15" s="503"/>
      <c r="L15" s="503"/>
      <c r="M15" s="503"/>
      <c r="N15" s="503" t="s">
        <v>334</v>
      </c>
      <c r="O15" s="503"/>
      <c r="P15" s="503"/>
      <c r="Q15" s="503"/>
      <c r="R15" s="503"/>
      <c r="S15" s="503"/>
      <c r="T15" s="503" t="s">
        <v>335</v>
      </c>
      <c r="U15" s="503"/>
      <c r="V15" s="504"/>
      <c r="W15" s="307">
        <v>0</v>
      </c>
      <c r="X15" s="45">
        <v>3</v>
      </c>
      <c r="Y15" s="23"/>
      <c r="Z15" s="23"/>
      <c r="AA15" s="23">
        <v>7631</v>
      </c>
      <c r="AB15" s="21">
        <f>SUM(Y15:AA15)</f>
        <v>7631</v>
      </c>
      <c r="AC15" s="203"/>
      <c r="AD15" s="23"/>
      <c r="AE15" s="23"/>
      <c r="AF15" s="22">
        <f t="shared" ref="AF15:AF24" si="0">SUM(AD15:AE15)</f>
        <v>0</v>
      </c>
      <c r="AG15" s="49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</row>
    <row r="16" spans="1:132" ht="26.25" customHeight="1" x14ac:dyDescent="0.15">
      <c r="A16" s="35"/>
      <c r="B16" s="456" t="s">
        <v>225</v>
      </c>
      <c r="C16" s="457"/>
      <c r="D16" s="502" t="s">
        <v>336</v>
      </c>
      <c r="E16" s="503"/>
      <c r="F16" s="503"/>
      <c r="G16" s="503" t="s">
        <v>337</v>
      </c>
      <c r="H16" s="503"/>
      <c r="I16" s="503"/>
      <c r="J16" s="503" t="s">
        <v>338</v>
      </c>
      <c r="K16" s="503"/>
      <c r="L16" s="503"/>
      <c r="M16" s="503" t="s">
        <v>339</v>
      </c>
      <c r="N16" s="503"/>
      <c r="O16" s="503"/>
      <c r="P16" s="503" t="s">
        <v>340</v>
      </c>
      <c r="Q16" s="503" t="s">
        <v>341</v>
      </c>
      <c r="R16" s="503"/>
      <c r="S16" s="503" t="s">
        <v>342</v>
      </c>
      <c r="T16" s="503" t="s">
        <v>343</v>
      </c>
      <c r="U16" s="503"/>
      <c r="V16" s="504"/>
      <c r="W16" s="307">
        <v>0</v>
      </c>
      <c r="X16" s="45">
        <v>4</v>
      </c>
      <c r="Y16" s="23"/>
      <c r="Z16" s="23"/>
      <c r="AA16" s="23"/>
      <c r="AB16" s="21">
        <f t="shared" ref="AB16:AB23" si="1">SUM(Y16:AA16)</f>
        <v>0</v>
      </c>
      <c r="AC16" s="203"/>
      <c r="AD16" s="55">
        <v>0</v>
      </c>
      <c r="AE16" s="55">
        <v>0</v>
      </c>
      <c r="AF16" s="63">
        <f t="shared" si="0"/>
        <v>0</v>
      </c>
      <c r="AG16" s="49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</row>
    <row r="17" spans="1:132" ht="26.25" customHeight="1" x14ac:dyDescent="0.15">
      <c r="A17" s="35"/>
      <c r="B17" s="499" t="s">
        <v>226</v>
      </c>
      <c r="C17" s="500"/>
      <c r="D17" s="500" t="s">
        <v>344</v>
      </c>
      <c r="E17" s="500"/>
      <c r="F17" s="500"/>
      <c r="G17" s="500"/>
      <c r="H17" s="500"/>
      <c r="I17" s="500"/>
      <c r="J17" s="500" t="s">
        <v>238</v>
      </c>
      <c r="K17" s="500"/>
      <c r="L17" s="500"/>
      <c r="M17" s="500"/>
      <c r="N17" s="500"/>
      <c r="O17" s="500"/>
      <c r="P17" s="500"/>
      <c r="Q17" s="500" t="s">
        <v>242</v>
      </c>
      <c r="R17" s="500"/>
      <c r="S17" s="500"/>
      <c r="T17" s="500"/>
      <c r="U17" s="500"/>
      <c r="V17" s="501"/>
      <c r="W17" s="307">
        <v>0</v>
      </c>
      <c r="X17" s="45">
        <v>5</v>
      </c>
      <c r="Y17" s="23"/>
      <c r="Z17" s="23"/>
      <c r="AA17" s="23"/>
      <c r="AB17" s="21">
        <f t="shared" si="1"/>
        <v>0</v>
      </c>
      <c r="AC17" s="203"/>
      <c r="AD17" s="23"/>
      <c r="AE17" s="23"/>
      <c r="AF17" s="22">
        <f t="shared" si="0"/>
        <v>0</v>
      </c>
      <c r="AG17" s="49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</row>
    <row r="18" spans="1:132" ht="26.25" customHeight="1" thickBot="1" x14ac:dyDescent="0.2">
      <c r="A18" s="35"/>
      <c r="B18" s="502" t="s">
        <v>345</v>
      </c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80"/>
      <c r="W18" s="308">
        <v>0</v>
      </c>
      <c r="X18" s="46">
        <v>6</v>
      </c>
      <c r="Y18" s="17">
        <f>SUM(Y13:Y14,Y16:Y17)-Y15</f>
        <v>0</v>
      </c>
      <c r="Z18" s="17">
        <f t="shared" ref="Z18:AA18" si="2">SUM(Z13:Z14,Z16:Z17)-Z15</f>
        <v>0</v>
      </c>
      <c r="AA18" s="17">
        <f t="shared" si="2"/>
        <v>0</v>
      </c>
      <c r="AB18" s="17">
        <f t="shared" si="1"/>
        <v>0</v>
      </c>
      <c r="AC18" s="204"/>
      <c r="AD18" s="17">
        <f t="shared" ref="AD18:AE18" si="3">SUM(AD13:AD14,AD16:AD17)-AD15</f>
        <v>0</v>
      </c>
      <c r="AE18" s="17">
        <f t="shared" si="3"/>
        <v>0</v>
      </c>
      <c r="AF18" s="18">
        <f t="shared" si="0"/>
        <v>0</v>
      </c>
      <c r="AG18" s="49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</row>
    <row r="19" spans="1:132" ht="26.25" customHeight="1" x14ac:dyDescent="0.15">
      <c r="A19" s="35"/>
      <c r="B19" s="450" t="s">
        <v>227</v>
      </c>
      <c r="C19" s="451"/>
      <c r="D19" s="502" t="s">
        <v>346</v>
      </c>
      <c r="E19" s="503" t="s">
        <v>347</v>
      </c>
      <c r="F19" s="503"/>
      <c r="G19" s="503"/>
      <c r="H19" s="503"/>
      <c r="I19" s="503"/>
      <c r="J19" s="503" t="s">
        <v>231</v>
      </c>
      <c r="K19" s="503"/>
      <c r="L19" s="503"/>
      <c r="M19" s="503" t="s">
        <v>230</v>
      </c>
      <c r="N19" s="503"/>
      <c r="O19" s="503"/>
      <c r="P19" s="503" t="s">
        <v>348</v>
      </c>
      <c r="Q19" s="503"/>
      <c r="R19" s="503"/>
      <c r="S19" s="503"/>
      <c r="T19" s="503"/>
      <c r="U19" s="503" t="s">
        <v>231</v>
      </c>
      <c r="V19" s="504"/>
      <c r="W19" s="305">
        <v>0</v>
      </c>
      <c r="X19" s="44">
        <v>7</v>
      </c>
      <c r="Y19" s="64">
        <v>0</v>
      </c>
      <c r="Z19" s="64">
        <v>0</v>
      </c>
      <c r="AA19" s="64">
        <v>0</v>
      </c>
      <c r="AB19" s="309">
        <f t="shared" si="1"/>
        <v>0</v>
      </c>
      <c r="AC19" s="306"/>
      <c r="AD19" s="60">
        <v>0</v>
      </c>
      <c r="AE19" s="64">
        <v>0</v>
      </c>
      <c r="AF19" s="59">
        <f t="shared" si="0"/>
        <v>0</v>
      </c>
      <c r="AG19" s="49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</row>
    <row r="20" spans="1:132" ht="26.25" customHeight="1" x14ac:dyDescent="0.15">
      <c r="A20" s="35"/>
      <c r="B20" s="452"/>
      <c r="C20" s="453"/>
      <c r="D20" s="502" t="s">
        <v>349</v>
      </c>
      <c r="E20" s="503" t="s">
        <v>350</v>
      </c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 t="s">
        <v>351</v>
      </c>
      <c r="V20" s="504"/>
      <c r="W20" s="307">
        <v>0</v>
      </c>
      <c r="X20" s="45">
        <v>8</v>
      </c>
      <c r="Y20" s="55">
        <v>0</v>
      </c>
      <c r="Z20" s="55">
        <v>0</v>
      </c>
      <c r="AA20" s="55">
        <v>0</v>
      </c>
      <c r="AB20" s="56">
        <f t="shared" si="1"/>
        <v>0</v>
      </c>
      <c r="AC20" s="203"/>
      <c r="AD20" s="55">
        <v>0</v>
      </c>
      <c r="AE20" s="55">
        <v>0</v>
      </c>
      <c r="AF20" s="63">
        <f t="shared" si="0"/>
        <v>0</v>
      </c>
      <c r="AG20" s="49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</row>
    <row r="21" spans="1:132" ht="26.25" customHeight="1" x14ac:dyDescent="0.15">
      <c r="A21" s="35"/>
      <c r="B21" s="452"/>
      <c r="C21" s="453"/>
      <c r="D21" s="502" t="s">
        <v>352</v>
      </c>
      <c r="E21" s="503" t="s">
        <v>353</v>
      </c>
      <c r="F21" s="503"/>
      <c r="G21" s="503"/>
      <c r="H21" s="503"/>
      <c r="I21" s="503"/>
      <c r="J21" s="503" t="s">
        <v>354</v>
      </c>
      <c r="K21" s="503"/>
      <c r="L21" s="503"/>
      <c r="M21" s="503"/>
      <c r="N21" s="503"/>
      <c r="O21" s="503"/>
      <c r="P21" s="503" t="s">
        <v>355</v>
      </c>
      <c r="Q21" s="503"/>
      <c r="R21" s="503"/>
      <c r="S21" s="503"/>
      <c r="T21" s="503"/>
      <c r="U21" s="503" t="s">
        <v>356</v>
      </c>
      <c r="V21" s="504"/>
      <c r="W21" s="307">
        <v>0</v>
      </c>
      <c r="X21" s="45">
        <v>9</v>
      </c>
      <c r="Y21" s="55">
        <v>0</v>
      </c>
      <c r="Z21" s="55">
        <v>0</v>
      </c>
      <c r="AA21" s="55">
        <v>0</v>
      </c>
      <c r="AB21" s="56">
        <f t="shared" si="1"/>
        <v>0</v>
      </c>
      <c r="AC21" s="203"/>
      <c r="AD21" s="55">
        <v>0</v>
      </c>
      <c r="AE21" s="55">
        <v>0</v>
      </c>
      <c r="AF21" s="63">
        <f t="shared" si="0"/>
        <v>0</v>
      </c>
      <c r="AG21" s="49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</row>
    <row r="22" spans="1:132" ht="26.25" customHeight="1" x14ac:dyDescent="0.15">
      <c r="A22" s="35"/>
      <c r="B22" s="452"/>
      <c r="C22" s="453"/>
      <c r="D22" s="502" t="s">
        <v>228</v>
      </c>
      <c r="E22" s="503" t="s">
        <v>357</v>
      </c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4"/>
      <c r="W22" s="307">
        <v>1</v>
      </c>
      <c r="X22" s="45">
        <v>0</v>
      </c>
      <c r="Y22" s="55">
        <v>0</v>
      </c>
      <c r="Z22" s="55">
        <v>0</v>
      </c>
      <c r="AA22" s="55">
        <v>0</v>
      </c>
      <c r="AB22" s="56">
        <f t="shared" si="1"/>
        <v>0</v>
      </c>
      <c r="AC22" s="203"/>
      <c r="AD22" s="55">
        <v>0</v>
      </c>
      <c r="AE22" s="55">
        <v>0</v>
      </c>
      <c r="AF22" s="63">
        <f t="shared" si="0"/>
        <v>0</v>
      </c>
      <c r="AG22" s="49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</row>
    <row r="23" spans="1:132" ht="26.25" customHeight="1" x14ac:dyDescent="0.15">
      <c r="A23" s="35"/>
      <c r="B23" s="452"/>
      <c r="C23" s="453"/>
      <c r="D23" s="502" t="s">
        <v>358</v>
      </c>
      <c r="E23" s="503" t="s">
        <v>166</v>
      </c>
      <c r="F23" s="503"/>
      <c r="G23" s="503"/>
      <c r="H23" s="503"/>
      <c r="I23" s="503"/>
      <c r="J23" s="503"/>
      <c r="K23" s="503"/>
      <c r="L23" s="503"/>
      <c r="M23" s="503" t="s">
        <v>359</v>
      </c>
      <c r="N23" s="503"/>
      <c r="O23" s="503"/>
      <c r="P23" s="503"/>
      <c r="Q23" s="503"/>
      <c r="R23" s="503"/>
      <c r="S23" s="503"/>
      <c r="T23" s="503"/>
      <c r="U23" s="503" t="s">
        <v>231</v>
      </c>
      <c r="V23" s="504"/>
      <c r="W23" s="307">
        <v>1</v>
      </c>
      <c r="X23" s="45">
        <v>1</v>
      </c>
      <c r="Y23" s="55">
        <v>0</v>
      </c>
      <c r="Z23" s="55">
        <v>0</v>
      </c>
      <c r="AA23" s="55">
        <v>0</v>
      </c>
      <c r="AB23" s="56">
        <f t="shared" si="1"/>
        <v>0</v>
      </c>
      <c r="AC23" s="203"/>
      <c r="AD23" s="55">
        <v>0</v>
      </c>
      <c r="AE23" s="55">
        <v>0</v>
      </c>
      <c r="AF23" s="63">
        <f t="shared" si="0"/>
        <v>0</v>
      </c>
      <c r="AG23" s="49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</row>
    <row r="24" spans="1:132" ht="26.25" customHeight="1" x14ac:dyDescent="0.15">
      <c r="A24" s="35"/>
      <c r="B24" s="452"/>
      <c r="C24" s="453"/>
      <c r="D24" s="502" t="s">
        <v>360</v>
      </c>
      <c r="E24" s="503" t="s">
        <v>361</v>
      </c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 t="s">
        <v>237</v>
      </c>
      <c r="V24" s="504"/>
      <c r="W24" s="307">
        <v>1</v>
      </c>
      <c r="X24" s="45">
        <v>2</v>
      </c>
      <c r="Y24" s="55">
        <v>0</v>
      </c>
      <c r="Z24" s="55">
        <v>0</v>
      </c>
      <c r="AA24" s="55">
        <v>0</v>
      </c>
      <c r="AB24" s="56">
        <f>SUM(Y24:AA24)</f>
        <v>0</v>
      </c>
      <c r="AC24" s="203"/>
      <c r="AD24" s="55">
        <v>0</v>
      </c>
      <c r="AE24" s="55">
        <v>0</v>
      </c>
      <c r="AF24" s="63">
        <f t="shared" si="0"/>
        <v>0</v>
      </c>
      <c r="AG24" s="49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</row>
    <row r="25" spans="1:132" ht="26.25" customHeight="1" thickBot="1" x14ac:dyDescent="0.2">
      <c r="A25" s="35"/>
      <c r="B25" s="454"/>
      <c r="C25" s="455"/>
      <c r="D25" s="502" t="s">
        <v>362</v>
      </c>
      <c r="E25" s="503" t="s">
        <v>232</v>
      </c>
      <c r="F25" s="503"/>
      <c r="G25" s="503"/>
      <c r="H25" s="503"/>
      <c r="I25" s="503"/>
      <c r="J25" s="503"/>
      <c r="K25" s="503"/>
      <c r="L25" s="503"/>
      <c r="M25" s="503" t="s">
        <v>343</v>
      </c>
      <c r="N25" s="503"/>
      <c r="O25" s="503"/>
      <c r="P25" s="503"/>
      <c r="Q25" s="503"/>
      <c r="R25" s="503"/>
      <c r="S25" s="503"/>
      <c r="T25" s="503"/>
      <c r="U25" s="503" t="s">
        <v>229</v>
      </c>
      <c r="V25" s="504"/>
      <c r="W25" s="308">
        <v>1</v>
      </c>
      <c r="X25" s="46">
        <v>3</v>
      </c>
      <c r="Y25" s="54"/>
      <c r="Z25" s="54"/>
      <c r="AA25" s="54"/>
      <c r="AB25" s="310">
        <f>SUM(Y25:AA25)</f>
        <v>0</v>
      </c>
      <c r="AC25" s="311"/>
      <c r="AD25" s="310"/>
      <c r="AE25" s="54"/>
      <c r="AF25" s="185">
        <f>SUM(AD25:AE25)</f>
        <v>0</v>
      </c>
      <c r="AG25" s="49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</row>
    <row r="26" spans="1:132" ht="26.25" customHeight="1" x14ac:dyDescent="0.15">
      <c r="A26" s="35"/>
      <c r="B26" s="205"/>
      <c r="C26" s="205"/>
      <c r="D26" s="206"/>
      <c r="E26" s="205"/>
      <c r="F26" s="205"/>
      <c r="G26" s="207"/>
      <c r="H26" s="207"/>
      <c r="I26" s="205"/>
      <c r="J26" s="205"/>
      <c r="K26" s="207"/>
      <c r="L26" s="207"/>
      <c r="M26" s="205"/>
      <c r="N26" s="207"/>
      <c r="O26" s="205"/>
      <c r="P26" s="205"/>
      <c r="Q26" s="205"/>
      <c r="R26" s="207"/>
      <c r="S26" s="205"/>
      <c r="T26" s="205"/>
      <c r="U26" s="205"/>
      <c r="V26" s="205"/>
      <c r="W26" s="208"/>
      <c r="X26" s="208"/>
      <c r="Y26" s="3"/>
      <c r="Z26" s="3"/>
      <c r="AA26" s="3"/>
      <c r="AB26" s="3"/>
      <c r="AC26" s="3"/>
      <c r="AD26" s="3"/>
      <c r="AE26" s="3"/>
      <c r="AF26" s="3"/>
      <c r="AG26" s="3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</row>
    <row r="27" spans="1:132" ht="12.75" customHeight="1" x14ac:dyDescent="0.15">
      <c r="A27" s="57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10"/>
      <c r="Z27" s="210"/>
      <c r="AA27" s="210"/>
      <c r="AB27" s="37"/>
      <c r="AC27" s="40"/>
      <c r="AD27" s="37"/>
      <c r="AE27" s="37"/>
      <c r="AF27" s="37"/>
      <c r="AG27" s="37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</row>
    <row r="28" spans="1:132" ht="14.25" hidden="1" x14ac:dyDescent="0.15">
      <c r="A28" s="57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11"/>
      <c r="Z28" s="211"/>
      <c r="AA28" s="211"/>
      <c r="AB28" s="31"/>
      <c r="AC28" s="13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</row>
    <row r="29" spans="1:132" ht="14.25" hidden="1" x14ac:dyDescent="0.15">
      <c r="A29" s="57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11"/>
      <c r="Z29" s="211"/>
      <c r="AA29" s="211"/>
      <c r="AB29" s="31"/>
      <c r="AC29" s="13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</row>
    <row r="30" spans="1:132" ht="14.25" hidden="1" x14ac:dyDescent="0.15">
      <c r="A30" s="57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11"/>
      <c r="Z30" s="211"/>
      <c r="AA30" s="211"/>
      <c r="AB30" s="31"/>
      <c r="AC30" s="13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</row>
    <row r="31" spans="1:132" ht="14.25" hidden="1" x14ac:dyDescent="0.15">
      <c r="A31" s="57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11"/>
      <c r="Z31" s="211"/>
      <c r="AA31" s="211"/>
      <c r="AB31" s="31"/>
      <c r="AC31" s="1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</row>
    <row r="32" spans="1:132" ht="14.25" hidden="1" x14ac:dyDescent="0.15">
      <c r="A32" s="57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11"/>
      <c r="Z32" s="211"/>
      <c r="AA32" s="211"/>
      <c r="AB32" s="31"/>
      <c r="AC32" s="13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</row>
    <row r="33" spans="1:132" ht="14.25" hidden="1" x14ac:dyDescent="0.15">
      <c r="A33" s="5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11"/>
      <c r="Z33" s="211"/>
      <c r="AA33" s="211"/>
      <c r="AB33" s="31"/>
      <c r="AC33" s="13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</row>
    <row r="34" spans="1:132" ht="14.25" hidden="1" x14ac:dyDescent="0.15">
      <c r="A34" s="57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11"/>
      <c r="Z34" s="211"/>
      <c r="AA34" s="211"/>
      <c r="AB34" s="31"/>
      <c r="AC34" s="13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</row>
    <row r="35" spans="1:132" ht="14.25" hidden="1" x14ac:dyDescent="0.15">
      <c r="A35" s="57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11"/>
      <c r="Z35" s="211"/>
      <c r="AA35" s="211"/>
      <c r="AB35" s="31"/>
      <c r="AC35" s="13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</row>
    <row r="36" spans="1:132" ht="14.25" hidden="1" x14ac:dyDescent="0.15">
      <c r="A36" s="58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3"/>
      <c r="Z36" s="213"/>
      <c r="AA36" s="213"/>
    </row>
    <row r="37" spans="1:132" ht="14.25" hidden="1" x14ac:dyDescent="0.15">
      <c r="A37" s="58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3"/>
      <c r="Z37" s="213"/>
      <c r="AA37" s="213"/>
    </row>
    <row r="38" spans="1:132" ht="14.25" hidden="1" x14ac:dyDescent="0.15">
      <c r="A38" s="5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3"/>
      <c r="Z38" s="213"/>
      <c r="AA38" s="213"/>
    </row>
    <row r="39" spans="1:132" ht="14.25" hidden="1" x14ac:dyDescent="0.15">
      <c r="A39" s="58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3"/>
      <c r="Z39" s="213"/>
      <c r="AA39" s="213"/>
    </row>
    <row r="40" spans="1:132" ht="14.25" hidden="1" x14ac:dyDescent="0.15">
      <c r="A40" s="58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3"/>
      <c r="Z40" s="213"/>
      <c r="AA40" s="213"/>
    </row>
    <row r="41" spans="1:132" ht="14.25" hidden="1" x14ac:dyDescent="0.15">
      <c r="A41" s="5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3"/>
      <c r="Z41" s="213"/>
      <c r="AA41" s="213"/>
    </row>
    <row r="42" spans="1:132" ht="14.25" hidden="1" x14ac:dyDescent="0.15">
      <c r="A42" s="58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3"/>
      <c r="Z42" s="213"/>
      <c r="AA42" s="213"/>
    </row>
    <row r="43" spans="1:132" ht="14.25" hidden="1" x14ac:dyDescent="0.15">
      <c r="A43" s="58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3"/>
      <c r="Z43" s="213"/>
      <c r="AA43" s="213"/>
    </row>
    <row r="44" spans="1:132" ht="14.25" hidden="1" x14ac:dyDescent="0.15">
      <c r="A44" s="5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3"/>
      <c r="Z44" s="213"/>
      <c r="AA44" s="213"/>
    </row>
    <row r="45" spans="1:132" ht="14.25" hidden="1" x14ac:dyDescent="0.15">
      <c r="A45" s="58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3"/>
      <c r="Z45" s="213"/>
      <c r="AA45" s="213"/>
    </row>
    <row r="46" spans="1:132" ht="14.25" hidden="1" x14ac:dyDescent="0.15">
      <c r="A46" s="58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3"/>
      <c r="Z46" s="213"/>
      <c r="AA46" s="213"/>
    </row>
    <row r="47" spans="1:132" ht="14.25" hidden="1" x14ac:dyDescent="0.15">
      <c r="A47" s="5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3"/>
      <c r="Z47" s="213"/>
      <c r="AA47" s="213"/>
    </row>
    <row r="48" spans="1:132" ht="14.25" hidden="1" x14ac:dyDescent="0.15">
      <c r="A48" s="58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3"/>
      <c r="Z48" s="213"/>
      <c r="AA48" s="213"/>
    </row>
    <row r="49" spans="1:27" ht="14.25" hidden="1" x14ac:dyDescent="0.15">
      <c r="A49" s="58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3"/>
      <c r="Z49" s="213"/>
      <c r="AA49" s="213"/>
    </row>
    <row r="50" spans="1:27" ht="14.25" hidden="1" x14ac:dyDescent="0.15">
      <c r="A50" s="5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3"/>
      <c r="Z50" s="213"/>
      <c r="AA50" s="213"/>
    </row>
    <row r="51" spans="1:27" ht="14.25" hidden="1" x14ac:dyDescent="0.15">
      <c r="A51" s="58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3"/>
      <c r="Z51" s="213"/>
      <c r="AA51" s="213"/>
    </row>
    <row r="52" spans="1:27" ht="14.25" hidden="1" x14ac:dyDescent="0.15">
      <c r="A52" s="58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3"/>
      <c r="Z52" s="213"/>
      <c r="AA52" s="213"/>
    </row>
    <row r="53" spans="1:27" ht="14.25" hidden="1" x14ac:dyDescent="0.15">
      <c r="A53" s="58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3"/>
      <c r="Z53" s="213"/>
      <c r="AA53" s="213"/>
    </row>
    <row r="54" spans="1:27" ht="14.25" hidden="1" x14ac:dyDescent="0.15">
      <c r="A54" s="58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3"/>
      <c r="Z54" s="213"/>
      <c r="AA54" s="213"/>
    </row>
    <row r="55" spans="1:27" ht="14.25" hidden="1" x14ac:dyDescent="0.15">
      <c r="A55" s="58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3"/>
      <c r="Z55" s="213"/>
      <c r="AA55" s="213"/>
    </row>
    <row r="56" spans="1:27" ht="14.25" hidden="1" x14ac:dyDescent="0.15">
      <c r="A56" s="58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3"/>
      <c r="Z56" s="213"/>
      <c r="AA56" s="213"/>
    </row>
    <row r="57" spans="1:27" ht="14.25" hidden="1" x14ac:dyDescent="0.15">
      <c r="A57" s="58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3"/>
      <c r="Z57" s="213"/>
      <c r="AA57" s="213"/>
    </row>
    <row r="58" spans="1:27" ht="14.25" hidden="1" x14ac:dyDescent="0.15">
      <c r="A58" s="58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3"/>
      <c r="Z58" s="213"/>
      <c r="AA58" s="213"/>
    </row>
    <row r="59" spans="1:27" ht="14.25" hidden="1" x14ac:dyDescent="0.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214"/>
      <c r="R59" s="214"/>
      <c r="S59" s="214"/>
      <c r="T59" s="214"/>
      <c r="U59" s="214"/>
      <c r="V59" s="214"/>
      <c r="W59" s="214"/>
      <c r="X59" s="214"/>
    </row>
    <row r="60" spans="1:27" ht="14.25" hidden="1" x14ac:dyDescent="0.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214"/>
      <c r="R60" s="214"/>
      <c r="S60" s="214"/>
      <c r="T60" s="214"/>
      <c r="U60" s="214"/>
      <c r="V60" s="214"/>
      <c r="W60" s="214"/>
      <c r="X60" s="214"/>
    </row>
    <row r="61" spans="1:27" ht="14.25" hidden="1" x14ac:dyDescent="0.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214"/>
      <c r="R61" s="214"/>
      <c r="S61" s="214"/>
      <c r="T61" s="214"/>
      <c r="U61" s="214"/>
      <c r="V61" s="214"/>
      <c r="W61" s="214"/>
      <c r="X61" s="214"/>
    </row>
    <row r="62" spans="1:27" ht="14.25" hidden="1" x14ac:dyDescent="0.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214"/>
      <c r="R62" s="214"/>
      <c r="S62" s="214"/>
      <c r="T62" s="214"/>
      <c r="U62" s="214"/>
      <c r="V62" s="214"/>
      <c r="W62" s="214"/>
      <c r="X62" s="214"/>
    </row>
    <row r="63" spans="1:27" ht="14.25" hidden="1" x14ac:dyDescent="0.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214"/>
      <c r="R63" s="214"/>
      <c r="S63" s="214"/>
      <c r="T63" s="214"/>
      <c r="U63" s="214"/>
      <c r="V63" s="214"/>
      <c r="W63" s="214"/>
      <c r="X63" s="214"/>
    </row>
    <row r="64" spans="1:27" ht="14.25" hidden="1" x14ac:dyDescent="0.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214"/>
      <c r="R64" s="214"/>
      <c r="S64" s="214"/>
      <c r="T64" s="214"/>
      <c r="U64" s="214"/>
      <c r="V64" s="214"/>
      <c r="W64" s="214"/>
      <c r="X64" s="214"/>
    </row>
    <row r="65" spans="1:24" ht="14.25" hidden="1" x14ac:dyDescent="0.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214"/>
      <c r="R65" s="214"/>
      <c r="S65" s="214"/>
      <c r="T65" s="214"/>
      <c r="U65" s="214"/>
      <c r="V65" s="214"/>
      <c r="W65" s="214"/>
      <c r="X65" s="214"/>
    </row>
    <row r="66" spans="1:24" ht="14.25" hidden="1" x14ac:dyDescent="0.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214"/>
      <c r="R66" s="214"/>
      <c r="S66" s="214"/>
      <c r="T66" s="214"/>
      <c r="U66" s="214"/>
      <c r="V66" s="214"/>
      <c r="W66" s="214"/>
      <c r="X66" s="214"/>
    </row>
    <row r="67" spans="1:24" ht="14.25" hidden="1" x14ac:dyDescent="0.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214"/>
      <c r="R67" s="214"/>
      <c r="S67" s="214"/>
      <c r="T67" s="214"/>
      <c r="U67" s="214"/>
      <c r="V67" s="214"/>
      <c r="W67" s="214"/>
      <c r="X67" s="214"/>
    </row>
    <row r="68" spans="1:24" ht="14.25" hidden="1" x14ac:dyDescent="0.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214"/>
      <c r="R68" s="214"/>
      <c r="S68" s="214"/>
      <c r="T68" s="214"/>
      <c r="U68" s="214"/>
      <c r="V68" s="214"/>
      <c r="W68" s="214"/>
      <c r="X68" s="214"/>
    </row>
    <row r="69" spans="1:24" ht="14.25" hidden="1" x14ac:dyDescent="0.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214"/>
      <c r="R69" s="214"/>
      <c r="S69" s="214"/>
      <c r="T69" s="214"/>
      <c r="U69" s="214"/>
      <c r="V69" s="214"/>
      <c r="W69" s="214"/>
      <c r="X69" s="214"/>
    </row>
    <row r="70" spans="1:24" ht="14.25" hidden="1" x14ac:dyDescent="0.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214"/>
      <c r="R70" s="214"/>
      <c r="S70" s="214"/>
      <c r="T70" s="214"/>
      <c r="U70" s="214"/>
      <c r="V70" s="214"/>
      <c r="W70" s="214"/>
      <c r="X70" s="214"/>
    </row>
    <row r="71" spans="1:24" ht="14.25" hidden="1" x14ac:dyDescent="0.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214"/>
      <c r="R71" s="214"/>
      <c r="S71" s="214"/>
      <c r="T71" s="214"/>
      <c r="U71" s="214"/>
      <c r="V71" s="214"/>
      <c r="W71" s="214"/>
      <c r="X71" s="214"/>
    </row>
    <row r="72" spans="1:24" ht="14.25" hidden="1" x14ac:dyDescent="0.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214"/>
      <c r="R72" s="214"/>
      <c r="S72" s="214"/>
      <c r="T72" s="214"/>
      <c r="U72" s="214"/>
      <c r="V72" s="214"/>
      <c r="W72" s="214"/>
      <c r="X72" s="214"/>
    </row>
    <row r="73" spans="1:24" ht="14.25" hidden="1" x14ac:dyDescent="0.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214"/>
      <c r="R73" s="214"/>
      <c r="S73" s="214"/>
      <c r="T73" s="214"/>
      <c r="U73" s="214"/>
      <c r="V73" s="214"/>
      <c r="W73" s="214"/>
      <c r="X73" s="214"/>
    </row>
    <row r="74" spans="1:24" ht="14.25" hidden="1" x14ac:dyDescent="0.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214"/>
      <c r="R74" s="214"/>
      <c r="S74" s="214"/>
      <c r="T74" s="214"/>
      <c r="U74" s="214"/>
      <c r="V74" s="214"/>
      <c r="W74" s="214"/>
      <c r="X74" s="214"/>
    </row>
    <row r="75" spans="1:24" ht="14.25" hidden="1" x14ac:dyDescent="0.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214"/>
      <c r="R75" s="214"/>
      <c r="S75" s="214"/>
      <c r="T75" s="214"/>
      <c r="U75" s="214"/>
      <c r="V75" s="214"/>
      <c r="W75" s="214"/>
      <c r="X75" s="214"/>
    </row>
    <row r="76" spans="1:24" ht="14.25" hidden="1" x14ac:dyDescent="0.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214"/>
      <c r="R76" s="214"/>
      <c r="S76" s="214"/>
      <c r="T76" s="214"/>
      <c r="U76" s="214"/>
      <c r="V76" s="214"/>
      <c r="W76" s="214"/>
      <c r="X76" s="214"/>
    </row>
    <row r="77" spans="1:24" ht="14.25" hidden="1" x14ac:dyDescent="0.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214"/>
      <c r="R77" s="214"/>
      <c r="S77" s="214"/>
      <c r="T77" s="214"/>
      <c r="U77" s="214"/>
      <c r="V77" s="214"/>
      <c r="W77" s="214"/>
      <c r="X77" s="214"/>
    </row>
    <row r="78" spans="1:24" ht="14.25" hidden="1" x14ac:dyDescent="0.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214"/>
      <c r="R78" s="214"/>
      <c r="S78" s="214"/>
      <c r="T78" s="214"/>
      <c r="U78" s="214"/>
      <c r="V78" s="214"/>
      <c r="W78" s="214"/>
      <c r="X78" s="214"/>
    </row>
    <row r="79" spans="1:24" ht="14.25" hidden="1" x14ac:dyDescent="0.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214"/>
      <c r="R79" s="214"/>
      <c r="S79" s="214"/>
      <c r="T79" s="214"/>
      <c r="U79" s="214"/>
      <c r="V79" s="214"/>
      <c r="W79" s="214"/>
      <c r="X79" s="214"/>
    </row>
    <row r="80" spans="1:24" ht="14.25" hidden="1" x14ac:dyDescent="0.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214"/>
      <c r="R80" s="214"/>
      <c r="S80" s="214"/>
      <c r="T80" s="214"/>
      <c r="U80" s="214"/>
      <c r="V80" s="214"/>
      <c r="W80" s="214"/>
      <c r="X80" s="214"/>
    </row>
    <row r="81" spans="1:24" ht="14.25" hidden="1" x14ac:dyDescent="0.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214"/>
      <c r="R81" s="214"/>
      <c r="S81" s="214"/>
      <c r="T81" s="214"/>
      <c r="U81" s="214"/>
      <c r="V81" s="214"/>
      <c r="W81" s="214"/>
      <c r="X81" s="214"/>
    </row>
    <row r="82" spans="1:24" ht="14.25" hidden="1" x14ac:dyDescent="0.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214"/>
      <c r="R82" s="214"/>
      <c r="S82" s="214"/>
      <c r="T82" s="214"/>
      <c r="U82" s="214"/>
      <c r="V82" s="214"/>
      <c r="W82" s="214"/>
      <c r="X82" s="214"/>
    </row>
    <row r="83" spans="1:24" ht="14.25" hidden="1" x14ac:dyDescent="0.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214"/>
      <c r="R83" s="214"/>
      <c r="S83" s="214"/>
      <c r="T83" s="214"/>
      <c r="U83" s="214"/>
      <c r="V83" s="214"/>
      <c r="W83" s="214"/>
      <c r="X83" s="214"/>
    </row>
    <row r="84" spans="1:24" ht="14.25" hidden="1" x14ac:dyDescent="0.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214"/>
      <c r="R84" s="214"/>
      <c r="S84" s="214"/>
      <c r="T84" s="214"/>
      <c r="U84" s="214"/>
      <c r="V84" s="214"/>
      <c r="W84" s="214"/>
      <c r="X84" s="214"/>
    </row>
    <row r="85" spans="1:24" ht="14.25" hidden="1" x14ac:dyDescent="0.1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214"/>
      <c r="R85" s="214"/>
      <c r="S85" s="214"/>
      <c r="T85" s="214"/>
      <c r="U85" s="214"/>
      <c r="V85" s="214"/>
      <c r="W85" s="214"/>
      <c r="X85" s="214"/>
    </row>
    <row r="86" spans="1:24" ht="14.25" hidden="1" x14ac:dyDescent="0.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214"/>
      <c r="R86" s="214"/>
      <c r="S86" s="214"/>
      <c r="T86" s="214"/>
      <c r="U86" s="214"/>
      <c r="V86" s="214"/>
      <c r="W86" s="214"/>
      <c r="X86" s="214"/>
    </row>
    <row r="87" spans="1:24" ht="14.25" hidden="1" x14ac:dyDescent="0.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214"/>
      <c r="R87" s="214"/>
      <c r="S87" s="214"/>
      <c r="T87" s="214"/>
      <c r="U87" s="214"/>
      <c r="V87" s="214"/>
      <c r="W87" s="214"/>
      <c r="X87" s="214"/>
    </row>
    <row r="88" spans="1:24" ht="14.25" hidden="1" x14ac:dyDescent="0.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214"/>
      <c r="R88" s="214"/>
      <c r="S88" s="214"/>
      <c r="T88" s="214"/>
      <c r="U88" s="214"/>
      <c r="V88" s="214"/>
      <c r="W88" s="214"/>
      <c r="X88" s="214"/>
    </row>
    <row r="89" spans="1:24" ht="14.25" hidden="1" x14ac:dyDescent="0.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214"/>
      <c r="R89" s="214"/>
      <c r="S89" s="214"/>
      <c r="T89" s="214"/>
      <c r="U89" s="214"/>
      <c r="V89" s="214"/>
      <c r="W89" s="214"/>
      <c r="X89" s="214"/>
    </row>
    <row r="90" spans="1:24" ht="14.25" hidden="1" x14ac:dyDescent="0.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214"/>
      <c r="R90" s="214"/>
      <c r="S90" s="214"/>
      <c r="T90" s="214"/>
      <c r="U90" s="214"/>
      <c r="V90" s="214"/>
      <c r="W90" s="214"/>
      <c r="X90" s="214"/>
    </row>
    <row r="91" spans="1:24" ht="14.25" hidden="1" x14ac:dyDescent="0.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214"/>
      <c r="R91" s="214"/>
      <c r="S91" s="214"/>
      <c r="T91" s="214"/>
      <c r="U91" s="214"/>
      <c r="V91" s="214"/>
      <c r="W91" s="214"/>
      <c r="X91" s="214"/>
    </row>
    <row r="92" spans="1:24" ht="14.25" hidden="1" x14ac:dyDescent="0.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214"/>
      <c r="R92" s="214"/>
      <c r="S92" s="214"/>
      <c r="T92" s="214"/>
      <c r="U92" s="214"/>
      <c r="V92" s="214"/>
      <c r="W92" s="214"/>
      <c r="X92" s="214"/>
    </row>
    <row r="93" spans="1:24" ht="14.25" hidden="1" x14ac:dyDescent="0.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214"/>
      <c r="R93" s="214"/>
      <c r="S93" s="214"/>
      <c r="T93" s="214"/>
      <c r="U93" s="214"/>
      <c r="V93" s="214"/>
      <c r="W93" s="214"/>
      <c r="X93" s="214"/>
    </row>
    <row r="94" spans="1:24" ht="14.25" hidden="1" x14ac:dyDescent="0.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214"/>
      <c r="R94" s="214"/>
      <c r="S94" s="214"/>
      <c r="T94" s="214"/>
      <c r="U94" s="214"/>
      <c r="V94" s="214"/>
      <c r="W94" s="214"/>
      <c r="X94" s="214"/>
    </row>
    <row r="95" spans="1:24" ht="14.25" hidden="1" x14ac:dyDescent="0.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214"/>
      <c r="R95" s="214"/>
      <c r="S95" s="214"/>
      <c r="T95" s="214"/>
      <c r="U95" s="214"/>
      <c r="V95" s="214"/>
      <c r="W95" s="214"/>
      <c r="X95" s="214"/>
    </row>
    <row r="96" spans="1:24" ht="14.25" hidden="1" x14ac:dyDescent="0.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214"/>
      <c r="R96" s="214"/>
      <c r="S96" s="214"/>
      <c r="T96" s="214"/>
      <c r="U96" s="214"/>
      <c r="V96" s="214"/>
      <c r="W96" s="214"/>
      <c r="X96" s="214"/>
    </row>
    <row r="97" spans="1:24" ht="14.25" hidden="1" x14ac:dyDescent="0.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214"/>
      <c r="R97" s="214"/>
      <c r="S97" s="214"/>
      <c r="T97" s="214"/>
      <c r="U97" s="214"/>
      <c r="V97" s="214"/>
      <c r="W97" s="214"/>
      <c r="X97" s="214"/>
    </row>
    <row r="98" spans="1:24" ht="14.25" hidden="1" x14ac:dyDescent="0.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214"/>
      <c r="R98" s="214"/>
      <c r="S98" s="214"/>
      <c r="T98" s="214"/>
      <c r="U98" s="214"/>
      <c r="V98" s="214"/>
      <c r="W98" s="214"/>
      <c r="X98" s="214"/>
    </row>
    <row r="99" spans="1:24" ht="14.25" hidden="1" x14ac:dyDescent="0.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214"/>
      <c r="R99" s="214"/>
      <c r="S99" s="214"/>
      <c r="T99" s="214"/>
      <c r="U99" s="214"/>
      <c r="V99" s="214"/>
      <c r="W99" s="214"/>
      <c r="X99" s="214"/>
    </row>
    <row r="100" spans="1:24" ht="14.25" hidden="1" x14ac:dyDescent="0.1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214"/>
      <c r="R100" s="214"/>
      <c r="S100" s="214"/>
      <c r="T100" s="214"/>
      <c r="U100" s="214"/>
      <c r="V100" s="214"/>
      <c r="W100" s="214"/>
      <c r="X100" s="214"/>
    </row>
    <row r="101" spans="1:24" ht="14.25" hidden="1" x14ac:dyDescent="0.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214"/>
      <c r="R101" s="214"/>
      <c r="S101" s="214"/>
      <c r="T101" s="214"/>
      <c r="U101" s="214"/>
      <c r="V101" s="214"/>
      <c r="W101" s="214"/>
      <c r="X101" s="214"/>
    </row>
    <row r="102" spans="1:24" ht="14.25" hidden="1" x14ac:dyDescent="0.1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214"/>
      <c r="R102" s="214"/>
      <c r="S102" s="214"/>
      <c r="T102" s="214"/>
      <c r="U102" s="214"/>
      <c r="V102" s="214"/>
      <c r="W102" s="214"/>
      <c r="X102" s="214"/>
    </row>
    <row r="103" spans="1:24" ht="14.25" hidden="1" x14ac:dyDescent="0.1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214"/>
      <c r="R103" s="214"/>
      <c r="S103" s="214"/>
      <c r="T103" s="214"/>
      <c r="U103" s="214"/>
      <c r="V103" s="214"/>
      <c r="W103" s="214"/>
      <c r="X103" s="214"/>
    </row>
    <row r="104" spans="1:24" ht="14.25" hidden="1" x14ac:dyDescent="0.1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214"/>
      <c r="R104" s="214"/>
      <c r="S104" s="214"/>
      <c r="T104" s="214"/>
      <c r="U104" s="214"/>
      <c r="V104" s="214"/>
      <c r="W104" s="214"/>
      <c r="X104" s="214"/>
    </row>
    <row r="105" spans="1:24" ht="14.25" hidden="1" x14ac:dyDescent="0.1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214"/>
      <c r="R105" s="214"/>
      <c r="S105" s="214"/>
      <c r="T105" s="214"/>
      <c r="U105" s="214"/>
      <c r="V105" s="214"/>
      <c r="W105" s="214"/>
      <c r="X105" s="214"/>
    </row>
    <row r="106" spans="1:24" ht="14.25" hidden="1" x14ac:dyDescent="0.1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214"/>
      <c r="R106" s="214"/>
      <c r="S106" s="214"/>
      <c r="T106" s="214"/>
      <c r="U106" s="214"/>
      <c r="V106" s="214"/>
      <c r="W106" s="214"/>
      <c r="X106" s="214"/>
    </row>
    <row r="107" spans="1:24" ht="14.25" hidden="1" x14ac:dyDescent="0.1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214"/>
      <c r="R107" s="214"/>
      <c r="S107" s="214"/>
      <c r="T107" s="214"/>
      <c r="U107" s="214"/>
      <c r="V107" s="214"/>
      <c r="W107" s="214"/>
      <c r="X107" s="214"/>
    </row>
    <row r="108" spans="1:24" ht="14.25" hidden="1" x14ac:dyDescent="0.1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214"/>
      <c r="R108" s="214"/>
      <c r="S108" s="214"/>
      <c r="T108" s="214"/>
      <c r="U108" s="214"/>
      <c r="V108" s="214"/>
      <c r="W108" s="214"/>
      <c r="X108" s="214"/>
    </row>
    <row r="109" spans="1:24" ht="14.25" hidden="1" x14ac:dyDescent="0.1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214"/>
      <c r="R109" s="214"/>
      <c r="S109" s="214"/>
      <c r="T109" s="214"/>
      <c r="U109" s="214"/>
      <c r="V109" s="214"/>
      <c r="W109" s="214"/>
      <c r="X109" s="214"/>
    </row>
    <row r="110" spans="1:24" ht="14.25" hidden="1" x14ac:dyDescent="0.1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214"/>
      <c r="R110" s="214"/>
      <c r="S110" s="214"/>
      <c r="T110" s="214"/>
      <c r="U110" s="214"/>
      <c r="V110" s="214"/>
      <c r="W110" s="214"/>
      <c r="X110" s="214"/>
    </row>
    <row r="111" spans="1:24" ht="14.25" hidden="1" x14ac:dyDescent="0.1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214"/>
      <c r="R111" s="214"/>
      <c r="S111" s="214"/>
      <c r="T111" s="214"/>
      <c r="U111" s="214"/>
      <c r="V111" s="214"/>
      <c r="W111" s="214"/>
      <c r="X111" s="214"/>
    </row>
    <row r="112" spans="1:24" ht="14.25" hidden="1" x14ac:dyDescent="0.1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214"/>
      <c r="R112" s="214"/>
      <c r="S112" s="214"/>
      <c r="T112" s="214"/>
      <c r="U112" s="214"/>
      <c r="V112" s="214"/>
      <c r="W112" s="214"/>
      <c r="X112" s="214"/>
    </row>
    <row r="113" spans="1:24" ht="14.25" hidden="1" x14ac:dyDescent="0.1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214"/>
      <c r="R113" s="214"/>
      <c r="S113" s="214"/>
      <c r="T113" s="214"/>
      <c r="U113" s="214"/>
      <c r="V113" s="214"/>
      <c r="W113" s="214"/>
      <c r="X113" s="214"/>
    </row>
    <row r="114" spans="1:24" ht="14.25" hidden="1" x14ac:dyDescent="0.1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214"/>
      <c r="R114" s="214"/>
      <c r="S114" s="214"/>
      <c r="T114" s="214"/>
      <c r="U114" s="214"/>
      <c r="V114" s="214"/>
      <c r="W114" s="214"/>
      <c r="X114" s="214"/>
    </row>
    <row r="115" spans="1:24" ht="14.25" hidden="1" x14ac:dyDescent="0.1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214"/>
      <c r="R115" s="214"/>
      <c r="S115" s="214"/>
      <c r="T115" s="214"/>
      <c r="U115" s="214"/>
      <c r="V115" s="214"/>
      <c r="W115" s="214"/>
      <c r="X115" s="214"/>
    </row>
    <row r="116" spans="1:24" ht="14.25" hidden="1" x14ac:dyDescent="0.1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214"/>
      <c r="R116" s="214"/>
      <c r="S116" s="214"/>
      <c r="T116" s="214"/>
      <c r="U116" s="214"/>
      <c r="V116" s="214"/>
      <c r="W116" s="214"/>
      <c r="X116" s="214"/>
    </row>
    <row r="117" spans="1:24" ht="14.25" hidden="1" x14ac:dyDescent="0.1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214"/>
      <c r="R117" s="214"/>
      <c r="S117" s="214"/>
      <c r="T117" s="214"/>
      <c r="U117" s="214"/>
      <c r="V117" s="214"/>
      <c r="W117" s="214"/>
      <c r="X117" s="214"/>
    </row>
    <row r="118" spans="1:24" ht="14.25" hidden="1" x14ac:dyDescent="0.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214"/>
      <c r="R118" s="214"/>
      <c r="S118" s="214"/>
      <c r="T118" s="214"/>
      <c r="U118" s="214"/>
      <c r="V118" s="214"/>
      <c r="W118" s="214"/>
      <c r="X118" s="214"/>
    </row>
    <row r="119" spans="1:24" ht="14.25" hidden="1" x14ac:dyDescent="0.15">
      <c r="Q119" s="215"/>
      <c r="R119" s="215"/>
      <c r="S119" s="215"/>
      <c r="T119" s="215"/>
      <c r="U119" s="215"/>
      <c r="V119" s="215"/>
      <c r="W119" s="215"/>
      <c r="X119" s="215"/>
    </row>
    <row r="120" spans="1:24" ht="14.25" hidden="1" x14ac:dyDescent="0.15">
      <c r="Q120" s="215"/>
      <c r="R120" s="215"/>
      <c r="S120" s="215"/>
      <c r="T120" s="215"/>
      <c r="U120" s="215"/>
      <c r="V120" s="215"/>
      <c r="W120" s="215"/>
      <c r="X120" s="215"/>
    </row>
    <row r="121" spans="1:24" ht="14.25" hidden="1" x14ac:dyDescent="0.15">
      <c r="Q121" s="215"/>
      <c r="R121" s="215"/>
      <c r="S121" s="215"/>
      <c r="T121" s="215"/>
      <c r="U121" s="215"/>
      <c r="V121" s="215"/>
      <c r="W121" s="215"/>
      <c r="X121" s="215"/>
    </row>
    <row r="122" spans="1:24" ht="14.25" hidden="1" x14ac:dyDescent="0.15">
      <c r="Q122" s="215"/>
      <c r="R122" s="215"/>
      <c r="S122" s="215"/>
      <c r="T122" s="215"/>
      <c r="U122" s="215"/>
      <c r="V122" s="215"/>
      <c r="W122" s="215"/>
      <c r="X122" s="215"/>
    </row>
    <row r="123" spans="1:24" ht="14.25" hidden="1" x14ac:dyDescent="0.15">
      <c r="Q123" s="215"/>
      <c r="R123" s="215"/>
      <c r="S123" s="215"/>
      <c r="T123" s="215"/>
      <c r="U123" s="215"/>
      <c r="V123" s="215"/>
      <c r="W123" s="215"/>
      <c r="X123" s="215"/>
    </row>
    <row r="124" spans="1:24" ht="14.25" hidden="1" x14ac:dyDescent="0.15">
      <c r="Q124" s="215"/>
      <c r="R124" s="215"/>
      <c r="S124" s="215"/>
      <c r="T124" s="215"/>
      <c r="U124" s="215"/>
      <c r="V124" s="215"/>
      <c r="W124" s="215"/>
      <c r="X124" s="215"/>
    </row>
    <row r="125" spans="1:24" ht="14.25" hidden="1" x14ac:dyDescent="0.15">
      <c r="Q125" s="215"/>
      <c r="R125" s="215"/>
      <c r="S125" s="215"/>
      <c r="T125" s="215"/>
      <c r="U125" s="215"/>
      <c r="V125" s="215"/>
      <c r="W125" s="215"/>
      <c r="X125" s="215"/>
    </row>
    <row r="126" spans="1:24" ht="14.25" hidden="1" x14ac:dyDescent="0.15">
      <c r="Q126" s="215"/>
      <c r="R126" s="215"/>
      <c r="S126" s="215"/>
      <c r="T126" s="215"/>
      <c r="U126" s="215"/>
      <c r="V126" s="215"/>
      <c r="W126" s="215"/>
      <c r="X126" s="215"/>
    </row>
    <row r="127" spans="1:24" ht="14.25" hidden="1" x14ac:dyDescent="0.15">
      <c r="Q127" s="215"/>
      <c r="R127" s="215"/>
      <c r="S127" s="215"/>
      <c r="T127" s="215"/>
      <c r="U127" s="215"/>
      <c r="V127" s="215"/>
      <c r="W127" s="215"/>
      <c r="X127" s="215"/>
    </row>
    <row r="128" spans="1:24" ht="14.25" hidden="1" x14ac:dyDescent="0.15">
      <c r="Q128" s="215"/>
      <c r="R128" s="215"/>
      <c r="S128" s="215"/>
      <c r="T128" s="215"/>
      <c r="U128" s="215"/>
      <c r="V128" s="215"/>
      <c r="W128" s="215"/>
      <c r="X128" s="215"/>
    </row>
    <row r="129" spans="17:24" ht="14.25" hidden="1" x14ac:dyDescent="0.15">
      <c r="Q129" s="215"/>
      <c r="R129" s="215"/>
      <c r="S129" s="215"/>
      <c r="T129" s="215"/>
      <c r="U129" s="215"/>
      <c r="V129" s="215"/>
      <c r="W129" s="215"/>
      <c r="X129" s="215"/>
    </row>
    <row r="130" spans="17:24" ht="14.25" hidden="1" x14ac:dyDescent="0.15">
      <c r="Q130" s="215"/>
      <c r="R130" s="215"/>
      <c r="S130" s="215"/>
      <c r="T130" s="215"/>
      <c r="U130" s="215"/>
      <c r="V130" s="215"/>
      <c r="W130" s="215"/>
      <c r="X130" s="215"/>
    </row>
    <row r="131" spans="17:24" ht="14.25" hidden="1" x14ac:dyDescent="0.15">
      <c r="Q131" s="215"/>
      <c r="R131" s="215"/>
      <c r="S131" s="215"/>
      <c r="T131" s="215"/>
      <c r="U131" s="215"/>
      <c r="V131" s="215"/>
      <c r="W131" s="215"/>
      <c r="X131" s="215"/>
    </row>
    <row r="132" spans="17:24" ht="14.25" hidden="1" x14ac:dyDescent="0.15">
      <c r="Q132" s="215"/>
      <c r="R132" s="215"/>
      <c r="S132" s="215"/>
      <c r="T132" s="215"/>
      <c r="U132" s="215"/>
      <c r="V132" s="215"/>
      <c r="W132" s="215"/>
      <c r="X132" s="215"/>
    </row>
    <row r="133" spans="17:24" ht="14.25" hidden="1" x14ac:dyDescent="0.15">
      <c r="Q133" s="215"/>
      <c r="R133" s="215"/>
      <c r="S133" s="215"/>
      <c r="T133" s="215"/>
      <c r="U133" s="215"/>
      <c r="V133" s="215"/>
      <c r="W133" s="215"/>
      <c r="X133" s="215"/>
    </row>
    <row r="134" spans="17:24" ht="14.25" hidden="1" x14ac:dyDescent="0.15">
      <c r="Q134" s="215"/>
      <c r="R134" s="215"/>
      <c r="S134" s="215"/>
      <c r="T134" s="215"/>
      <c r="U134" s="215"/>
      <c r="V134" s="215"/>
      <c r="W134" s="215"/>
      <c r="X134" s="215"/>
    </row>
    <row r="135" spans="17:24" ht="14.25" hidden="1" x14ac:dyDescent="0.15">
      <c r="Q135" s="215"/>
      <c r="R135" s="215"/>
      <c r="S135" s="215"/>
      <c r="T135" s="215"/>
      <c r="U135" s="215"/>
      <c r="V135" s="215"/>
      <c r="W135" s="215"/>
      <c r="X135" s="215"/>
    </row>
    <row r="136" spans="17:24" ht="14.25" hidden="1" x14ac:dyDescent="0.15">
      <c r="Q136" s="215"/>
      <c r="R136" s="215"/>
      <c r="S136" s="215"/>
      <c r="T136" s="215"/>
      <c r="U136" s="215"/>
      <c r="V136" s="215"/>
      <c r="W136" s="215"/>
      <c r="X136" s="215"/>
    </row>
    <row r="137" spans="17:24" ht="14.25" hidden="1" x14ac:dyDescent="0.15">
      <c r="Q137" s="215"/>
      <c r="R137" s="215"/>
      <c r="S137" s="215"/>
      <c r="T137" s="215"/>
      <c r="U137" s="215"/>
      <c r="V137" s="215"/>
      <c r="W137" s="215"/>
      <c r="X137" s="215"/>
    </row>
    <row r="138" spans="17:24" ht="14.25" hidden="1" x14ac:dyDescent="0.15">
      <c r="Q138" s="215"/>
      <c r="R138" s="215"/>
      <c r="S138" s="215"/>
      <c r="T138" s="215"/>
      <c r="U138" s="215"/>
      <c r="V138" s="215"/>
      <c r="W138" s="215"/>
      <c r="X138" s="215"/>
    </row>
    <row r="139" spans="17:24" ht="14.25" hidden="1" x14ac:dyDescent="0.15">
      <c r="Q139" s="215"/>
      <c r="R139" s="215"/>
      <c r="S139" s="215"/>
      <c r="T139" s="215"/>
      <c r="U139" s="215"/>
      <c r="V139" s="215"/>
      <c r="W139" s="215"/>
      <c r="X139" s="215"/>
    </row>
    <row r="140" spans="17:24" ht="14.25" hidden="1" x14ac:dyDescent="0.15">
      <c r="Q140" s="215"/>
      <c r="R140" s="215"/>
      <c r="S140" s="215"/>
      <c r="T140" s="215"/>
      <c r="U140" s="215"/>
      <c r="V140" s="215"/>
      <c r="W140" s="215"/>
      <c r="X140" s="215"/>
    </row>
    <row r="141" spans="17:24" ht="14.25" hidden="1" x14ac:dyDescent="0.15">
      <c r="Q141" s="215"/>
      <c r="R141" s="215"/>
      <c r="S141" s="215"/>
      <c r="T141" s="215"/>
      <c r="U141" s="215"/>
      <c r="V141" s="215"/>
      <c r="W141" s="215"/>
      <c r="X141" s="215"/>
    </row>
    <row r="142" spans="17:24" ht="14.25" hidden="1" x14ac:dyDescent="0.15">
      <c r="Q142" s="215"/>
      <c r="R142" s="215"/>
      <c r="S142" s="215"/>
      <c r="T142" s="215"/>
      <c r="U142" s="215"/>
      <c r="V142" s="215"/>
      <c r="W142" s="215"/>
      <c r="X142" s="215"/>
    </row>
    <row r="143" spans="17:24" ht="14.25" hidden="1" x14ac:dyDescent="0.15">
      <c r="Q143" s="215"/>
      <c r="R143" s="215"/>
      <c r="S143" s="215"/>
      <c r="T143" s="215"/>
      <c r="U143" s="215"/>
      <c r="V143" s="215"/>
      <c r="W143" s="215"/>
      <c r="X143" s="215"/>
    </row>
    <row r="144" spans="17:24" ht="14.25" hidden="1" x14ac:dyDescent="0.15">
      <c r="Q144" s="215"/>
      <c r="R144" s="215"/>
      <c r="S144" s="215"/>
      <c r="T144" s="215"/>
      <c r="U144" s="215"/>
      <c r="V144" s="215"/>
      <c r="W144" s="215"/>
      <c r="X144" s="215"/>
    </row>
    <row r="145" spans="17:24" ht="14.25" hidden="1" x14ac:dyDescent="0.15">
      <c r="Q145" s="215"/>
      <c r="R145" s="215"/>
      <c r="S145" s="215"/>
      <c r="T145" s="215"/>
      <c r="U145" s="215"/>
      <c r="V145" s="215"/>
      <c r="W145" s="215"/>
      <c r="X145" s="215"/>
    </row>
    <row r="146" spans="17:24" ht="14.25" hidden="1" x14ac:dyDescent="0.15">
      <c r="Q146" s="215"/>
      <c r="R146" s="215"/>
      <c r="S146" s="215"/>
      <c r="T146" s="215"/>
      <c r="U146" s="215"/>
      <c r="V146" s="215"/>
      <c r="W146" s="215"/>
      <c r="X146" s="215"/>
    </row>
    <row r="147" spans="17:24" ht="14.25" hidden="1" x14ac:dyDescent="0.15">
      <c r="Q147" s="215"/>
      <c r="R147" s="215"/>
      <c r="S147" s="215"/>
      <c r="T147" s="215"/>
      <c r="U147" s="215"/>
      <c r="V147" s="215"/>
      <c r="W147" s="215"/>
      <c r="X147" s="215"/>
    </row>
    <row r="148" spans="17:24" ht="14.25" hidden="1" x14ac:dyDescent="0.15">
      <c r="Q148" s="215"/>
      <c r="R148" s="215"/>
      <c r="S148" s="215"/>
      <c r="T148" s="215"/>
      <c r="U148" s="215"/>
      <c r="V148" s="215"/>
      <c r="W148" s="215"/>
      <c r="X148" s="215"/>
    </row>
    <row r="149" spans="17:24" ht="14.25" hidden="1" x14ac:dyDescent="0.15">
      <c r="Q149" s="215"/>
      <c r="R149" s="215"/>
      <c r="S149" s="215"/>
      <c r="T149" s="215"/>
      <c r="U149" s="215"/>
      <c r="V149" s="215"/>
      <c r="W149" s="215"/>
      <c r="X149" s="215"/>
    </row>
    <row r="150" spans="17:24" ht="14.25" hidden="1" x14ac:dyDescent="0.15">
      <c r="Q150" s="215"/>
      <c r="R150" s="215"/>
      <c r="S150" s="215"/>
      <c r="T150" s="215"/>
      <c r="U150" s="215"/>
      <c r="V150" s="215"/>
      <c r="W150" s="215"/>
      <c r="X150" s="215"/>
    </row>
    <row r="151" spans="17:24" ht="14.25" hidden="1" x14ac:dyDescent="0.15">
      <c r="Q151" s="215"/>
      <c r="R151" s="215"/>
      <c r="S151" s="215"/>
      <c r="T151" s="215"/>
      <c r="U151" s="215"/>
      <c r="V151" s="215"/>
      <c r="W151" s="215"/>
      <c r="X151" s="215"/>
    </row>
    <row r="152" spans="17:24" ht="14.25" hidden="1" x14ac:dyDescent="0.15">
      <c r="Q152" s="215"/>
      <c r="R152" s="215"/>
      <c r="S152" s="215"/>
      <c r="T152" s="215"/>
      <c r="U152" s="215"/>
      <c r="V152" s="215"/>
      <c r="W152" s="215"/>
      <c r="X152" s="215"/>
    </row>
    <row r="153" spans="17:24" ht="14.25" hidden="1" x14ac:dyDescent="0.15">
      <c r="Q153" s="215"/>
      <c r="R153" s="215"/>
      <c r="S153" s="215"/>
      <c r="T153" s="215"/>
      <c r="U153" s="215"/>
      <c r="V153" s="215"/>
      <c r="W153" s="215"/>
      <c r="X153" s="215"/>
    </row>
    <row r="154" spans="17:24" ht="14.25" hidden="1" x14ac:dyDescent="0.15">
      <c r="Q154" s="215"/>
      <c r="R154" s="215"/>
      <c r="S154" s="215"/>
      <c r="T154" s="215"/>
      <c r="U154" s="215"/>
      <c r="V154" s="215"/>
      <c r="W154" s="215"/>
      <c r="X154" s="215"/>
    </row>
    <row r="155" spans="17:24" ht="14.25" hidden="1" x14ac:dyDescent="0.15">
      <c r="Q155" s="215"/>
      <c r="R155" s="215"/>
      <c r="S155" s="215"/>
      <c r="T155" s="215"/>
      <c r="U155" s="215"/>
      <c r="V155" s="215"/>
      <c r="W155" s="215"/>
      <c r="X155" s="215"/>
    </row>
    <row r="156" spans="17:24" ht="14.25" hidden="1" x14ac:dyDescent="0.15">
      <c r="Q156" s="215"/>
      <c r="R156" s="215"/>
      <c r="S156" s="215"/>
      <c r="T156" s="215"/>
      <c r="U156" s="215"/>
      <c r="V156" s="215"/>
      <c r="W156" s="215"/>
      <c r="X156" s="215"/>
    </row>
    <row r="157" spans="17:24" ht="14.25" hidden="1" x14ac:dyDescent="0.15">
      <c r="Q157" s="215"/>
      <c r="R157" s="215"/>
      <c r="S157" s="215"/>
      <c r="T157" s="215"/>
      <c r="U157" s="215"/>
      <c r="V157" s="215"/>
      <c r="W157" s="215"/>
      <c r="X157" s="215"/>
    </row>
    <row r="158" spans="17:24" ht="14.25" hidden="1" x14ac:dyDescent="0.15">
      <c r="Q158" s="215"/>
      <c r="R158" s="215"/>
      <c r="S158" s="215"/>
      <c r="T158" s="215"/>
      <c r="U158" s="215"/>
      <c r="V158" s="215"/>
      <c r="W158" s="215"/>
      <c r="X158" s="215"/>
    </row>
    <row r="159" spans="17:24" ht="14.25" hidden="1" x14ac:dyDescent="0.15"/>
    <row r="160" spans="17:24" ht="14.25" hidden="1" x14ac:dyDescent="0.15"/>
    <row r="161" ht="14.25" hidden="1" x14ac:dyDescent="0.15"/>
    <row r="162" ht="14.25" hidden="1" x14ac:dyDescent="0.15"/>
    <row r="163" ht="14.25" hidden="1" x14ac:dyDescent="0.15"/>
    <row r="164" ht="14.25" hidden="1" x14ac:dyDescent="0.15"/>
    <row r="165" ht="14.25" hidden="1" x14ac:dyDescent="0.15"/>
    <row r="166" ht="14.25" hidden="1" x14ac:dyDescent="0.15"/>
    <row r="167" ht="14.25" hidden="1" x14ac:dyDescent="0.15"/>
    <row r="168" ht="14.25" hidden="1" x14ac:dyDescent="0.15"/>
    <row r="169" ht="14.25" hidden="1" x14ac:dyDescent="0.15"/>
    <row r="170" ht="14.25" hidden="1" x14ac:dyDescent="0.15"/>
  </sheetData>
  <mergeCells count="26">
    <mergeCell ref="AD9:AF9"/>
    <mergeCell ref="Y10:Y12"/>
    <mergeCell ref="Z10:Z12"/>
    <mergeCell ref="AB10:AB12"/>
    <mergeCell ref="AD10:AD12"/>
    <mergeCell ref="AF10:AF12"/>
    <mergeCell ref="B16:C16"/>
    <mergeCell ref="D16:V16"/>
    <mergeCell ref="B9:V12"/>
    <mergeCell ref="W9:X12"/>
    <mergeCell ref="Y9:AB9"/>
    <mergeCell ref="B13:V13"/>
    <mergeCell ref="B14:C14"/>
    <mergeCell ref="D14:V14"/>
    <mergeCell ref="B15:C15"/>
    <mergeCell ref="D15:V15"/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D13:AE15 Y13:AA17 AD17:AE17" xr:uid="{7D806DFC-8F24-4863-B960-A5F01ADBE041}">
      <formula1>-9999999999</formula1>
      <formula2>99999999999</formula2>
    </dataValidation>
  </dataValidations>
  <pageMargins left="0.59055118110236227" right="0" top="0" bottom="0" header="0" footer="0"/>
  <pageSetup paperSize="9" scale="75" orientation="landscape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39FB1B2E6C0B4098022AA3F99D20E6" ma:contentTypeVersion="9" ma:contentTypeDescription="新しいドキュメントを作成します。" ma:contentTypeScope="" ma:versionID="95f0700be400a88ce3e10180d16b3b8d">
  <xsd:schema xmlns:xsd="http://www.w3.org/2001/XMLSchema" xmlns:xs="http://www.w3.org/2001/XMLSchema" xmlns:p="http://schemas.microsoft.com/office/2006/metadata/properties" xmlns:ns2="c3e60007-218e-41f0-859f-4e3fd7a0a089" xmlns:ns3="2c8663a8-9653-4671-9be6-08da5f36ed56" targetNamespace="http://schemas.microsoft.com/office/2006/metadata/properties" ma:root="true" ma:fieldsID="a44c5d87c20be1cc7b7d344aa72a1ba1" ns2:_="" ns3:_="">
    <xsd:import namespace="c3e60007-218e-41f0-859f-4e3fd7a0a089"/>
    <xsd:import namespace="2c8663a8-9653-4671-9be6-08da5f36ed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60007-218e-41f0-859f-4e3fd7a0a0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663a8-9653-4671-9be6-08da5f36ed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877E66-4AEA-4FBC-9955-D6406DC34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e60007-218e-41f0-859f-4e3fd7a0a089"/>
    <ds:schemaRef ds:uri="2c8663a8-9653-4671-9be6-08da5f36ed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E375FC-7256-4F9A-A162-2869E00B87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F69A19-9825-43C8-8CBF-1082BDC1C974}">
  <ds:schemaRefs>
    <ds:schemaRef ds:uri="http://schemas.microsoft.com/office/2006/documentManagement/types"/>
    <ds:schemaRef ds:uri="2c8663a8-9653-4671-9be6-08da5f36ed56"/>
    <ds:schemaRef ds:uri="http://purl.org/dc/elements/1.1/"/>
    <ds:schemaRef ds:uri="http://schemas.microsoft.com/office/2006/metadata/properties"/>
    <ds:schemaRef ds:uri="http://purl.org/dc/terms/"/>
    <ds:schemaRef ds:uri="c3e60007-218e-41f0-859f-4e3fd7a0a089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89</vt:lpstr>
      <vt:lpstr>90</vt:lpstr>
      <vt:lpstr>93</vt:lpstr>
      <vt:lpstr>94</vt:lpstr>
      <vt:lpstr>96</vt:lpstr>
      <vt:lpstr>97</vt:lpstr>
      <vt:lpstr>'90'!Print_Titles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将彬</dc:creator>
  <dc:description>XP1</dc:description>
  <cp:lastModifiedBy>江沢　真実</cp:lastModifiedBy>
  <cp:lastPrinted>2022-09-06T00:58:04Z</cp:lastPrinted>
  <dcterms:created xsi:type="dcterms:W3CDTF">2001-11-11T12:23:45Z</dcterms:created>
  <dcterms:modified xsi:type="dcterms:W3CDTF">2023-07-25T04:32:59Z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0x010100E439FB1B2E6C0B4098022AA3F99D20E6</vt:lpwstr>
  </property>
</Properties>
</file>